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026"/>
  <workbookPr codeName="ThisWorkbook" defaultThemeVersion="124226"/>
  <mc:AlternateContent xmlns:mc="http://schemas.openxmlformats.org/markup-compatibility/2006">
    <mc:Choice Requires="x15">
      <x15ac:absPath xmlns:x15ac="http://schemas.microsoft.com/office/spreadsheetml/2010/11/ac" url="H:\WebPostings_IASB\Advocacy_Tools\2023_Session\"/>
    </mc:Choice>
  </mc:AlternateContent>
  <xr:revisionPtr revIDLastSave="0" documentId="13_ncr:1_{31C20CDC-E0F8-4EA4-9BC9-91BAFD566B92}" xr6:coauthVersionLast="47" xr6:coauthVersionMax="47" xr10:uidLastSave="{00000000-0000-0000-0000-000000000000}"/>
  <workbookProtection workbookAlgorithmName="SHA-512" workbookHashValue="Swb64DJbipmIwgJWZmpf8n+tZlzKaFwYjT1iF5UKejquGuKWUi2CtSbG5c2eG4s7xyHacmxbsvQ77YnJ+LPIew==" workbookSaltValue="NND0ekPyHswJDLzzvc8YYQ==" workbookSpinCount="100000" lockStructure="1"/>
  <bookViews>
    <workbookView xWindow="-120" yWindow="-120" windowWidth="29040" windowHeight="15840" firstSheet="1" activeTab="1" xr2:uid="{00000000-000D-0000-FFFF-FFFF00000000}"/>
  </bookViews>
  <sheets>
    <sheet name="Instructions" sheetId="25" state="hidden" r:id="rId1"/>
    <sheet name="Summary_Page" sheetId="24" r:id="rId2"/>
    <sheet name="Projections_data_drop" sheetId="21" state="hidden" r:id="rId3"/>
    <sheet name="Hist_data_drop" sheetId="22" state="hidden" r:id="rId4"/>
    <sheet name="Notes" sheetId="23" state="hidden" r:id="rId5"/>
  </sheets>
  <definedNames>
    <definedName name="dist_list">Projections_data_drop!$C$5:$C$331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N5900" i="22" l="1"/>
  <c r="N5901" i="22"/>
  <c r="N5902" i="22"/>
  <c r="N5903" i="22"/>
  <c r="N5904" i="22"/>
  <c r="N5905" i="22"/>
  <c r="N5906" i="22"/>
  <c r="N5907" i="22"/>
  <c r="N5908" i="22"/>
  <c r="N5909" i="22"/>
  <c r="N5910" i="22"/>
  <c r="N5911" i="22"/>
  <c r="N5912" i="22"/>
  <c r="N5913" i="22"/>
  <c r="N5914" i="22"/>
  <c r="N5915" i="22"/>
  <c r="N5916" i="22"/>
  <c r="N5917" i="22"/>
  <c r="N5918" i="22"/>
  <c r="N5919" i="22"/>
  <c r="N5920" i="22"/>
  <c r="N5921" i="22"/>
  <c r="N5922" i="22"/>
  <c r="N5923" i="22"/>
  <c r="N5924" i="22"/>
  <c r="N5925" i="22"/>
  <c r="N5926" i="22"/>
  <c r="N5927" i="22"/>
  <c r="N5928" i="22"/>
  <c r="N5929" i="22"/>
  <c r="N5930" i="22"/>
  <c r="N5931" i="22"/>
  <c r="N5932" i="22"/>
  <c r="N5933" i="22"/>
  <c r="N5934" i="22"/>
  <c r="N5935" i="22"/>
  <c r="N5936" i="22"/>
  <c r="N5937" i="22"/>
  <c r="N5938" i="22"/>
  <c r="N5939" i="22"/>
  <c r="N5940" i="22"/>
  <c r="N5941" i="22"/>
  <c r="N5942" i="22"/>
  <c r="N5943" i="22"/>
  <c r="N5944" i="22"/>
  <c r="N5945" i="22"/>
  <c r="N5946" i="22"/>
  <c r="N5947" i="22"/>
  <c r="N5948" i="22"/>
  <c r="N5949" i="22"/>
  <c r="N5950" i="22"/>
  <c r="N5951" i="22"/>
  <c r="N5952" i="22"/>
  <c r="N5953" i="22"/>
  <c r="N5954" i="22"/>
  <c r="N5955" i="22"/>
  <c r="N5956" i="22"/>
  <c r="N5957" i="22"/>
  <c r="N5958" i="22"/>
  <c r="N5959" i="22"/>
  <c r="N5960" i="22"/>
  <c r="N5961" i="22"/>
  <c r="N5962" i="22"/>
  <c r="N5963" i="22"/>
  <c r="N5964" i="22"/>
  <c r="N5965" i="22"/>
  <c r="N5966" i="22"/>
  <c r="N5967" i="22"/>
  <c r="N5968" i="22"/>
  <c r="N5969" i="22"/>
  <c r="N5970" i="22"/>
  <c r="N5971" i="22"/>
  <c r="N5972" i="22"/>
  <c r="N5973" i="22"/>
  <c r="N5974" i="22"/>
  <c r="N5975" i="22"/>
  <c r="N5976" i="22"/>
  <c r="N5977" i="22"/>
  <c r="N5978" i="22"/>
  <c r="N5979" i="22"/>
  <c r="N5980" i="22"/>
  <c r="N5981" i="22"/>
  <c r="N5982" i="22"/>
  <c r="N5983" i="22"/>
  <c r="N5984" i="22"/>
  <c r="N5985" i="22"/>
  <c r="N5986" i="22"/>
  <c r="N5987" i="22"/>
  <c r="N5988" i="22"/>
  <c r="N5989" i="22"/>
  <c r="N5990" i="22"/>
  <c r="N5991" i="22"/>
  <c r="N5992" i="22"/>
  <c r="N5993" i="22"/>
  <c r="N5994" i="22"/>
  <c r="N5995" i="22"/>
  <c r="N5996" i="22"/>
  <c r="N5997" i="22"/>
  <c r="N5998" i="22"/>
  <c r="N5999" i="22"/>
  <c r="N6000" i="22"/>
  <c r="N6001" i="22"/>
  <c r="N6002" i="22"/>
  <c r="N6003" i="22"/>
  <c r="N6004" i="22"/>
  <c r="N6005" i="22"/>
  <c r="N6006" i="22"/>
  <c r="N6007" i="22"/>
  <c r="N6008" i="22"/>
  <c r="N6009" i="22"/>
  <c r="N6010" i="22"/>
  <c r="N6011" i="22"/>
  <c r="N6012" i="22"/>
  <c r="N6013" i="22"/>
  <c r="N6014" i="22"/>
  <c r="N6015" i="22"/>
  <c r="N6016" i="22"/>
  <c r="N6017" i="22"/>
  <c r="N6018" i="22"/>
  <c r="N6019" i="22"/>
  <c r="N6020" i="22"/>
  <c r="N6021" i="22"/>
  <c r="N6022" i="22"/>
  <c r="N6023" i="22"/>
  <c r="N6024" i="22"/>
  <c r="N6025" i="22"/>
  <c r="N6026" i="22"/>
  <c r="N6027" i="22"/>
  <c r="N6028" i="22"/>
  <c r="N6029" i="22"/>
  <c r="N6030" i="22"/>
  <c r="N6031" i="22"/>
  <c r="N6032" i="22"/>
  <c r="N6033" i="22"/>
  <c r="N6034" i="22"/>
  <c r="N6035" i="22"/>
  <c r="N6036" i="22"/>
  <c r="N6037" i="22"/>
  <c r="N6038" i="22"/>
  <c r="N6039" i="22"/>
  <c r="N6040" i="22"/>
  <c r="N6041" i="22"/>
  <c r="N6042" i="22"/>
  <c r="N6043" i="22"/>
  <c r="N6044" i="22"/>
  <c r="N6045" i="22"/>
  <c r="N6046" i="22"/>
  <c r="N6047" i="22"/>
  <c r="N6048" i="22"/>
  <c r="N6049" i="22"/>
  <c r="N6050" i="22"/>
  <c r="N6051" i="22"/>
  <c r="N6052" i="22"/>
  <c r="N6053" i="22"/>
  <c r="N6054" i="22"/>
  <c r="N6055" i="22"/>
  <c r="N6056" i="22"/>
  <c r="N6057" i="22"/>
  <c r="N6058" i="22"/>
  <c r="N6059" i="22"/>
  <c r="N6060" i="22"/>
  <c r="N6061" i="22"/>
  <c r="N6062" i="22"/>
  <c r="N6063" i="22"/>
  <c r="N6064" i="22"/>
  <c r="N6065" i="22"/>
  <c r="N6066" i="22"/>
  <c r="N6067" i="22"/>
  <c r="N6068" i="22"/>
  <c r="N6069" i="22"/>
  <c r="N6070" i="22"/>
  <c r="N6071" i="22"/>
  <c r="N6072" i="22"/>
  <c r="N6073" i="22"/>
  <c r="N6074" i="22"/>
  <c r="N6075" i="22"/>
  <c r="N6076" i="22"/>
  <c r="N6077" i="22"/>
  <c r="N6078" i="22"/>
  <c r="N6079" i="22"/>
  <c r="N6080" i="22"/>
  <c r="N6081" i="22"/>
  <c r="N6082" i="22"/>
  <c r="N6083" i="22"/>
  <c r="N6084" i="22"/>
  <c r="N6085" i="22"/>
  <c r="N6086" i="22"/>
  <c r="N6087" i="22"/>
  <c r="N6088" i="22"/>
  <c r="N6089" i="22"/>
  <c r="N6090" i="22"/>
  <c r="N6091" i="22"/>
  <c r="N6092" i="22"/>
  <c r="N6093" i="22"/>
  <c r="N6094" i="22"/>
  <c r="N6095" i="22"/>
  <c r="N6096" i="22"/>
  <c r="N6097" i="22"/>
  <c r="N6098" i="22"/>
  <c r="N6099" i="22"/>
  <c r="N6100" i="22"/>
  <c r="N6101" i="22"/>
  <c r="N6102" i="22"/>
  <c r="N6103" i="22"/>
  <c r="N6104" i="22"/>
  <c r="N6105" i="22"/>
  <c r="N6106" i="22"/>
  <c r="N6107" i="22"/>
  <c r="N6108" i="22"/>
  <c r="N6109" i="22"/>
  <c r="N6110" i="22"/>
  <c r="N6111" i="22"/>
  <c r="N6112" i="22"/>
  <c r="N6113" i="22"/>
  <c r="N6114" i="22"/>
  <c r="N6115" i="22"/>
  <c r="N6116" i="22"/>
  <c r="N6117" i="22"/>
  <c r="N6118" i="22"/>
  <c r="N6119" i="22"/>
  <c r="N6120" i="22"/>
  <c r="N6121" i="22"/>
  <c r="N6122" i="22"/>
  <c r="N6123" i="22"/>
  <c r="N6124" i="22"/>
  <c r="N6125" i="22"/>
  <c r="N6126" i="22"/>
  <c r="N6127" i="22"/>
  <c r="N6128" i="22"/>
  <c r="N6129" i="22"/>
  <c r="N6130" i="22"/>
  <c r="N6131" i="22"/>
  <c r="N6132" i="22"/>
  <c r="N6133" i="22"/>
  <c r="N6134" i="22"/>
  <c r="N6135" i="22"/>
  <c r="N6136" i="22"/>
  <c r="N6137" i="22"/>
  <c r="N6138" i="22"/>
  <c r="N6139" i="22"/>
  <c r="N6140" i="22"/>
  <c r="N6141" i="22"/>
  <c r="N6142" i="22"/>
  <c r="N6143" i="22"/>
  <c r="N6144" i="22"/>
  <c r="N6145" i="22"/>
  <c r="N6146" i="22"/>
  <c r="N6147" i="22"/>
  <c r="N6148" i="22"/>
  <c r="N6149" i="22"/>
  <c r="N6150" i="22"/>
  <c r="N6151" i="22"/>
  <c r="N6152" i="22"/>
  <c r="N6153" i="22"/>
  <c r="N6154" i="22"/>
  <c r="N6155" i="22"/>
  <c r="N6156" i="22"/>
  <c r="N6157" i="22"/>
  <c r="N6158" i="22"/>
  <c r="N6159" i="22"/>
  <c r="N6160" i="22"/>
  <c r="N6161" i="22"/>
  <c r="N6162" i="22"/>
  <c r="N6163" i="22"/>
  <c r="N6164" i="22"/>
  <c r="N6165" i="22"/>
  <c r="N6166" i="22"/>
  <c r="N6167" i="22"/>
  <c r="N6168" i="22"/>
  <c r="N6169" i="22"/>
  <c r="N6170" i="22"/>
  <c r="N6171" i="22"/>
  <c r="N6172" i="22"/>
  <c r="N6173" i="22"/>
  <c r="N6174" i="22"/>
  <c r="N6175" i="22"/>
  <c r="N6176" i="22"/>
  <c r="N6177" i="22"/>
  <c r="N6178" i="22"/>
  <c r="N6179" i="22"/>
  <c r="N6180" i="22"/>
  <c r="N6181" i="22"/>
  <c r="N6182" i="22"/>
  <c r="N6183" i="22"/>
  <c r="N6184" i="22"/>
  <c r="N6185" i="22"/>
  <c r="N6186" i="22"/>
  <c r="N6187" i="22"/>
  <c r="N6188" i="22"/>
  <c r="N6189" i="22"/>
  <c r="N6190" i="22"/>
  <c r="N6191" i="22"/>
  <c r="N6192" i="22"/>
  <c r="N6193" i="22"/>
  <c r="N6194" i="22"/>
  <c r="N6195" i="22"/>
  <c r="N6196" i="22"/>
  <c r="N6197" i="22"/>
  <c r="N6198" i="22"/>
  <c r="N6199" i="22"/>
  <c r="N6200" i="22"/>
  <c r="N6201" i="22"/>
  <c r="N6202" i="22"/>
  <c r="N6203" i="22"/>
  <c r="N6204" i="22"/>
  <c r="N6205" i="22"/>
  <c r="N6206" i="22"/>
  <c r="N6207" i="22"/>
  <c r="N6208" i="22"/>
  <c r="N6209" i="22"/>
  <c r="N6210" i="22"/>
  <c r="N6211" i="22"/>
  <c r="N6212" i="22"/>
  <c r="N6213" i="22"/>
  <c r="N6214" i="22"/>
  <c r="N6215" i="22"/>
  <c r="N6216" i="22"/>
  <c r="N6217" i="22"/>
  <c r="N6218" i="22"/>
  <c r="N6219" i="22"/>
  <c r="N6220" i="22"/>
  <c r="N6221" i="22"/>
  <c r="N6222" i="22"/>
  <c r="N6223" i="22"/>
  <c r="N6224" i="22"/>
  <c r="N6225" i="22"/>
  <c r="N6226" i="22"/>
  <c r="A5900" i="22"/>
  <c r="A5901" i="22"/>
  <c r="A5902" i="22"/>
  <c r="A5903" i="22"/>
  <c r="A5904" i="22"/>
  <c r="A5905" i="22"/>
  <c r="A5906" i="22"/>
  <c r="A5907" i="22"/>
  <c r="A5908" i="22"/>
  <c r="A5909" i="22"/>
  <c r="A5910" i="22"/>
  <c r="A5911" i="22"/>
  <c r="A5912" i="22"/>
  <c r="A5913" i="22"/>
  <c r="A5914" i="22"/>
  <c r="A5915" i="22"/>
  <c r="A5916" i="22"/>
  <c r="A5917" i="22"/>
  <c r="A5918" i="22"/>
  <c r="A5919" i="22"/>
  <c r="A5920" i="22"/>
  <c r="A5921" i="22"/>
  <c r="A5922" i="22"/>
  <c r="A5923" i="22"/>
  <c r="A5924" i="22"/>
  <c r="A5925" i="22"/>
  <c r="A5926" i="22"/>
  <c r="A5927" i="22"/>
  <c r="A5928" i="22"/>
  <c r="A5929" i="22"/>
  <c r="A5930" i="22"/>
  <c r="A5931" i="22"/>
  <c r="A5932" i="22"/>
  <c r="A5933" i="22"/>
  <c r="A5934" i="22"/>
  <c r="A5935" i="22"/>
  <c r="A5936" i="22"/>
  <c r="A5937" i="22"/>
  <c r="A5938" i="22"/>
  <c r="A5939" i="22"/>
  <c r="A5940" i="22"/>
  <c r="A5941" i="22"/>
  <c r="A5942" i="22"/>
  <c r="A5943" i="22"/>
  <c r="A5944" i="22"/>
  <c r="A5945" i="22"/>
  <c r="A5946" i="22"/>
  <c r="A5947" i="22"/>
  <c r="A5948" i="22"/>
  <c r="A5949" i="22"/>
  <c r="A5950" i="22"/>
  <c r="A5951" i="22"/>
  <c r="A5952" i="22"/>
  <c r="A5953" i="22"/>
  <c r="A5954" i="22"/>
  <c r="A5955" i="22"/>
  <c r="A5956" i="22"/>
  <c r="A5957" i="22"/>
  <c r="A5958" i="22"/>
  <c r="A5959" i="22"/>
  <c r="A5960" i="22"/>
  <c r="A5961" i="22"/>
  <c r="A5962" i="22"/>
  <c r="A5963" i="22"/>
  <c r="A5964" i="22"/>
  <c r="A5965" i="22"/>
  <c r="A5966" i="22"/>
  <c r="A5967" i="22"/>
  <c r="A5968" i="22"/>
  <c r="A5969" i="22"/>
  <c r="A5970" i="22"/>
  <c r="A5971" i="22"/>
  <c r="A5972" i="22"/>
  <c r="A5973" i="22"/>
  <c r="A5974" i="22"/>
  <c r="A5975" i="22"/>
  <c r="A5976" i="22"/>
  <c r="A5977" i="22"/>
  <c r="A5978" i="22"/>
  <c r="A5979" i="22"/>
  <c r="A5980" i="22"/>
  <c r="A5981" i="22"/>
  <c r="A5982" i="22"/>
  <c r="A5983" i="22"/>
  <c r="A5984" i="22"/>
  <c r="A5985" i="22"/>
  <c r="A5986" i="22"/>
  <c r="A5987" i="22"/>
  <c r="A5988" i="22"/>
  <c r="A5989" i="22"/>
  <c r="A5990" i="22"/>
  <c r="A5991" i="22"/>
  <c r="A5992" i="22"/>
  <c r="A5993" i="22"/>
  <c r="A5994" i="22"/>
  <c r="A5995" i="22"/>
  <c r="A5996" i="22"/>
  <c r="A5997" i="22"/>
  <c r="A5998" i="22"/>
  <c r="A5999" i="22"/>
  <c r="A6000" i="22"/>
  <c r="A6001" i="22"/>
  <c r="A6002" i="22"/>
  <c r="A6003" i="22"/>
  <c r="A6004" i="22"/>
  <c r="A6005" i="22"/>
  <c r="A6006" i="22"/>
  <c r="A6007" i="22"/>
  <c r="A6008" i="22"/>
  <c r="A6009" i="22"/>
  <c r="A6010" i="22"/>
  <c r="A6011" i="22"/>
  <c r="A6012" i="22"/>
  <c r="A6013" i="22"/>
  <c r="A6014" i="22"/>
  <c r="A6015" i="22"/>
  <c r="A6016" i="22"/>
  <c r="A6017" i="22"/>
  <c r="A6018" i="22"/>
  <c r="A6019" i="22"/>
  <c r="A6020" i="22"/>
  <c r="A6021" i="22"/>
  <c r="A6022" i="22"/>
  <c r="A6023" i="22"/>
  <c r="A6024" i="22"/>
  <c r="A6025" i="22"/>
  <c r="A6026" i="22"/>
  <c r="A6027" i="22"/>
  <c r="A6028" i="22"/>
  <c r="A6029" i="22"/>
  <c r="A6030" i="22"/>
  <c r="A6031" i="22"/>
  <c r="A6032" i="22"/>
  <c r="A6033" i="22"/>
  <c r="A6034" i="22"/>
  <c r="A6035" i="22"/>
  <c r="A6036" i="22"/>
  <c r="A6037" i="22"/>
  <c r="A6038" i="22"/>
  <c r="A6039" i="22"/>
  <c r="A6040" i="22"/>
  <c r="A6041" i="22"/>
  <c r="A6042" i="22"/>
  <c r="A6043" i="22"/>
  <c r="A6044" i="22"/>
  <c r="A6045" i="22"/>
  <c r="A6046" i="22"/>
  <c r="A6047" i="22"/>
  <c r="A6048" i="22"/>
  <c r="A6049" i="22"/>
  <c r="A6050" i="22"/>
  <c r="A6051" i="22"/>
  <c r="A6052" i="22"/>
  <c r="A6053" i="22"/>
  <c r="A6054" i="22"/>
  <c r="A6055" i="22"/>
  <c r="A6056" i="22"/>
  <c r="A6057" i="22"/>
  <c r="A6058" i="22"/>
  <c r="A6059" i="22"/>
  <c r="A6060" i="22"/>
  <c r="A6061" i="22"/>
  <c r="A6062" i="22"/>
  <c r="A6063" i="22"/>
  <c r="A6064" i="22"/>
  <c r="A6065" i="22"/>
  <c r="A6066" i="22"/>
  <c r="A6067" i="22"/>
  <c r="A6068" i="22"/>
  <c r="A6069" i="22"/>
  <c r="A6070" i="22"/>
  <c r="A6071" i="22"/>
  <c r="A6072" i="22"/>
  <c r="A6073" i="22"/>
  <c r="A6074" i="22"/>
  <c r="A6075" i="22"/>
  <c r="A6076" i="22"/>
  <c r="A6077" i="22"/>
  <c r="A6078" i="22"/>
  <c r="A6079" i="22"/>
  <c r="A6080" i="22"/>
  <c r="A6081" i="22"/>
  <c r="A6082" i="22"/>
  <c r="A6083" i="22"/>
  <c r="A6084" i="22"/>
  <c r="A6085" i="22"/>
  <c r="A6086" i="22"/>
  <c r="A6087" i="22"/>
  <c r="A6088" i="22"/>
  <c r="A6089" i="22"/>
  <c r="A6090" i="22"/>
  <c r="A6091" i="22"/>
  <c r="A6092" i="22"/>
  <c r="A6093" i="22"/>
  <c r="A6094" i="22"/>
  <c r="A6095" i="22"/>
  <c r="A6096" i="22"/>
  <c r="A6097" i="22"/>
  <c r="A6098" i="22"/>
  <c r="A6099" i="22"/>
  <c r="A6100" i="22"/>
  <c r="A6101" i="22"/>
  <c r="A6102" i="22"/>
  <c r="A6103" i="22"/>
  <c r="A6104" i="22"/>
  <c r="A6105" i="22"/>
  <c r="A6106" i="22"/>
  <c r="A6107" i="22"/>
  <c r="A6108" i="22"/>
  <c r="A6109" i="22"/>
  <c r="A6110" i="22"/>
  <c r="A6111" i="22"/>
  <c r="A6112" i="22"/>
  <c r="A6113" i="22"/>
  <c r="A6114" i="22"/>
  <c r="A6115" i="22"/>
  <c r="A6116" i="22"/>
  <c r="A6117" i="22"/>
  <c r="A6118" i="22"/>
  <c r="A6119" i="22"/>
  <c r="A6120" i="22"/>
  <c r="A6121" i="22"/>
  <c r="A6122" i="22"/>
  <c r="A6123" i="22"/>
  <c r="A6124" i="22"/>
  <c r="A6125" i="22"/>
  <c r="A6126" i="22"/>
  <c r="A6127" i="22"/>
  <c r="A6128" i="22"/>
  <c r="A6129" i="22"/>
  <c r="A6130" i="22"/>
  <c r="A6131" i="22"/>
  <c r="A6132" i="22"/>
  <c r="A6133" i="22"/>
  <c r="A6134" i="22"/>
  <c r="A6135" i="22"/>
  <c r="A6136" i="22"/>
  <c r="A6137" i="22"/>
  <c r="A6138" i="22"/>
  <c r="A6139" i="22"/>
  <c r="A6140" i="22"/>
  <c r="A6141" i="22"/>
  <c r="A6142" i="22"/>
  <c r="A6143" i="22"/>
  <c r="A6144" i="22"/>
  <c r="A6145" i="22"/>
  <c r="A6146" i="22"/>
  <c r="A6147" i="22"/>
  <c r="A6148" i="22"/>
  <c r="A6149" i="22"/>
  <c r="A6150" i="22"/>
  <c r="A6151" i="22"/>
  <c r="A6152" i="22"/>
  <c r="A6153" i="22"/>
  <c r="A6154" i="22"/>
  <c r="A6155" i="22"/>
  <c r="A6156" i="22"/>
  <c r="A6157" i="22"/>
  <c r="A6158" i="22"/>
  <c r="A6159" i="22"/>
  <c r="A6160" i="22"/>
  <c r="A6161" i="22"/>
  <c r="A6162" i="22"/>
  <c r="A6163" i="22"/>
  <c r="A6164" i="22"/>
  <c r="A6165" i="22"/>
  <c r="A6166" i="22"/>
  <c r="A6167" i="22"/>
  <c r="A6168" i="22"/>
  <c r="A6169" i="22"/>
  <c r="A6170" i="22"/>
  <c r="A6171" i="22"/>
  <c r="A6172" i="22"/>
  <c r="A6173" i="22"/>
  <c r="A6174" i="22"/>
  <c r="A6175" i="22"/>
  <c r="A6176" i="22"/>
  <c r="A6177" i="22"/>
  <c r="A6178" i="22"/>
  <c r="A6179" i="22"/>
  <c r="A6180" i="22"/>
  <c r="A6181" i="22"/>
  <c r="A6182" i="22"/>
  <c r="A6183" i="22"/>
  <c r="A6184" i="22"/>
  <c r="A6185" i="22"/>
  <c r="A6186" i="22"/>
  <c r="A6187" i="22"/>
  <c r="A6188" i="22"/>
  <c r="A6189" i="22"/>
  <c r="A6190" i="22"/>
  <c r="A6191" i="22"/>
  <c r="A6192" i="22"/>
  <c r="A6193" i="22"/>
  <c r="A6194" i="22"/>
  <c r="A6195" i="22"/>
  <c r="A6196" i="22"/>
  <c r="A6197" i="22"/>
  <c r="A6198" i="22"/>
  <c r="A6199" i="22"/>
  <c r="A6200" i="22"/>
  <c r="A6201" i="22"/>
  <c r="A6202" i="22"/>
  <c r="A6203" i="22"/>
  <c r="A6204" i="22"/>
  <c r="A6205" i="22"/>
  <c r="A6206" i="22"/>
  <c r="A6207" i="22"/>
  <c r="A6208" i="22"/>
  <c r="A6209" i="22"/>
  <c r="A6210" i="22"/>
  <c r="A6211" i="22"/>
  <c r="A6212" i="22"/>
  <c r="A6213" i="22"/>
  <c r="A6214" i="22"/>
  <c r="A6215" i="22"/>
  <c r="A6216" i="22"/>
  <c r="A6217" i="22"/>
  <c r="A6218" i="22"/>
  <c r="A6219" i="22"/>
  <c r="A6220" i="22"/>
  <c r="A6221" i="22"/>
  <c r="A6222" i="22"/>
  <c r="A6223" i="22"/>
  <c r="A6224" i="22"/>
  <c r="A6225" i="22"/>
  <c r="A6226" i="22"/>
  <c r="S17" i="23"/>
  <c r="U17" i="23" s="1"/>
  <c r="E334" i="21"/>
  <c r="A5573" i="22"/>
  <c r="A5574" i="22"/>
  <c r="A5575" i="22"/>
  <c r="A5576" i="22"/>
  <c r="A5577" i="22"/>
  <c r="A5578" i="22"/>
  <c r="A5579" i="22"/>
  <c r="A5580" i="22"/>
  <c r="A5581" i="22"/>
  <c r="A5582" i="22"/>
  <c r="A5583" i="22"/>
  <c r="A5584" i="22"/>
  <c r="A5585" i="22"/>
  <c r="A5586" i="22"/>
  <c r="A5587" i="22"/>
  <c r="A5588" i="22"/>
  <c r="A5589" i="22"/>
  <c r="A5590" i="22"/>
  <c r="A5591" i="22"/>
  <c r="A5592" i="22"/>
  <c r="A5593" i="22"/>
  <c r="A5594" i="22"/>
  <c r="A5595" i="22"/>
  <c r="A5596" i="22"/>
  <c r="A5597" i="22"/>
  <c r="A5598" i="22"/>
  <c r="A5599" i="22"/>
  <c r="A5600" i="22"/>
  <c r="A5601" i="22"/>
  <c r="A5602" i="22"/>
  <c r="A5603" i="22"/>
  <c r="A5604" i="22"/>
  <c r="A5605" i="22"/>
  <c r="A5606" i="22"/>
  <c r="A5607" i="22"/>
  <c r="A5608" i="22"/>
  <c r="A5609" i="22"/>
  <c r="A5610" i="22"/>
  <c r="A5611" i="22"/>
  <c r="A5612" i="22"/>
  <c r="A5613" i="22"/>
  <c r="A5614" i="22"/>
  <c r="A5615" i="22"/>
  <c r="A5616" i="22"/>
  <c r="A5617" i="22"/>
  <c r="A5618" i="22"/>
  <c r="A5619" i="22"/>
  <c r="A5620" i="22"/>
  <c r="A5621" i="22"/>
  <c r="A5622" i="22"/>
  <c r="A5623" i="22"/>
  <c r="A5624" i="22"/>
  <c r="A5625" i="22"/>
  <c r="A5626" i="22"/>
  <c r="A5627" i="22"/>
  <c r="A5628" i="22"/>
  <c r="A5629" i="22"/>
  <c r="A5630" i="22"/>
  <c r="A5631" i="22"/>
  <c r="A5632" i="22"/>
  <c r="A5633" i="22"/>
  <c r="A5634" i="22"/>
  <c r="A5635" i="22"/>
  <c r="A5636" i="22"/>
  <c r="A5637" i="22"/>
  <c r="A5638" i="22"/>
  <c r="A5639" i="22"/>
  <c r="A5640" i="22"/>
  <c r="A5641" i="22"/>
  <c r="A5642" i="22"/>
  <c r="A5643" i="22"/>
  <c r="A5644" i="22"/>
  <c r="A5645" i="22"/>
  <c r="A5646" i="22"/>
  <c r="A5647" i="22"/>
  <c r="A5648" i="22"/>
  <c r="A5649" i="22"/>
  <c r="A5650" i="22"/>
  <c r="A5651" i="22"/>
  <c r="A5652" i="22"/>
  <c r="A5653" i="22"/>
  <c r="A5654" i="22"/>
  <c r="A5655" i="22"/>
  <c r="A5656" i="22"/>
  <c r="A5657" i="22"/>
  <c r="A5658" i="22"/>
  <c r="A5659" i="22"/>
  <c r="A5660" i="22"/>
  <c r="A5661" i="22"/>
  <c r="A5662" i="22"/>
  <c r="A5663" i="22"/>
  <c r="A5664" i="22"/>
  <c r="A5665" i="22"/>
  <c r="A5666" i="22"/>
  <c r="A5667" i="22"/>
  <c r="A5668" i="22"/>
  <c r="A5669" i="22"/>
  <c r="A5670" i="22"/>
  <c r="A5671" i="22"/>
  <c r="A5672" i="22"/>
  <c r="A5673" i="22"/>
  <c r="A5674" i="22"/>
  <c r="A5675" i="22"/>
  <c r="A5676" i="22"/>
  <c r="A5677" i="22"/>
  <c r="A5678" i="22"/>
  <c r="A5679" i="22"/>
  <c r="A5680" i="22"/>
  <c r="A5681" i="22"/>
  <c r="A5682" i="22"/>
  <c r="A5683" i="22"/>
  <c r="A5684" i="22"/>
  <c r="A5685" i="22"/>
  <c r="A5686" i="22"/>
  <c r="A5687" i="22"/>
  <c r="A5688" i="22"/>
  <c r="A5689" i="22"/>
  <c r="A5690" i="22"/>
  <c r="A5691" i="22"/>
  <c r="A5692" i="22"/>
  <c r="A5693" i="22"/>
  <c r="A5694" i="22"/>
  <c r="A5695" i="22"/>
  <c r="A5696" i="22"/>
  <c r="A5697" i="22"/>
  <c r="A5698" i="22"/>
  <c r="A5699" i="22"/>
  <c r="A5700" i="22"/>
  <c r="A5701" i="22"/>
  <c r="A5702" i="22"/>
  <c r="A5703" i="22"/>
  <c r="A5704" i="22"/>
  <c r="A5705" i="22"/>
  <c r="A5706" i="22"/>
  <c r="A5707" i="22"/>
  <c r="A5708" i="22"/>
  <c r="A5709" i="22"/>
  <c r="A5710" i="22"/>
  <c r="A5711" i="22"/>
  <c r="A5712" i="22"/>
  <c r="A5713" i="22"/>
  <c r="A5714" i="22"/>
  <c r="A5715" i="22"/>
  <c r="A5716" i="22"/>
  <c r="A5717" i="22"/>
  <c r="A5718" i="22"/>
  <c r="A5719" i="22"/>
  <c r="A5720" i="22"/>
  <c r="A5721" i="22"/>
  <c r="A5722" i="22"/>
  <c r="A5723" i="22"/>
  <c r="A5724" i="22"/>
  <c r="A5725" i="22"/>
  <c r="A5726" i="22"/>
  <c r="A5727" i="22"/>
  <c r="A5728" i="22"/>
  <c r="A5729" i="22"/>
  <c r="A5730" i="22"/>
  <c r="A5731" i="22"/>
  <c r="A5732" i="22"/>
  <c r="A5733" i="22"/>
  <c r="A5734" i="22"/>
  <c r="A5735" i="22"/>
  <c r="A5736" i="22"/>
  <c r="A5737" i="22"/>
  <c r="A5738" i="22"/>
  <c r="A5739" i="22"/>
  <c r="A5740" i="22"/>
  <c r="A5741" i="22"/>
  <c r="A5742" i="22"/>
  <c r="A5743" i="22"/>
  <c r="A5744" i="22"/>
  <c r="A5745" i="22"/>
  <c r="A5746" i="22"/>
  <c r="A5747" i="22"/>
  <c r="A5748" i="22"/>
  <c r="A5749" i="22"/>
  <c r="A5750" i="22"/>
  <c r="A5751" i="22"/>
  <c r="A5752" i="22"/>
  <c r="A5753" i="22"/>
  <c r="A5754" i="22"/>
  <c r="A5755" i="22"/>
  <c r="A5756" i="22"/>
  <c r="A5757" i="22"/>
  <c r="A5758" i="22"/>
  <c r="A5759" i="22"/>
  <c r="A5760" i="22"/>
  <c r="A5761" i="22"/>
  <c r="A5762" i="22"/>
  <c r="A5763" i="22"/>
  <c r="A5764" i="22"/>
  <c r="A5765" i="22"/>
  <c r="A5766" i="22"/>
  <c r="A5767" i="22"/>
  <c r="A5768" i="22"/>
  <c r="A5769" i="22"/>
  <c r="A5770" i="22"/>
  <c r="A5771" i="22"/>
  <c r="A5772" i="22"/>
  <c r="A5773" i="22"/>
  <c r="A5774" i="22"/>
  <c r="A5775" i="22"/>
  <c r="A5776" i="22"/>
  <c r="A5777" i="22"/>
  <c r="A5778" i="22"/>
  <c r="A5779" i="22"/>
  <c r="A5780" i="22"/>
  <c r="A5781" i="22"/>
  <c r="A5782" i="22"/>
  <c r="A5783" i="22"/>
  <c r="A5784" i="22"/>
  <c r="A5785" i="22"/>
  <c r="A5786" i="22"/>
  <c r="A5787" i="22"/>
  <c r="A5788" i="22"/>
  <c r="A5789" i="22"/>
  <c r="A5790" i="22"/>
  <c r="A5791" i="22"/>
  <c r="A5792" i="22"/>
  <c r="A5793" i="22"/>
  <c r="A5794" i="22"/>
  <c r="A5795" i="22"/>
  <c r="A5796" i="22"/>
  <c r="A5797" i="22"/>
  <c r="A5798" i="22"/>
  <c r="A5799" i="22"/>
  <c r="A5800" i="22"/>
  <c r="A5801" i="22"/>
  <c r="A5802" i="22"/>
  <c r="A5803" i="22"/>
  <c r="A5804" i="22"/>
  <c r="A5805" i="22"/>
  <c r="A5806" i="22"/>
  <c r="A5807" i="22"/>
  <c r="A5808" i="22"/>
  <c r="A5809" i="22"/>
  <c r="A5810" i="22"/>
  <c r="A5811" i="22"/>
  <c r="A5812" i="22"/>
  <c r="A5813" i="22"/>
  <c r="A5814" i="22"/>
  <c r="A5815" i="22"/>
  <c r="A5816" i="22"/>
  <c r="A5817" i="22"/>
  <c r="A5818" i="22"/>
  <c r="A5819" i="22"/>
  <c r="A5820" i="22"/>
  <c r="A5821" i="22"/>
  <c r="A5822" i="22"/>
  <c r="A5823" i="22"/>
  <c r="A5824" i="22"/>
  <c r="A5825" i="22"/>
  <c r="A5826" i="22"/>
  <c r="A5827" i="22"/>
  <c r="A5828" i="22"/>
  <c r="A5829" i="22"/>
  <c r="A5830" i="22"/>
  <c r="A5831" i="22"/>
  <c r="A5832" i="22"/>
  <c r="A5833" i="22"/>
  <c r="A5834" i="22"/>
  <c r="A5835" i="22"/>
  <c r="A5836" i="22"/>
  <c r="A5837" i="22"/>
  <c r="A5838" i="22"/>
  <c r="A5839" i="22"/>
  <c r="A5840" i="22"/>
  <c r="A5841" i="22"/>
  <c r="A5842" i="22"/>
  <c r="A5843" i="22"/>
  <c r="A5844" i="22"/>
  <c r="A5845" i="22"/>
  <c r="A5846" i="22"/>
  <c r="A5847" i="22"/>
  <c r="A5848" i="22"/>
  <c r="A5849" i="22"/>
  <c r="A5850" i="22"/>
  <c r="A5851" i="22"/>
  <c r="A5852" i="22"/>
  <c r="A5853" i="22"/>
  <c r="A5854" i="22"/>
  <c r="A5855" i="22"/>
  <c r="A5856" i="22"/>
  <c r="A5857" i="22"/>
  <c r="A5858" i="22"/>
  <c r="A5859" i="22"/>
  <c r="A5860" i="22"/>
  <c r="A5861" i="22"/>
  <c r="A5862" i="22"/>
  <c r="A5863" i="22"/>
  <c r="A5864" i="22"/>
  <c r="A5865" i="22"/>
  <c r="A5866" i="22"/>
  <c r="A5867" i="22"/>
  <c r="A5868" i="22"/>
  <c r="A5869" i="22"/>
  <c r="A5870" i="22"/>
  <c r="A5871" i="22"/>
  <c r="A5872" i="22"/>
  <c r="A5873" i="22"/>
  <c r="A5874" i="22"/>
  <c r="A5875" i="22"/>
  <c r="A5876" i="22"/>
  <c r="A5877" i="22"/>
  <c r="A5878" i="22"/>
  <c r="A5879" i="22"/>
  <c r="A5880" i="22"/>
  <c r="A5881" i="22"/>
  <c r="A5882" i="22"/>
  <c r="A5883" i="22"/>
  <c r="A5884" i="22"/>
  <c r="A5885" i="22"/>
  <c r="A5886" i="22"/>
  <c r="A5887" i="22"/>
  <c r="A5888" i="22"/>
  <c r="A5889" i="22"/>
  <c r="A5890" i="22"/>
  <c r="A5891" i="22"/>
  <c r="A5892" i="22"/>
  <c r="A5893" i="22"/>
  <c r="A5894" i="22"/>
  <c r="A5895" i="22"/>
  <c r="A5896" i="22"/>
  <c r="A5897" i="22"/>
  <c r="A5898" i="22"/>
  <c r="A5899" i="22"/>
  <c r="N5574" i="22"/>
  <c r="N5575" i="22"/>
  <c r="N5576" i="22"/>
  <c r="N5577" i="22"/>
  <c r="N5578" i="22"/>
  <c r="N5579" i="22"/>
  <c r="N5580" i="22"/>
  <c r="N5581" i="22"/>
  <c r="N5582" i="22"/>
  <c r="N5583" i="22"/>
  <c r="N5584" i="22"/>
  <c r="N5585" i="22"/>
  <c r="N5586" i="22"/>
  <c r="N5587" i="22"/>
  <c r="N5588" i="22"/>
  <c r="N5589" i="22"/>
  <c r="N5590" i="22"/>
  <c r="N5591" i="22"/>
  <c r="N5592" i="22"/>
  <c r="N5593" i="22"/>
  <c r="N5594" i="22"/>
  <c r="N5595" i="22"/>
  <c r="N5596" i="22"/>
  <c r="N5597" i="22"/>
  <c r="N5598" i="22"/>
  <c r="N5599" i="22"/>
  <c r="N5600" i="22"/>
  <c r="N5601" i="22"/>
  <c r="N5602" i="22"/>
  <c r="N5603" i="22"/>
  <c r="N5604" i="22"/>
  <c r="N5605" i="22"/>
  <c r="N5606" i="22"/>
  <c r="N5607" i="22"/>
  <c r="N5608" i="22"/>
  <c r="N5609" i="22"/>
  <c r="N5610" i="22"/>
  <c r="N5611" i="22"/>
  <c r="N5612" i="22"/>
  <c r="N5613" i="22"/>
  <c r="N5614" i="22"/>
  <c r="N5615" i="22"/>
  <c r="N5616" i="22"/>
  <c r="N5617" i="22"/>
  <c r="N5618" i="22"/>
  <c r="N5619" i="22"/>
  <c r="N5620" i="22"/>
  <c r="N5621" i="22"/>
  <c r="N5622" i="22"/>
  <c r="N5623" i="22"/>
  <c r="N5624" i="22"/>
  <c r="N5625" i="22"/>
  <c r="N5626" i="22"/>
  <c r="N5627" i="22"/>
  <c r="N5628" i="22"/>
  <c r="N5629" i="22"/>
  <c r="N5630" i="22"/>
  <c r="N5631" i="22"/>
  <c r="N5632" i="22"/>
  <c r="N5633" i="22"/>
  <c r="N5634" i="22"/>
  <c r="N5635" i="22"/>
  <c r="N5636" i="22"/>
  <c r="N5637" i="22"/>
  <c r="N5638" i="22"/>
  <c r="N5639" i="22"/>
  <c r="N5640" i="22"/>
  <c r="N5641" i="22"/>
  <c r="N5642" i="22"/>
  <c r="N5643" i="22"/>
  <c r="N5644" i="22"/>
  <c r="N5645" i="22"/>
  <c r="N5646" i="22"/>
  <c r="N5647" i="22"/>
  <c r="N5648" i="22"/>
  <c r="N5649" i="22"/>
  <c r="N5650" i="22"/>
  <c r="N5651" i="22"/>
  <c r="N5652" i="22"/>
  <c r="N5653" i="22"/>
  <c r="N5654" i="22"/>
  <c r="N5655" i="22"/>
  <c r="N5656" i="22"/>
  <c r="N5657" i="22"/>
  <c r="N5658" i="22"/>
  <c r="N5659" i="22"/>
  <c r="N5660" i="22"/>
  <c r="N5661" i="22"/>
  <c r="N5662" i="22"/>
  <c r="N5663" i="22"/>
  <c r="N5664" i="22"/>
  <c r="N5665" i="22"/>
  <c r="N5666" i="22"/>
  <c r="N5667" i="22"/>
  <c r="N5668" i="22"/>
  <c r="N5669" i="22"/>
  <c r="N5670" i="22"/>
  <c r="N5671" i="22"/>
  <c r="N5672" i="22"/>
  <c r="N5673" i="22"/>
  <c r="N5674" i="22"/>
  <c r="N5675" i="22"/>
  <c r="N5676" i="22"/>
  <c r="N5677" i="22"/>
  <c r="N5678" i="22"/>
  <c r="N5679" i="22"/>
  <c r="N5680" i="22"/>
  <c r="N5681" i="22"/>
  <c r="N5682" i="22"/>
  <c r="N5683" i="22"/>
  <c r="N5684" i="22"/>
  <c r="N5685" i="22"/>
  <c r="N5686" i="22"/>
  <c r="N5687" i="22"/>
  <c r="N5688" i="22"/>
  <c r="N5689" i="22"/>
  <c r="N5690" i="22"/>
  <c r="N5691" i="22"/>
  <c r="N5692" i="22"/>
  <c r="N5693" i="22"/>
  <c r="N5694" i="22"/>
  <c r="N5695" i="22"/>
  <c r="N5696" i="22"/>
  <c r="N5697" i="22"/>
  <c r="N5698" i="22"/>
  <c r="N5699" i="22"/>
  <c r="N5700" i="22"/>
  <c r="N5701" i="22"/>
  <c r="N5702" i="22"/>
  <c r="N5703" i="22"/>
  <c r="N5704" i="22"/>
  <c r="N5705" i="22"/>
  <c r="N5706" i="22"/>
  <c r="N5707" i="22"/>
  <c r="N5708" i="22"/>
  <c r="N5709" i="22"/>
  <c r="N5710" i="22"/>
  <c r="N5711" i="22"/>
  <c r="N5712" i="22"/>
  <c r="N5713" i="22"/>
  <c r="N5714" i="22"/>
  <c r="N5715" i="22"/>
  <c r="N5716" i="22"/>
  <c r="N5717" i="22"/>
  <c r="N5718" i="22"/>
  <c r="N5719" i="22"/>
  <c r="N5720" i="22"/>
  <c r="N5721" i="22"/>
  <c r="N5722" i="22"/>
  <c r="N5723" i="22"/>
  <c r="N5724" i="22"/>
  <c r="N5725" i="22"/>
  <c r="N5726" i="22"/>
  <c r="N5727" i="22"/>
  <c r="N5728" i="22"/>
  <c r="N5729" i="22"/>
  <c r="N5730" i="22"/>
  <c r="N5731" i="22"/>
  <c r="N5732" i="22"/>
  <c r="N5733" i="22"/>
  <c r="N5734" i="22"/>
  <c r="N5735" i="22"/>
  <c r="N5736" i="22"/>
  <c r="N5737" i="22"/>
  <c r="N5738" i="22"/>
  <c r="N5739" i="22"/>
  <c r="N5740" i="22"/>
  <c r="N5741" i="22"/>
  <c r="N5742" i="22"/>
  <c r="N5743" i="22"/>
  <c r="N5744" i="22"/>
  <c r="N5745" i="22"/>
  <c r="N5746" i="22"/>
  <c r="N5747" i="22"/>
  <c r="N5748" i="22"/>
  <c r="N5749" i="22"/>
  <c r="N5750" i="22"/>
  <c r="N5751" i="22"/>
  <c r="N5752" i="22"/>
  <c r="N5753" i="22"/>
  <c r="N5754" i="22"/>
  <c r="N5755" i="22"/>
  <c r="N5756" i="22"/>
  <c r="N5757" i="22"/>
  <c r="N5758" i="22"/>
  <c r="N5759" i="22"/>
  <c r="N5760" i="22"/>
  <c r="N5761" i="22"/>
  <c r="N5762" i="22"/>
  <c r="N5763" i="22"/>
  <c r="N5764" i="22"/>
  <c r="N5765" i="22"/>
  <c r="N5766" i="22"/>
  <c r="N5767" i="22"/>
  <c r="N5768" i="22"/>
  <c r="N5769" i="22"/>
  <c r="N5770" i="22"/>
  <c r="N5771" i="22"/>
  <c r="N5772" i="22"/>
  <c r="N5773" i="22"/>
  <c r="N5774" i="22"/>
  <c r="N5775" i="22"/>
  <c r="N5776" i="22"/>
  <c r="N5777" i="22"/>
  <c r="N5778" i="22"/>
  <c r="N5779" i="22"/>
  <c r="N5780" i="22"/>
  <c r="N5781" i="22"/>
  <c r="N5782" i="22"/>
  <c r="N5783" i="22"/>
  <c r="N5784" i="22"/>
  <c r="N5785" i="22"/>
  <c r="N5786" i="22"/>
  <c r="N5787" i="22"/>
  <c r="N5788" i="22"/>
  <c r="N5789" i="22"/>
  <c r="N5790" i="22"/>
  <c r="N5791" i="22"/>
  <c r="N5792" i="22"/>
  <c r="N5793" i="22"/>
  <c r="N5794" i="22"/>
  <c r="N5795" i="22"/>
  <c r="N5796" i="22"/>
  <c r="N5797" i="22"/>
  <c r="N5798" i="22"/>
  <c r="N5799" i="22"/>
  <c r="N5800" i="22"/>
  <c r="N5801" i="22"/>
  <c r="N5802" i="22"/>
  <c r="N5803" i="22"/>
  <c r="N5804" i="22"/>
  <c r="N5805" i="22"/>
  <c r="N5806" i="22"/>
  <c r="N5807" i="22"/>
  <c r="N5808" i="22"/>
  <c r="N5809" i="22"/>
  <c r="N5810" i="22"/>
  <c r="N5811" i="22"/>
  <c r="N5812" i="22"/>
  <c r="N5813" i="22"/>
  <c r="N5814" i="22"/>
  <c r="N5815" i="22"/>
  <c r="N5816" i="22"/>
  <c r="N5817" i="22"/>
  <c r="N5818" i="22"/>
  <c r="N5819" i="22"/>
  <c r="N5820" i="22"/>
  <c r="N5821" i="22"/>
  <c r="N5822" i="22"/>
  <c r="N5823" i="22"/>
  <c r="N5824" i="22"/>
  <c r="N5825" i="22"/>
  <c r="N5826" i="22"/>
  <c r="N5827" i="22"/>
  <c r="N5828" i="22"/>
  <c r="N5829" i="22"/>
  <c r="N5830" i="22"/>
  <c r="N5831" i="22"/>
  <c r="N5832" i="22"/>
  <c r="N5833" i="22"/>
  <c r="N5834" i="22"/>
  <c r="N5835" i="22"/>
  <c r="N5836" i="22"/>
  <c r="N5837" i="22"/>
  <c r="N5838" i="22"/>
  <c r="N5839" i="22"/>
  <c r="N5840" i="22"/>
  <c r="N5841" i="22"/>
  <c r="N5842" i="22"/>
  <c r="N5843" i="22"/>
  <c r="N5844" i="22"/>
  <c r="N5845" i="22"/>
  <c r="N5846" i="22"/>
  <c r="N5847" i="22"/>
  <c r="N5848" i="22"/>
  <c r="N5849" i="22"/>
  <c r="N5850" i="22"/>
  <c r="N5851" i="22"/>
  <c r="N5852" i="22"/>
  <c r="N5853" i="22"/>
  <c r="N5854" i="22"/>
  <c r="N5855" i="22"/>
  <c r="N5856" i="22"/>
  <c r="N5857" i="22"/>
  <c r="N5858" i="22"/>
  <c r="N5859" i="22"/>
  <c r="N5860" i="22"/>
  <c r="N5861" i="22"/>
  <c r="N5862" i="22"/>
  <c r="N5863" i="22"/>
  <c r="N5864" i="22"/>
  <c r="N5865" i="22"/>
  <c r="N5866" i="22"/>
  <c r="N5867" i="22"/>
  <c r="N5868" i="22"/>
  <c r="N5869" i="22"/>
  <c r="N5870" i="22"/>
  <c r="N5871" i="22"/>
  <c r="N5872" i="22"/>
  <c r="N5873" i="22"/>
  <c r="N5874" i="22"/>
  <c r="N5875" i="22"/>
  <c r="N5876" i="22"/>
  <c r="N5877" i="22"/>
  <c r="N5878" i="22"/>
  <c r="N5879" i="22"/>
  <c r="N5880" i="22"/>
  <c r="N5881" i="22"/>
  <c r="N5882" i="22"/>
  <c r="N5883" i="22"/>
  <c r="N5884" i="22"/>
  <c r="N5885" i="22"/>
  <c r="N5886" i="22"/>
  <c r="N5887" i="22"/>
  <c r="N5888" i="22"/>
  <c r="N5889" i="22"/>
  <c r="N5890" i="22"/>
  <c r="N5891" i="22"/>
  <c r="N5892" i="22"/>
  <c r="N5893" i="22"/>
  <c r="N5894" i="22"/>
  <c r="N5895" i="22"/>
  <c r="N5896" i="22"/>
  <c r="N5897" i="22"/>
  <c r="N5898" i="22"/>
  <c r="N5899" i="22"/>
  <c r="S16" i="23" l="1"/>
  <c r="U16" i="23" s="1"/>
  <c r="D19" i="24"/>
  <c r="D18" i="24" s="1"/>
  <c r="D20" i="24" s="1"/>
  <c r="D17" i="24"/>
  <c r="D15" i="24"/>
  <c r="S11" i="23"/>
  <c r="U11" i="23" s="1"/>
  <c r="S12" i="23" s="1"/>
  <c r="U12" i="23" s="1"/>
  <c r="S13" i="23" s="1"/>
  <c r="U13" i="23" s="1"/>
  <c r="S14" i="23" s="1"/>
  <c r="U14" i="23" s="1"/>
  <c r="S15" i="23" s="1"/>
  <c r="U15" i="23" s="1"/>
  <c r="U10" i="23"/>
  <c r="S10" i="23"/>
  <c r="A5246" i="22" l="1"/>
  <c r="A5247" i="22"/>
  <c r="A5248" i="22"/>
  <c r="A5249" i="22"/>
  <c r="A5250" i="22"/>
  <c r="A5251" i="22"/>
  <c r="A5252" i="22"/>
  <c r="A5253" i="22"/>
  <c r="A5254" i="22"/>
  <c r="A5255" i="22"/>
  <c r="A5256" i="22"/>
  <c r="A5257" i="22"/>
  <c r="A5258" i="22"/>
  <c r="A5259" i="22"/>
  <c r="A5260" i="22"/>
  <c r="A5261" i="22"/>
  <c r="A5262" i="22"/>
  <c r="A5263" i="22"/>
  <c r="A5264" i="22"/>
  <c r="A5265" i="22"/>
  <c r="A5266" i="22"/>
  <c r="A5267" i="22"/>
  <c r="A5268" i="22"/>
  <c r="A5269" i="22"/>
  <c r="A5270" i="22"/>
  <c r="A5271" i="22"/>
  <c r="A5272" i="22"/>
  <c r="A5273" i="22"/>
  <c r="A5274" i="22"/>
  <c r="A5275" i="22"/>
  <c r="A5276" i="22"/>
  <c r="A5277" i="22"/>
  <c r="A5278" i="22"/>
  <c r="A5279" i="22"/>
  <c r="A5280" i="22"/>
  <c r="A5281" i="22"/>
  <c r="A5282" i="22"/>
  <c r="A5283" i="22"/>
  <c r="A5284" i="22"/>
  <c r="A5285" i="22"/>
  <c r="A5286" i="22"/>
  <c r="A5287" i="22"/>
  <c r="A5288" i="22"/>
  <c r="A5289" i="22"/>
  <c r="A5290" i="22"/>
  <c r="A5291" i="22"/>
  <c r="A5292" i="22"/>
  <c r="A5293" i="22"/>
  <c r="A5294" i="22"/>
  <c r="A5295" i="22"/>
  <c r="A5296" i="22"/>
  <c r="A5297" i="22"/>
  <c r="A5298" i="22"/>
  <c r="A5299" i="22"/>
  <c r="A5300" i="22"/>
  <c r="A5301" i="22"/>
  <c r="A5302" i="22"/>
  <c r="A5303" i="22"/>
  <c r="A5304" i="22"/>
  <c r="A5305" i="22"/>
  <c r="A5306" i="22"/>
  <c r="A5307" i="22"/>
  <c r="A5308" i="22"/>
  <c r="A5309" i="22"/>
  <c r="A5310" i="22"/>
  <c r="A5311" i="22"/>
  <c r="A5312" i="22"/>
  <c r="A5313" i="22"/>
  <c r="A5314" i="22"/>
  <c r="A5315" i="22"/>
  <c r="A5316" i="22"/>
  <c r="A5317" i="22"/>
  <c r="A5318" i="22"/>
  <c r="A5319" i="22"/>
  <c r="A5320" i="22"/>
  <c r="A5321" i="22"/>
  <c r="A5322" i="22"/>
  <c r="A5323" i="22"/>
  <c r="A5324" i="22"/>
  <c r="A5325" i="22"/>
  <c r="A5326" i="22"/>
  <c r="A5327" i="22"/>
  <c r="A5328" i="22"/>
  <c r="A5329" i="22"/>
  <c r="A5330" i="22"/>
  <c r="A5331" i="22"/>
  <c r="A5332" i="22"/>
  <c r="A5333" i="22"/>
  <c r="A5334" i="22"/>
  <c r="A5335" i="22"/>
  <c r="A5336" i="22"/>
  <c r="A5337" i="22"/>
  <c r="A5338" i="22"/>
  <c r="A5339" i="22"/>
  <c r="A5340" i="22"/>
  <c r="A5341" i="22"/>
  <c r="A5342" i="22"/>
  <c r="A5343" i="22"/>
  <c r="A5344" i="22"/>
  <c r="A5345" i="22"/>
  <c r="A5346" i="22"/>
  <c r="A5347" i="22"/>
  <c r="A5348" i="22"/>
  <c r="A5349" i="22"/>
  <c r="A5350" i="22"/>
  <c r="A5351" i="22"/>
  <c r="A5352" i="22"/>
  <c r="A5353" i="22"/>
  <c r="A5354" i="22"/>
  <c r="A5355" i="22"/>
  <c r="A5356" i="22"/>
  <c r="A5357" i="22"/>
  <c r="A5358" i="22"/>
  <c r="A5359" i="22"/>
  <c r="A5360" i="22"/>
  <c r="A5361" i="22"/>
  <c r="A5362" i="22"/>
  <c r="A5363" i="22"/>
  <c r="A5364" i="22"/>
  <c r="A5365" i="22"/>
  <c r="A5366" i="22"/>
  <c r="A5367" i="22"/>
  <c r="A5368" i="22"/>
  <c r="A5369" i="22"/>
  <c r="A5370" i="22"/>
  <c r="A5371" i="22"/>
  <c r="A5372" i="22"/>
  <c r="A5373" i="22"/>
  <c r="A5374" i="22"/>
  <c r="A5375" i="22"/>
  <c r="A5376" i="22"/>
  <c r="A5377" i="22"/>
  <c r="A5378" i="22"/>
  <c r="A5379" i="22"/>
  <c r="A5380" i="22"/>
  <c r="A5381" i="22"/>
  <c r="A5382" i="22"/>
  <c r="A5383" i="22"/>
  <c r="A5384" i="22"/>
  <c r="A5385" i="22"/>
  <c r="A5386" i="22"/>
  <c r="A5387" i="22"/>
  <c r="A5388" i="22"/>
  <c r="A5389" i="22"/>
  <c r="A5390" i="22"/>
  <c r="A5391" i="22"/>
  <c r="A5392" i="22"/>
  <c r="A5393" i="22"/>
  <c r="A5394" i="22"/>
  <c r="A5395" i="22"/>
  <c r="A5396" i="22"/>
  <c r="A5397" i="22"/>
  <c r="A5398" i="22"/>
  <c r="A5399" i="22"/>
  <c r="A5400" i="22"/>
  <c r="A5401" i="22"/>
  <c r="A5402" i="22"/>
  <c r="A5403" i="22"/>
  <c r="A5404" i="22"/>
  <c r="A5405" i="22"/>
  <c r="A5406" i="22"/>
  <c r="A5407" i="22"/>
  <c r="A5408" i="22"/>
  <c r="A5409" i="22"/>
  <c r="A5410" i="22"/>
  <c r="A5411" i="22"/>
  <c r="A5412" i="22"/>
  <c r="A5413" i="22"/>
  <c r="A5414" i="22"/>
  <c r="A5415" i="22"/>
  <c r="A5416" i="22"/>
  <c r="A5417" i="22"/>
  <c r="A5418" i="22"/>
  <c r="A5419" i="22"/>
  <c r="A5420" i="22"/>
  <c r="A5421" i="22"/>
  <c r="A5422" i="22"/>
  <c r="A5423" i="22"/>
  <c r="A5424" i="22"/>
  <c r="A5425" i="22"/>
  <c r="A5426" i="22"/>
  <c r="A5427" i="22"/>
  <c r="A5428" i="22"/>
  <c r="A5429" i="22"/>
  <c r="A5430" i="22"/>
  <c r="A5431" i="22"/>
  <c r="A5432" i="22"/>
  <c r="A5433" i="22"/>
  <c r="A5434" i="22"/>
  <c r="A5435" i="22"/>
  <c r="A5436" i="22"/>
  <c r="A5437" i="22"/>
  <c r="A5438" i="22"/>
  <c r="A5439" i="22"/>
  <c r="A5440" i="22"/>
  <c r="A5441" i="22"/>
  <c r="A5442" i="22"/>
  <c r="A5443" i="22"/>
  <c r="A5444" i="22"/>
  <c r="A5445" i="22"/>
  <c r="A5446" i="22"/>
  <c r="A5447" i="22"/>
  <c r="A5448" i="22"/>
  <c r="A5449" i="22"/>
  <c r="A5450" i="22"/>
  <c r="A5451" i="22"/>
  <c r="A5452" i="22"/>
  <c r="A5453" i="22"/>
  <c r="A5454" i="22"/>
  <c r="A5455" i="22"/>
  <c r="A5456" i="22"/>
  <c r="A5457" i="22"/>
  <c r="A5458" i="22"/>
  <c r="A5459" i="22"/>
  <c r="A5460" i="22"/>
  <c r="A5461" i="22"/>
  <c r="A5462" i="22"/>
  <c r="A5463" i="22"/>
  <c r="A5464" i="22"/>
  <c r="A5465" i="22"/>
  <c r="A5466" i="22"/>
  <c r="A5467" i="22"/>
  <c r="A5468" i="22"/>
  <c r="A5469" i="22"/>
  <c r="A5470" i="22"/>
  <c r="A5471" i="22"/>
  <c r="A5472" i="22"/>
  <c r="A5473" i="22"/>
  <c r="A5474" i="22"/>
  <c r="A5475" i="22"/>
  <c r="A5476" i="22"/>
  <c r="A5477" i="22"/>
  <c r="A5478" i="22"/>
  <c r="A5479" i="22"/>
  <c r="A5480" i="22"/>
  <c r="A5481" i="22"/>
  <c r="A5482" i="22"/>
  <c r="A5483" i="22"/>
  <c r="A5484" i="22"/>
  <c r="A5485" i="22"/>
  <c r="A5486" i="22"/>
  <c r="A5487" i="22"/>
  <c r="A5488" i="22"/>
  <c r="A5489" i="22"/>
  <c r="A5490" i="22"/>
  <c r="A5491" i="22"/>
  <c r="A5492" i="22"/>
  <c r="A5493" i="22"/>
  <c r="A5494" i="22"/>
  <c r="A5495" i="22"/>
  <c r="A5496" i="22"/>
  <c r="A5497" i="22"/>
  <c r="A5498" i="22"/>
  <c r="A5499" i="22"/>
  <c r="A5500" i="22"/>
  <c r="A5501" i="22"/>
  <c r="A5502" i="22"/>
  <c r="A5503" i="22"/>
  <c r="A5504" i="22"/>
  <c r="A5505" i="22"/>
  <c r="A5506" i="22"/>
  <c r="A5507" i="22"/>
  <c r="A5508" i="22"/>
  <c r="A5509" i="22"/>
  <c r="A5510" i="22"/>
  <c r="A5511" i="22"/>
  <c r="A5512" i="22"/>
  <c r="A5513" i="22"/>
  <c r="A5514" i="22"/>
  <c r="A5515" i="22"/>
  <c r="A5516" i="22"/>
  <c r="A5517" i="22"/>
  <c r="A5518" i="22"/>
  <c r="A5519" i="22"/>
  <c r="A5520" i="22"/>
  <c r="A5521" i="22"/>
  <c r="A5522" i="22"/>
  <c r="A5523" i="22"/>
  <c r="A5524" i="22"/>
  <c r="A5525" i="22"/>
  <c r="A5526" i="22"/>
  <c r="A5527" i="22"/>
  <c r="A5528" i="22"/>
  <c r="A5529" i="22"/>
  <c r="A5530" i="22"/>
  <c r="A5531" i="22"/>
  <c r="A5532" i="22"/>
  <c r="A5533" i="22"/>
  <c r="A5534" i="22"/>
  <c r="A5535" i="22"/>
  <c r="A5536" i="22"/>
  <c r="A5537" i="22"/>
  <c r="A5538" i="22"/>
  <c r="A5539" i="22"/>
  <c r="A5540" i="22"/>
  <c r="A5541" i="22"/>
  <c r="A5542" i="22"/>
  <c r="A5543" i="22"/>
  <c r="A5544" i="22"/>
  <c r="A5545" i="22"/>
  <c r="A5546" i="22"/>
  <c r="A5547" i="22"/>
  <c r="A5548" i="22"/>
  <c r="A5549" i="22"/>
  <c r="A5550" i="22"/>
  <c r="A5551" i="22"/>
  <c r="A5552" i="22"/>
  <c r="A5553" i="22"/>
  <c r="A5554" i="22"/>
  <c r="A5555" i="22"/>
  <c r="A5556" i="22"/>
  <c r="A5557" i="22"/>
  <c r="A5558" i="22"/>
  <c r="A5559" i="22"/>
  <c r="A5560" i="22"/>
  <c r="A5561" i="22"/>
  <c r="A5562" i="22"/>
  <c r="A5563" i="22"/>
  <c r="A5564" i="22"/>
  <c r="A5565" i="22"/>
  <c r="A5566" i="22"/>
  <c r="A5567" i="22"/>
  <c r="A5568" i="22"/>
  <c r="A5569" i="22"/>
  <c r="A5570" i="22"/>
  <c r="A5571" i="22"/>
  <c r="A5572" i="22"/>
  <c r="N5246" i="22"/>
  <c r="N5247" i="22"/>
  <c r="N5248" i="22"/>
  <c r="N5249" i="22"/>
  <c r="N5250" i="22"/>
  <c r="N5251" i="22"/>
  <c r="N5252" i="22"/>
  <c r="N5253" i="22"/>
  <c r="N5254" i="22"/>
  <c r="N5255" i="22"/>
  <c r="N5256" i="22"/>
  <c r="N5257" i="22"/>
  <c r="N5258" i="22"/>
  <c r="N5259" i="22"/>
  <c r="N5260" i="22"/>
  <c r="N5261" i="22"/>
  <c r="N5262" i="22"/>
  <c r="N5263" i="22"/>
  <c r="N5264" i="22"/>
  <c r="N5265" i="22"/>
  <c r="N5266" i="22"/>
  <c r="N5267" i="22"/>
  <c r="N5268" i="22"/>
  <c r="N5269" i="22"/>
  <c r="N5270" i="22"/>
  <c r="N5271" i="22"/>
  <c r="N5272" i="22"/>
  <c r="N5273" i="22"/>
  <c r="N5274" i="22"/>
  <c r="N5275" i="22"/>
  <c r="N5276" i="22"/>
  <c r="N5277" i="22"/>
  <c r="N5278" i="22"/>
  <c r="N5279" i="22"/>
  <c r="N5280" i="22"/>
  <c r="N5281" i="22"/>
  <c r="N5282" i="22"/>
  <c r="N5283" i="22"/>
  <c r="N5284" i="22"/>
  <c r="N5285" i="22"/>
  <c r="N5286" i="22"/>
  <c r="N5287" i="22"/>
  <c r="N5288" i="22"/>
  <c r="N5289" i="22"/>
  <c r="N5290" i="22"/>
  <c r="N5291" i="22"/>
  <c r="N5292" i="22"/>
  <c r="N5293" i="22"/>
  <c r="N5294" i="22"/>
  <c r="N5295" i="22"/>
  <c r="N5296" i="22"/>
  <c r="N5297" i="22"/>
  <c r="N5298" i="22"/>
  <c r="N5299" i="22"/>
  <c r="N5300" i="22"/>
  <c r="N5301" i="22"/>
  <c r="N5302" i="22"/>
  <c r="N5303" i="22"/>
  <c r="N5304" i="22"/>
  <c r="N5305" i="22"/>
  <c r="N5306" i="22"/>
  <c r="N5307" i="22"/>
  <c r="N5308" i="22"/>
  <c r="N5309" i="22"/>
  <c r="N5310" i="22"/>
  <c r="N5311" i="22"/>
  <c r="N5312" i="22"/>
  <c r="N5313" i="22"/>
  <c r="N5314" i="22"/>
  <c r="N5315" i="22"/>
  <c r="N5316" i="22"/>
  <c r="N5317" i="22"/>
  <c r="N5318" i="22"/>
  <c r="N5319" i="22"/>
  <c r="N5320" i="22"/>
  <c r="N5321" i="22"/>
  <c r="N5322" i="22"/>
  <c r="N5323" i="22"/>
  <c r="N5324" i="22"/>
  <c r="N5325" i="22"/>
  <c r="N5326" i="22"/>
  <c r="N5327" i="22"/>
  <c r="N5328" i="22"/>
  <c r="N5329" i="22"/>
  <c r="N5330" i="22"/>
  <c r="N5331" i="22"/>
  <c r="N5332" i="22"/>
  <c r="N5333" i="22"/>
  <c r="N5334" i="22"/>
  <c r="N5335" i="22"/>
  <c r="N5336" i="22"/>
  <c r="N5337" i="22"/>
  <c r="N5338" i="22"/>
  <c r="N5339" i="22"/>
  <c r="N5340" i="22"/>
  <c r="N5341" i="22"/>
  <c r="N5342" i="22"/>
  <c r="N5343" i="22"/>
  <c r="N5344" i="22"/>
  <c r="N5345" i="22"/>
  <c r="N5346" i="22"/>
  <c r="N5347" i="22"/>
  <c r="N5348" i="22"/>
  <c r="N5349" i="22"/>
  <c r="N5350" i="22"/>
  <c r="N5351" i="22"/>
  <c r="N5352" i="22"/>
  <c r="N5353" i="22"/>
  <c r="N5354" i="22"/>
  <c r="N5355" i="22"/>
  <c r="N5356" i="22"/>
  <c r="N5357" i="22"/>
  <c r="N5358" i="22"/>
  <c r="N5359" i="22"/>
  <c r="N5360" i="22"/>
  <c r="N5361" i="22"/>
  <c r="N5362" i="22"/>
  <c r="N5363" i="22"/>
  <c r="N5364" i="22"/>
  <c r="N5365" i="22"/>
  <c r="N5366" i="22"/>
  <c r="N5367" i="22"/>
  <c r="N5368" i="22"/>
  <c r="N5369" i="22"/>
  <c r="N5370" i="22"/>
  <c r="N5371" i="22"/>
  <c r="N5372" i="22"/>
  <c r="N5373" i="22"/>
  <c r="N5374" i="22"/>
  <c r="N5375" i="22"/>
  <c r="N5376" i="22"/>
  <c r="N5377" i="22"/>
  <c r="N5378" i="22"/>
  <c r="N5379" i="22"/>
  <c r="N5380" i="22"/>
  <c r="N5381" i="22"/>
  <c r="N5382" i="22"/>
  <c r="N5383" i="22"/>
  <c r="N5384" i="22"/>
  <c r="N5385" i="22"/>
  <c r="N5386" i="22"/>
  <c r="N5387" i="22"/>
  <c r="N5388" i="22"/>
  <c r="N5389" i="22"/>
  <c r="N5390" i="22"/>
  <c r="N5391" i="22"/>
  <c r="N5392" i="22"/>
  <c r="N5393" i="22"/>
  <c r="N5394" i="22"/>
  <c r="N5395" i="22"/>
  <c r="N5396" i="22"/>
  <c r="N5397" i="22"/>
  <c r="N5398" i="22"/>
  <c r="N5399" i="22"/>
  <c r="N5400" i="22"/>
  <c r="N5401" i="22"/>
  <c r="N5402" i="22"/>
  <c r="N5403" i="22"/>
  <c r="N5404" i="22"/>
  <c r="N5405" i="22"/>
  <c r="N5406" i="22"/>
  <c r="N5407" i="22"/>
  <c r="N5408" i="22"/>
  <c r="N5409" i="22"/>
  <c r="N5410" i="22"/>
  <c r="N5411" i="22"/>
  <c r="N5412" i="22"/>
  <c r="N5413" i="22"/>
  <c r="N5414" i="22"/>
  <c r="N5415" i="22"/>
  <c r="N5416" i="22"/>
  <c r="N5417" i="22"/>
  <c r="N5418" i="22"/>
  <c r="N5419" i="22"/>
  <c r="N5420" i="22"/>
  <c r="N5421" i="22"/>
  <c r="N5422" i="22"/>
  <c r="N5423" i="22"/>
  <c r="N5424" i="22"/>
  <c r="N5425" i="22"/>
  <c r="N5426" i="22"/>
  <c r="N5427" i="22"/>
  <c r="N5428" i="22"/>
  <c r="N5429" i="22"/>
  <c r="N5430" i="22"/>
  <c r="N5431" i="22"/>
  <c r="N5432" i="22"/>
  <c r="N5433" i="22"/>
  <c r="N5434" i="22"/>
  <c r="N5435" i="22"/>
  <c r="N5436" i="22"/>
  <c r="N5437" i="22"/>
  <c r="N5438" i="22"/>
  <c r="N5439" i="22"/>
  <c r="N5440" i="22"/>
  <c r="N5441" i="22"/>
  <c r="N5442" i="22"/>
  <c r="N5443" i="22"/>
  <c r="N5444" i="22"/>
  <c r="N5445" i="22"/>
  <c r="N5446" i="22"/>
  <c r="N5447" i="22"/>
  <c r="N5448" i="22"/>
  <c r="N5449" i="22"/>
  <c r="N5450" i="22"/>
  <c r="N5451" i="22"/>
  <c r="N5452" i="22"/>
  <c r="N5453" i="22"/>
  <c r="N5454" i="22"/>
  <c r="N5455" i="22"/>
  <c r="N5456" i="22"/>
  <c r="N5457" i="22"/>
  <c r="N5458" i="22"/>
  <c r="N5459" i="22"/>
  <c r="N5460" i="22"/>
  <c r="N5461" i="22"/>
  <c r="N5462" i="22"/>
  <c r="N5463" i="22"/>
  <c r="N5464" i="22"/>
  <c r="N5465" i="22"/>
  <c r="N5466" i="22"/>
  <c r="N5467" i="22"/>
  <c r="N5468" i="22"/>
  <c r="N5469" i="22"/>
  <c r="N5470" i="22"/>
  <c r="N5471" i="22"/>
  <c r="N5472" i="22"/>
  <c r="N5473" i="22"/>
  <c r="N5474" i="22"/>
  <c r="N5475" i="22"/>
  <c r="N5476" i="22"/>
  <c r="N5477" i="22"/>
  <c r="N5478" i="22"/>
  <c r="N5479" i="22"/>
  <c r="N5480" i="22"/>
  <c r="N5481" i="22"/>
  <c r="N5482" i="22"/>
  <c r="N5483" i="22"/>
  <c r="N5484" i="22"/>
  <c r="N5485" i="22"/>
  <c r="N5486" i="22"/>
  <c r="N5487" i="22"/>
  <c r="N5488" i="22"/>
  <c r="N5489" i="22"/>
  <c r="N5490" i="22"/>
  <c r="N5491" i="22"/>
  <c r="N5492" i="22"/>
  <c r="N5493" i="22"/>
  <c r="N5494" i="22"/>
  <c r="N5495" i="22"/>
  <c r="N5496" i="22"/>
  <c r="N5497" i="22"/>
  <c r="N5498" i="22"/>
  <c r="N5499" i="22"/>
  <c r="N5500" i="22"/>
  <c r="N5501" i="22"/>
  <c r="N5502" i="22"/>
  <c r="N5503" i="22"/>
  <c r="N5504" i="22"/>
  <c r="N5505" i="22"/>
  <c r="N5506" i="22"/>
  <c r="N5507" i="22"/>
  <c r="N5508" i="22"/>
  <c r="N5509" i="22"/>
  <c r="N5510" i="22"/>
  <c r="N5511" i="22"/>
  <c r="N5512" i="22"/>
  <c r="N5513" i="22"/>
  <c r="N5514" i="22"/>
  <c r="N5515" i="22"/>
  <c r="N5516" i="22"/>
  <c r="N5517" i="22"/>
  <c r="N5518" i="22"/>
  <c r="N5519" i="22"/>
  <c r="N5520" i="22"/>
  <c r="N5521" i="22"/>
  <c r="N5522" i="22"/>
  <c r="N5523" i="22"/>
  <c r="N5524" i="22"/>
  <c r="N5525" i="22"/>
  <c r="N5526" i="22"/>
  <c r="N5527" i="22"/>
  <c r="N5528" i="22"/>
  <c r="N5529" i="22"/>
  <c r="N5530" i="22"/>
  <c r="N5531" i="22"/>
  <c r="N5532" i="22"/>
  <c r="N5533" i="22"/>
  <c r="N5534" i="22"/>
  <c r="N5535" i="22"/>
  <c r="N5536" i="22"/>
  <c r="N5537" i="22"/>
  <c r="N5538" i="22"/>
  <c r="N5539" i="22"/>
  <c r="N5540" i="22"/>
  <c r="N5541" i="22"/>
  <c r="N5542" i="22"/>
  <c r="N5543" i="22"/>
  <c r="N5544" i="22"/>
  <c r="N5545" i="22"/>
  <c r="N5546" i="22"/>
  <c r="N5547" i="22"/>
  <c r="N5548" i="22"/>
  <c r="N5549" i="22"/>
  <c r="N5550" i="22"/>
  <c r="N5551" i="22"/>
  <c r="N5552" i="22"/>
  <c r="N5553" i="22"/>
  <c r="N5554" i="22"/>
  <c r="N5555" i="22"/>
  <c r="N5556" i="22"/>
  <c r="N5557" i="22"/>
  <c r="N5558" i="22"/>
  <c r="N5559" i="22"/>
  <c r="N5560" i="22"/>
  <c r="N5561" i="22"/>
  <c r="N5562" i="22"/>
  <c r="N5563" i="22"/>
  <c r="N5564" i="22"/>
  <c r="N5565" i="22"/>
  <c r="N5566" i="22"/>
  <c r="N5567" i="22"/>
  <c r="N5568" i="22"/>
  <c r="N5569" i="22"/>
  <c r="N5570" i="22"/>
  <c r="N5571" i="22"/>
  <c r="N5572" i="22"/>
  <c r="N5573" i="22"/>
  <c r="D13" i="24"/>
  <c r="A5231" i="22"/>
  <c r="F11" i="24"/>
  <c r="F19" i="24" s="1"/>
  <c r="F18" i="24" s="1"/>
  <c r="F20" i="24" s="1"/>
  <c r="F17" i="24" l="1"/>
  <c r="F15" i="24"/>
  <c r="F13" i="24"/>
  <c r="H11" i="24"/>
  <c r="A4964" i="22"/>
  <c r="A4965" i="22"/>
  <c r="A4966" i="22"/>
  <c r="A4967" i="22"/>
  <c r="A4968" i="22"/>
  <c r="A4969" i="22"/>
  <c r="A4970" i="22"/>
  <c r="A4971" i="22"/>
  <c r="A4972" i="22"/>
  <c r="A4973" i="22"/>
  <c r="A4974" i="22"/>
  <c r="A4975" i="22"/>
  <c r="A4976" i="22"/>
  <c r="A4977" i="22"/>
  <c r="A4978" i="22"/>
  <c r="A4979" i="22"/>
  <c r="A4980" i="22"/>
  <c r="A4981" i="22"/>
  <c r="A4982" i="22"/>
  <c r="A4983" i="22"/>
  <c r="A4984" i="22"/>
  <c r="A4985" i="22"/>
  <c r="A4986" i="22"/>
  <c r="A4987" i="22"/>
  <c r="A4988" i="22"/>
  <c r="A4989" i="22"/>
  <c r="A4990" i="22"/>
  <c r="A4991" i="22"/>
  <c r="A4992" i="22"/>
  <c r="A4993" i="22"/>
  <c r="A4994" i="22"/>
  <c r="A4995" i="22"/>
  <c r="A4996" i="22"/>
  <c r="A4997" i="22"/>
  <c r="A4998" i="22"/>
  <c r="A4999" i="22"/>
  <c r="A5000" i="22"/>
  <c r="A5001" i="22"/>
  <c r="A5002" i="22"/>
  <c r="A5003" i="22"/>
  <c r="A5004" i="22"/>
  <c r="A5005" i="22"/>
  <c r="A5006" i="22"/>
  <c r="A5007" i="22"/>
  <c r="A5008" i="22"/>
  <c r="A5009" i="22"/>
  <c r="A5010" i="22"/>
  <c r="A5011" i="22"/>
  <c r="A5012" i="22"/>
  <c r="A5013" i="22"/>
  <c r="A5014" i="22"/>
  <c r="A5015" i="22"/>
  <c r="A5016" i="22"/>
  <c r="A5017" i="22"/>
  <c r="A5018" i="22"/>
  <c r="A5019" i="22"/>
  <c r="A5020" i="22"/>
  <c r="A5021" i="22"/>
  <c r="A5022" i="22"/>
  <c r="A5023" i="22"/>
  <c r="A5024" i="22"/>
  <c r="A5025" i="22"/>
  <c r="A5026" i="22"/>
  <c r="A5027" i="22"/>
  <c r="A5028" i="22"/>
  <c r="A5029" i="22"/>
  <c r="A5030" i="22"/>
  <c r="A5031" i="22"/>
  <c r="A5032" i="22"/>
  <c r="A5033" i="22"/>
  <c r="A5034" i="22"/>
  <c r="A5035" i="22"/>
  <c r="A5036" i="22"/>
  <c r="A5037" i="22"/>
  <c r="A5038" i="22"/>
  <c r="A5039" i="22"/>
  <c r="A5040" i="22"/>
  <c r="A5041" i="22"/>
  <c r="A5042" i="22"/>
  <c r="A5043" i="22"/>
  <c r="A5044" i="22"/>
  <c r="A5045" i="22"/>
  <c r="A5046" i="22"/>
  <c r="A5047" i="22"/>
  <c r="A5048" i="22"/>
  <c r="A5049" i="22"/>
  <c r="A5050" i="22"/>
  <c r="A5051" i="22"/>
  <c r="A5052" i="22"/>
  <c r="A5053" i="22"/>
  <c r="A5054" i="22"/>
  <c r="A5055" i="22"/>
  <c r="A5056" i="22"/>
  <c r="A5057" i="22"/>
  <c r="A5058" i="22"/>
  <c r="A5059" i="22"/>
  <c r="A5060" i="22"/>
  <c r="A5061" i="22"/>
  <c r="A5062" i="22"/>
  <c r="A5063" i="22"/>
  <c r="A5064" i="22"/>
  <c r="A5065" i="22"/>
  <c r="A5066" i="22"/>
  <c r="A5067" i="22"/>
  <c r="A5068" i="22"/>
  <c r="A5069" i="22"/>
  <c r="A5070" i="22"/>
  <c r="A5071" i="22"/>
  <c r="A5072" i="22"/>
  <c r="A5073" i="22"/>
  <c r="A5074" i="22"/>
  <c r="A5075" i="22"/>
  <c r="A5076" i="22"/>
  <c r="A5077" i="22"/>
  <c r="A5078" i="22"/>
  <c r="A5079" i="22"/>
  <c r="A5080" i="22"/>
  <c r="A5081" i="22"/>
  <c r="A5082" i="22"/>
  <c r="A5083" i="22"/>
  <c r="A5084" i="22"/>
  <c r="A5085" i="22"/>
  <c r="A5086" i="22"/>
  <c r="A5087" i="22"/>
  <c r="A5088" i="22"/>
  <c r="A5089" i="22"/>
  <c r="A5090" i="22"/>
  <c r="A5091" i="22"/>
  <c r="A5092" i="22"/>
  <c r="A5093" i="22"/>
  <c r="A5094" i="22"/>
  <c r="A5095" i="22"/>
  <c r="A5096" i="22"/>
  <c r="A5097" i="22"/>
  <c r="A5098" i="22"/>
  <c r="A5099" i="22"/>
  <c r="A5100" i="22"/>
  <c r="A5101" i="22"/>
  <c r="A5102" i="22"/>
  <c r="A5103" i="22"/>
  <c r="A5104" i="22"/>
  <c r="A5105" i="22"/>
  <c r="A5106" i="22"/>
  <c r="A5107" i="22"/>
  <c r="A5108" i="22"/>
  <c r="A5109" i="22"/>
  <c r="A5110" i="22"/>
  <c r="A5111" i="22"/>
  <c r="A5112" i="22"/>
  <c r="A5113" i="22"/>
  <c r="A5114" i="22"/>
  <c r="A5115" i="22"/>
  <c r="A5116" i="22"/>
  <c r="A5117" i="22"/>
  <c r="A5118" i="22"/>
  <c r="A5119" i="22"/>
  <c r="A5120" i="22"/>
  <c r="A5121" i="22"/>
  <c r="A5122" i="22"/>
  <c r="A5123" i="22"/>
  <c r="A5124" i="22"/>
  <c r="A5125" i="22"/>
  <c r="A5126" i="22"/>
  <c r="A5127" i="22"/>
  <c r="A5128" i="22"/>
  <c r="A5129" i="22"/>
  <c r="A5130" i="22"/>
  <c r="A5131" i="22"/>
  <c r="A5132" i="22"/>
  <c r="A5133" i="22"/>
  <c r="A5134" i="22"/>
  <c r="A5135" i="22"/>
  <c r="A5136" i="22"/>
  <c r="A5137" i="22"/>
  <c r="A5138" i="22"/>
  <c r="A5139" i="22"/>
  <c r="A5140" i="22"/>
  <c r="A5141" i="22"/>
  <c r="A5142" i="22"/>
  <c r="A5143" i="22"/>
  <c r="A5144" i="22"/>
  <c r="A5145" i="22"/>
  <c r="A5146" i="22"/>
  <c r="A5147" i="22"/>
  <c r="A5148" i="22"/>
  <c r="A5149" i="22"/>
  <c r="A5150" i="22"/>
  <c r="A5151" i="22"/>
  <c r="A5152" i="22"/>
  <c r="A5153" i="22"/>
  <c r="A5154" i="22"/>
  <c r="A5155" i="22"/>
  <c r="A5156" i="22"/>
  <c r="A5157" i="22"/>
  <c r="A5158" i="22"/>
  <c r="A5159" i="22"/>
  <c r="A5160" i="22"/>
  <c r="A5161" i="22"/>
  <c r="A5162" i="22"/>
  <c r="A5163" i="22"/>
  <c r="A5164" i="22"/>
  <c r="A5165" i="22"/>
  <c r="A5166" i="22"/>
  <c r="A5167" i="22"/>
  <c r="A5168" i="22"/>
  <c r="A5169" i="22"/>
  <c r="A5170" i="22"/>
  <c r="A5171" i="22"/>
  <c r="A5172" i="22"/>
  <c r="A5173" i="22"/>
  <c r="A5174" i="22"/>
  <c r="A5175" i="22"/>
  <c r="A5176" i="22"/>
  <c r="A5177" i="22"/>
  <c r="A5178" i="22"/>
  <c r="A5179" i="22"/>
  <c r="A5180" i="22"/>
  <c r="A5181" i="22"/>
  <c r="A5182" i="22"/>
  <c r="A5183" i="22"/>
  <c r="A5184" i="22"/>
  <c r="A5185" i="22"/>
  <c r="A5186" i="22"/>
  <c r="A5187" i="22"/>
  <c r="A5188" i="22"/>
  <c r="A5189" i="22"/>
  <c r="A5190" i="22"/>
  <c r="A5191" i="22"/>
  <c r="A5192" i="22"/>
  <c r="A5193" i="22"/>
  <c r="A5194" i="22"/>
  <c r="A5195" i="22"/>
  <c r="A5196" i="22"/>
  <c r="A5197" i="22"/>
  <c r="A5198" i="22"/>
  <c r="A5199" i="22"/>
  <c r="A5200" i="22"/>
  <c r="A5201" i="22"/>
  <c r="A5202" i="22"/>
  <c r="A5203" i="22"/>
  <c r="A5204" i="22"/>
  <c r="A5205" i="22"/>
  <c r="A5206" i="22"/>
  <c r="A5207" i="22"/>
  <c r="A5208" i="22"/>
  <c r="A5209" i="22"/>
  <c r="A5210" i="22"/>
  <c r="A5211" i="22"/>
  <c r="A5212" i="22"/>
  <c r="A5213" i="22"/>
  <c r="A5214" i="22"/>
  <c r="A5215" i="22"/>
  <c r="A5216" i="22"/>
  <c r="A5217" i="22"/>
  <c r="A5218" i="22"/>
  <c r="A5219" i="22"/>
  <c r="A5220" i="22"/>
  <c r="A5221" i="22"/>
  <c r="A5222" i="22"/>
  <c r="A5223" i="22"/>
  <c r="A5224" i="22"/>
  <c r="A5225" i="22"/>
  <c r="A5226" i="22"/>
  <c r="A5227" i="22"/>
  <c r="A5228" i="22"/>
  <c r="A5229" i="22"/>
  <c r="A5230" i="22"/>
  <c r="A5232" i="22"/>
  <c r="A5233" i="22"/>
  <c r="A5234" i="22"/>
  <c r="A5235" i="22"/>
  <c r="A5236" i="22"/>
  <c r="A5237" i="22"/>
  <c r="A5238" i="22"/>
  <c r="A5239" i="22"/>
  <c r="A5240" i="22"/>
  <c r="A5241" i="22"/>
  <c r="A5242" i="22"/>
  <c r="A5243" i="22"/>
  <c r="A5244" i="22"/>
  <c r="A5245" i="22"/>
  <c r="N4964" i="22"/>
  <c r="N4965" i="22"/>
  <c r="N4966" i="22"/>
  <c r="N4967" i="22"/>
  <c r="N4968" i="22"/>
  <c r="N4969" i="22"/>
  <c r="N4970" i="22"/>
  <c r="N4971" i="22"/>
  <c r="N4972" i="22"/>
  <c r="N4973" i="22"/>
  <c r="N4974" i="22"/>
  <c r="N4975" i="22"/>
  <c r="N4976" i="22"/>
  <c r="N4977" i="22"/>
  <c r="N4978" i="22"/>
  <c r="N4979" i="22"/>
  <c r="N4980" i="22"/>
  <c r="N4981" i="22"/>
  <c r="N4982" i="22"/>
  <c r="N4983" i="22"/>
  <c r="N4984" i="22"/>
  <c r="N4985" i="22"/>
  <c r="N4986" i="22"/>
  <c r="N4987" i="22"/>
  <c r="N4988" i="22"/>
  <c r="N4989" i="22"/>
  <c r="N4990" i="22"/>
  <c r="N4991" i="22"/>
  <c r="N4992" i="22"/>
  <c r="N4993" i="22"/>
  <c r="N4994" i="22"/>
  <c r="N4995" i="22"/>
  <c r="N4996" i="22"/>
  <c r="N4997" i="22"/>
  <c r="N4998" i="22"/>
  <c r="N4999" i="22"/>
  <c r="N5000" i="22"/>
  <c r="N5001" i="22"/>
  <c r="N5002" i="22"/>
  <c r="N5003" i="22"/>
  <c r="N5004" i="22"/>
  <c r="N5005" i="22"/>
  <c r="N5006" i="22"/>
  <c r="N5007" i="22"/>
  <c r="N5008" i="22"/>
  <c r="N5009" i="22"/>
  <c r="N5010" i="22"/>
  <c r="N5011" i="22"/>
  <c r="N5012" i="22"/>
  <c r="N5013" i="22"/>
  <c r="N5014" i="22"/>
  <c r="N5015" i="22"/>
  <c r="N5016" i="22"/>
  <c r="N5017" i="22"/>
  <c r="N5018" i="22"/>
  <c r="N5019" i="22"/>
  <c r="N5020" i="22"/>
  <c r="N5021" i="22"/>
  <c r="N5022" i="22"/>
  <c r="N5023" i="22"/>
  <c r="N5024" i="22"/>
  <c r="N5025" i="22"/>
  <c r="N5026" i="22"/>
  <c r="N5027" i="22"/>
  <c r="N5028" i="22"/>
  <c r="N5029" i="22"/>
  <c r="N5030" i="22"/>
  <c r="N5031" i="22"/>
  <c r="N5032" i="22"/>
  <c r="N5033" i="22"/>
  <c r="N5034" i="22"/>
  <c r="N5035" i="22"/>
  <c r="N5036" i="22"/>
  <c r="N5037" i="22"/>
  <c r="N5038" i="22"/>
  <c r="N5039" i="22"/>
  <c r="N5040" i="22"/>
  <c r="N5041" i="22"/>
  <c r="N5042" i="22"/>
  <c r="N5043" i="22"/>
  <c r="N5044" i="22"/>
  <c r="N5045" i="22"/>
  <c r="N5046" i="22"/>
  <c r="N5047" i="22"/>
  <c r="N5048" i="22"/>
  <c r="N5049" i="22"/>
  <c r="N5050" i="22"/>
  <c r="N5051" i="22"/>
  <c r="N5052" i="22"/>
  <c r="N5053" i="22"/>
  <c r="N5054" i="22"/>
  <c r="N5055" i="22"/>
  <c r="N5056" i="22"/>
  <c r="N5057" i="22"/>
  <c r="N5058" i="22"/>
  <c r="N5059" i="22"/>
  <c r="N5060" i="22"/>
  <c r="N5061" i="22"/>
  <c r="N5062" i="22"/>
  <c r="N5063" i="22"/>
  <c r="N5064" i="22"/>
  <c r="N5065" i="22"/>
  <c r="N5066" i="22"/>
  <c r="N5067" i="22"/>
  <c r="N5068" i="22"/>
  <c r="N5069" i="22"/>
  <c r="N5070" i="22"/>
  <c r="N5071" i="22"/>
  <c r="N5072" i="22"/>
  <c r="N5073" i="22"/>
  <c r="N5074" i="22"/>
  <c r="N5075" i="22"/>
  <c r="N5076" i="22"/>
  <c r="N5077" i="22"/>
  <c r="N5078" i="22"/>
  <c r="N5079" i="22"/>
  <c r="N5080" i="22"/>
  <c r="N5081" i="22"/>
  <c r="N5082" i="22"/>
  <c r="N5083" i="22"/>
  <c r="N5084" i="22"/>
  <c r="N5085" i="22"/>
  <c r="N5086" i="22"/>
  <c r="N5087" i="22"/>
  <c r="N5088" i="22"/>
  <c r="N5089" i="22"/>
  <c r="N5090" i="22"/>
  <c r="N5091" i="22"/>
  <c r="N5092" i="22"/>
  <c r="N5093" i="22"/>
  <c r="N5094" i="22"/>
  <c r="N5095" i="22"/>
  <c r="N5096" i="22"/>
  <c r="N5097" i="22"/>
  <c r="N5098" i="22"/>
  <c r="N5099" i="22"/>
  <c r="N5100" i="22"/>
  <c r="N5101" i="22"/>
  <c r="N5102" i="22"/>
  <c r="N5103" i="22"/>
  <c r="N5104" i="22"/>
  <c r="N5105" i="22"/>
  <c r="N5106" i="22"/>
  <c r="N5107" i="22"/>
  <c r="N5108" i="22"/>
  <c r="N5109" i="22"/>
  <c r="N5110" i="22"/>
  <c r="N5111" i="22"/>
  <c r="N5112" i="22"/>
  <c r="N5113" i="22"/>
  <c r="N5114" i="22"/>
  <c r="N5115" i="22"/>
  <c r="N5116" i="22"/>
  <c r="N5117" i="22"/>
  <c r="N5118" i="22"/>
  <c r="N5119" i="22"/>
  <c r="N5120" i="22"/>
  <c r="N5121" i="22"/>
  <c r="N5122" i="22"/>
  <c r="N5123" i="22"/>
  <c r="N5124" i="22"/>
  <c r="N5125" i="22"/>
  <c r="N5126" i="22"/>
  <c r="N5127" i="22"/>
  <c r="N5128" i="22"/>
  <c r="N5129" i="22"/>
  <c r="N5130" i="22"/>
  <c r="N5131" i="22"/>
  <c r="N5132" i="22"/>
  <c r="N5133" i="22"/>
  <c r="N5134" i="22"/>
  <c r="N5135" i="22"/>
  <c r="N5136" i="22"/>
  <c r="N5137" i="22"/>
  <c r="N5138" i="22"/>
  <c r="N5139" i="22"/>
  <c r="N5140" i="22"/>
  <c r="N5141" i="22"/>
  <c r="N5142" i="22"/>
  <c r="N5143" i="22"/>
  <c r="N5144" i="22"/>
  <c r="N5145" i="22"/>
  <c r="N5146" i="22"/>
  <c r="N5147" i="22"/>
  <c r="N5148" i="22"/>
  <c r="N5149" i="22"/>
  <c r="N5150" i="22"/>
  <c r="N5151" i="22"/>
  <c r="N5152" i="22"/>
  <c r="N5153" i="22"/>
  <c r="N5154" i="22"/>
  <c r="N5155" i="22"/>
  <c r="N5156" i="22"/>
  <c r="N5157" i="22"/>
  <c r="N5158" i="22"/>
  <c r="N5159" i="22"/>
  <c r="N5160" i="22"/>
  <c r="N5161" i="22"/>
  <c r="N5162" i="22"/>
  <c r="N5163" i="22"/>
  <c r="N5164" i="22"/>
  <c r="N5165" i="22"/>
  <c r="N5166" i="22"/>
  <c r="N5167" i="22"/>
  <c r="N5168" i="22"/>
  <c r="N5169" i="22"/>
  <c r="N5170" i="22"/>
  <c r="N5171" i="22"/>
  <c r="N5172" i="22"/>
  <c r="N5173" i="22"/>
  <c r="N5174" i="22"/>
  <c r="N5175" i="22"/>
  <c r="N5176" i="22"/>
  <c r="N5177" i="22"/>
  <c r="N5178" i="22"/>
  <c r="N5179" i="22"/>
  <c r="N5180" i="22"/>
  <c r="N5181" i="22"/>
  <c r="N5182" i="22"/>
  <c r="N5183" i="22"/>
  <c r="N5184" i="22"/>
  <c r="N5185" i="22"/>
  <c r="N5186" i="22"/>
  <c r="N5187" i="22"/>
  <c r="N5188" i="22"/>
  <c r="N5189" i="22"/>
  <c r="N5190" i="22"/>
  <c r="N5191" i="22"/>
  <c r="N5192" i="22"/>
  <c r="N5193" i="22"/>
  <c r="N5194" i="22"/>
  <c r="N5195" i="22"/>
  <c r="N5196" i="22"/>
  <c r="N5197" i="22"/>
  <c r="N5198" i="22"/>
  <c r="N5199" i="22"/>
  <c r="N5200" i="22"/>
  <c r="N5201" i="22"/>
  <c r="N5202" i="22"/>
  <c r="N5203" i="22"/>
  <c r="N5204" i="22"/>
  <c r="N5205" i="22"/>
  <c r="N5206" i="22"/>
  <c r="N5207" i="22"/>
  <c r="N5208" i="22"/>
  <c r="N5209" i="22"/>
  <c r="N5210" i="22"/>
  <c r="N5211" i="22"/>
  <c r="N5212" i="22"/>
  <c r="N5213" i="22"/>
  <c r="N5214" i="22"/>
  <c r="N5215" i="22"/>
  <c r="N5216" i="22"/>
  <c r="N5217" i="22"/>
  <c r="N5218" i="22"/>
  <c r="N5219" i="22"/>
  <c r="N5220" i="22"/>
  <c r="N5221" i="22"/>
  <c r="N5222" i="22"/>
  <c r="N5223" i="22"/>
  <c r="N5224" i="22"/>
  <c r="N5225" i="22"/>
  <c r="N5226" i="22"/>
  <c r="N5227" i="22"/>
  <c r="N5228" i="22"/>
  <c r="N5229" i="22"/>
  <c r="N5230" i="22"/>
  <c r="N5231" i="22"/>
  <c r="N5232" i="22"/>
  <c r="N5233" i="22"/>
  <c r="N5234" i="22"/>
  <c r="N5235" i="22"/>
  <c r="N5236" i="22"/>
  <c r="N5237" i="22"/>
  <c r="N5238" i="22"/>
  <c r="N5239" i="22"/>
  <c r="N5240" i="22"/>
  <c r="N5241" i="22"/>
  <c r="N5242" i="22"/>
  <c r="N5243" i="22"/>
  <c r="N5244" i="22"/>
  <c r="N5245" i="22"/>
  <c r="H19" i="24" l="1"/>
  <c r="H18" i="24" s="1"/>
  <c r="H17" i="24"/>
  <c r="H15" i="24"/>
  <c r="J11" i="24"/>
  <c r="H13" i="24"/>
  <c r="N4676" i="22"/>
  <c r="N4677" i="22"/>
  <c r="N4678" i="22"/>
  <c r="N4679" i="22"/>
  <c r="N4680" i="22"/>
  <c r="N4681" i="22"/>
  <c r="N4682" i="22"/>
  <c r="N4683" i="22"/>
  <c r="N4684" i="22"/>
  <c r="N4685" i="22"/>
  <c r="N4686" i="22"/>
  <c r="N4687" i="22"/>
  <c r="N4688" i="22"/>
  <c r="N4689" i="22"/>
  <c r="N4690" i="22"/>
  <c r="N4691" i="22"/>
  <c r="N4692" i="22"/>
  <c r="N4693" i="22"/>
  <c r="N4694" i="22"/>
  <c r="N4695" i="22"/>
  <c r="N4696" i="22"/>
  <c r="N4697" i="22"/>
  <c r="N4698" i="22"/>
  <c r="N4699" i="22"/>
  <c r="N4700" i="22"/>
  <c r="N4701" i="22"/>
  <c r="N4702" i="22"/>
  <c r="N4703" i="22"/>
  <c r="N4704" i="22"/>
  <c r="N4705" i="22"/>
  <c r="N4706" i="22"/>
  <c r="N4707" i="22"/>
  <c r="N4708" i="22"/>
  <c r="N4709" i="22"/>
  <c r="N4710" i="22"/>
  <c r="N4711" i="22"/>
  <c r="N4712" i="22"/>
  <c r="N4713" i="22"/>
  <c r="N4714" i="22"/>
  <c r="N4715" i="22"/>
  <c r="N4716" i="22"/>
  <c r="N4717" i="22"/>
  <c r="N4718" i="22"/>
  <c r="N4719" i="22"/>
  <c r="N4720" i="22"/>
  <c r="N4721" i="22"/>
  <c r="N4722" i="22"/>
  <c r="N4723" i="22"/>
  <c r="N4724" i="22"/>
  <c r="N4725" i="22"/>
  <c r="N4726" i="22"/>
  <c r="N4727" i="22"/>
  <c r="N4728" i="22"/>
  <c r="N4729" i="22"/>
  <c r="N4730" i="22"/>
  <c r="N4731" i="22"/>
  <c r="N4732" i="22"/>
  <c r="N4733" i="22"/>
  <c r="N4734" i="22"/>
  <c r="N4735" i="22"/>
  <c r="N4736" i="22"/>
  <c r="N4737" i="22"/>
  <c r="N4738" i="22"/>
  <c r="N4739" i="22"/>
  <c r="N4740" i="22"/>
  <c r="N4741" i="22"/>
  <c r="N4742" i="22"/>
  <c r="N4743" i="22"/>
  <c r="N4744" i="22"/>
  <c r="N4745" i="22"/>
  <c r="N4746" i="22"/>
  <c r="N4747" i="22"/>
  <c r="N4748" i="22"/>
  <c r="N4749" i="22"/>
  <c r="N4750" i="22"/>
  <c r="N4751" i="22"/>
  <c r="N4752" i="22"/>
  <c r="N4753" i="22"/>
  <c r="N4754" i="22"/>
  <c r="N4755" i="22"/>
  <c r="N4756" i="22"/>
  <c r="N4757" i="22"/>
  <c r="N4758" i="22"/>
  <c r="N4759" i="22"/>
  <c r="N4760" i="22"/>
  <c r="N4761" i="22"/>
  <c r="N4762" i="22"/>
  <c r="N4763" i="22"/>
  <c r="N4764" i="22"/>
  <c r="N4765" i="22"/>
  <c r="N4766" i="22"/>
  <c r="N4767" i="22"/>
  <c r="N4768" i="22"/>
  <c r="N4769" i="22"/>
  <c r="N4770" i="22"/>
  <c r="N4771" i="22"/>
  <c r="N4772" i="22"/>
  <c r="N4773" i="22"/>
  <c r="N4774" i="22"/>
  <c r="N4775" i="22"/>
  <c r="N4776" i="22"/>
  <c r="N4777" i="22"/>
  <c r="N4778" i="22"/>
  <c r="N4779" i="22"/>
  <c r="N4780" i="22"/>
  <c r="N4781" i="22"/>
  <c r="N4782" i="22"/>
  <c r="N4783" i="22"/>
  <c r="N4784" i="22"/>
  <c r="N4785" i="22"/>
  <c r="N4786" i="22"/>
  <c r="N4787" i="22"/>
  <c r="N4788" i="22"/>
  <c r="N4789" i="22"/>
  <c r="N4790" i="22"/>
  <c r="N4791" i="22"/>
  <c r="N4792" i="22"/>
  <c r="N4793" i="22"/>
  <c r="N4794" i="22"/>
  <c r="N4795" i="22"/>
  <c r="N4796" i="22"/>
  <c r="N4797" i="22"/>
  <c r="N4798" i="22"/>
  <c r="N4799" i="22"/>
  <c r="N4800" i="22"/>
  <c r="N4801" i="22"/>
  <c r="N4802" i="22"/>
  <c r="N4803" i="22"/>
  <c r="N4804" i="22"/>
  <c r="N4805" i="22"/>
  <c r="N4806" i="22"/>
  <c r="N4807" i="22"/>
  <c r="N4808" i="22"/>
  <c r="N4809" i="22"/>
  <c r="N4810" i="22"/>
  <c r="N4811" i="22"/>
  <c r="N4812" i="22"/>
  <c r="N4813" i="22"/>
  <c r="N4814" i="22"/>
  <c r="N4815" i="22"/>
  <c r="N4816" i="22"/>
  <c r="N4817" i="22"/>
  <c r="N4818" i="22"/>
  <c r="N4819" i="22"/>
  <c r="N4820" i="22"/>
  <c r="N4821" i="22"/>
  <c r="N4822" i="22"/>
  <c r="N4823" i="22"/>
  <c r="N4824" i="22"/>
  <c r="N4825" i="22"/>
  <c r="N4826" i="22"/>
  <c r="N4827" i="22"/>
  <c r="N4828" i="22"/>
  <c r="N4829" i="22"/>
  <c r="N4830" i="22"/>
  <c r="N4831" i="22"/>
  <c r="N4832" i="22"/>
  <c r="N4833" i="22"/>
  <c r="N4834" i="22"/>
  <c r="N4835" i="22"/>
  <c r="N4836" i="22"/>
  <c r="N4837" i="22"/>
  <c r="N4838" i="22"/>
  <c r="N4839" i="22"/>
  <c r="N4840" i="22"/>
  <c r="N4841" i="22"/>
  <c r="N4842" i="22"/>
  <c r="N4843" i="22"/>
  <c r="N4844" i="22"/>
  <c r="N4845" i="22"/>
  <c r="N4846" i="22"/>
  <c r="N4847" i="22"/>
  <c r="N4848" i="22"/>
  <c r="N4849" i="22"/>
  <c r="N4850" i="22"/>
  <c r="N4851" i="22"/>
  <c r="N4852" i="22"/>
  <c r="N4853" i="22"/>
  <c r="N4854" i="22"/>
  <c r="N4855" i="22"/>
  <c r="N4856" i="22"/>
  <c r="N4857" i="22"/>
  <c r="N4858" i="22"/>
  <c r="N4859" i="22"/>
  <c r="N4860" i="22"/>
  <c r="N4861" i="22"/>
  <c r="N4862" i="22"/>
  <c r="N4863" i="22"/>
  <c r="N4864" i="22"/>
  <c r="N4865" i="22"/>
  <c r="N4866" i="22"/>
  <c r="N4867" i="22"/>
  <c r="N4868" i="22"/>
  <c r="N4869" i="22"/>
  <c r="N4870" i="22"/>
  <c r="N4871" i="22"/>
  <c r="N4872" i="22"/>
  <c r="N4873" i="22"/>
  <c r="N4874" i="22"/>
  <c r="N4875" i="22"/>
  <c r="N4876" i="22"/>
  <c r="N4877" i="22"/>
  <c r="N4878" i="22"/>
  <c r="N4879" i="22"/>
  <c r="N4880" i="22"/>
  <c r="N4881" i="22"/>
  <c r="N4882" i="22"/>
  <c r="N4883" i="22"/>
  <c r="N4884" i="22"/>
  <c r="N4885" i="22"/>
  <c r="N4886" i="22"/>
  <c r="N4887" i="22"/>
  <c r="N4888" i="22"/>
  <c r="N4889" i="22"/>
  <c r="N4890" i="22"/>
  <c r="N4891" i="22"/>
  <c r="N4892" i="22"/>
  <c r="N4893" i="22"/>
  <c r="N4894" i="22"/>
  <c r="N4895" i="22"/>
  <c r="N4896" i="22"/>
  <c r="N4897" i="22"/>
  <c r="N4898" i="22"/>
  <c r="N4899" i="22"/>
  <c r="N4900" i="22"/>
  <c r="N4901" i="22"/>
  <c r="N4902" i="22"/>
  <c r="N4903" i="22"/>
  <c r="N4904" i="22"/>
  <c r="N4905" i="22"/>
  <c r="N4906" i="22"/>
  <c r="N4907" i="22"/>
  <c r="N4908" i="22"/>
  <c r="N4909" i="22"/>
  <c r="N4910" i="22"/>
  <c r="N4911" i="22"/>
  <c r="N4912" i="22"/>
  <c r="N4913" i="22"/>
  <c r="N4914" i="22"/>
  <c r="N4915" i="22"/>
  <c r="N4916" i="22"/>
  <c r="N4917" i="22"/>
  <c r="N4918" i="22"/>
  <c r="N4919" i="22"/>
  <c r="N4920" i="22"/>
  <c r="N4921" i="22"/>
  <c r="N4922" i="22"/>
  <c r="N4923" i="22"/>
  <c r="N4924" i="22"/>
  <c r="N4925" i="22"/>
  <c r="N4926" i="22"/>
  <c r="N4927" i="22"/>
  <c r="N4928" i="22"/>
  <c r="N4929" i="22"/>
  <c r="N4930" i="22"/>
  <c r="N4931" i="22"/>
  <c r="N4932" i="22"/>
  <c r="N4933" i="22"/>
  <c r="N4934" i="22"/>
  <c r="N4935" i="22"/>
  <c r="N4936" i="22"/>
  <c r="N4937" i="22"/>
  <c r="N4938" i="22"/>
  <c r="N4939" i="22"/>
  <c r="N4940" i="22"/>
  <c r="N4941" i="22"/>
  <c r="N4942" i="22"/>
  <c r="N4943" i="22"/>
  <c r="N4944" i="22"/>
  <c r="N4945" i="22"/>
  <c r="N4946" i="22"/>
  <c r="N4947" i="22"/>
  <c r="N4948" i="22"/>
  <c r="N4949" i="22"/>
  <c r="N4950" i="22"/>
  <c r="N4951" i="22"/>
  <c r="N4952" i="22"/>
  <c r="N4953" i="22"/>
  <c r="N4954" i="22"/>
  <c r="N4955" i="22"/>
  <c r="N4956" i="22"/>
  <c r="N4957" i="22"/>
  <c r="N4958" i="22"/>
  <c r="N4959" i="22"/>
  <c r="N4960" i="22"/>
  <c r="N4961" i="22"/>
  <c r="N4962" i="22"/>
  <c r="N4963" i="22"/>
  <c r="A4676" i="22"/>
  <c r="A4677" i="22"/>
  <c r="A4678" i="22"/>
  <c r="A4679" i="22"/>
  <c r="A4680" i="22"/>
  <c r="A4681" i="22"/>
  <c r="A4682" i="22"/>
  <c r="A4683" i="22"/>
  <c r="A4684" i="22"/>
  <c r="A4685" i="22"/>
  <c r="A4686" i="22"/>
  <c r="A4687" i="22"/>
  <c r="A4688" i="22"/>
  <c r="A4689" i="22"/>
  <c r="A4690" i="22"/>
  <c r="A4691" i="22"/>
  <c r="A4692" i="22"/>
  <c r="A4693" i="22"/>
  <c r="A4694" i="22"/>
  <c r="A4695" i="22"/>
  <c r="A4696" i="22"/>
  <c r="A4697" i="22"/>
  <c r="A4698" i="22"/>
  <c r="A4699" i="22"/>
  <c r="A4700" i="22"/>
  <c r="A4701" i="22"/>
  <c r="A4702" i="22"/>
  <c r="A4703" i="22"/>
  <c r="A4704" i="22"/>
  <c r="A4705" i="22"/>
  <c r="A4706" i="22"/>
  <c r="A4707" i="22"/>
  <c r="A4708" i="22"/>
  <c r="A4709" i="22"/>
  <c r="A4710" i="22"/>
  <c r="A4711" i="22"/>
  <c r="A4712" i="22"/>
  <c r="A4713" i="22"/>
  <c r="A4714" i="22"/>
  <c r="A4715" i="22"/>
  <c r="A4716" i="22"/>
  <c r="A4717" i="22"/>
  <c r="A4718" i="22"/>
  <c r="A4719" i="22"/>
  <c r="A4720" i="22"/>
  <c r="A4721" i="22"/>
  <c r="A4722" i="22"/>
  <c r="A4723" i="22"/>
  <c r="A4724" i="22"/>
  <c r="A4725" i="22"/>
  <c r="A4726" i="22"/>
  <c r="A4727" i="22"/>
  <c r="A4728" i="22"/>
  <c r="A4729" i="22"/>
  <c r="A4730" i="22"/>
  <c r="A4731" i="22"/>
  <c r="A4732" i="22"/>
  <c r="A4733" i="22"/>
  <c r="A4734" i="22"/>
  <c r="A4735" i="22"/>
  <c r="A4736" i="22"/>
  <c r="A4737" i="22"/>
  <c r="A4738" i="22"/>
  <c r="A4739" i="22"/>
  <c r="A4740" i="22"/>
  <c r="A4741" i="22"/>
  <c r="A4742" i="22"/>
  <c r="A4743" i="22"/>
  <c r="A4744" i="22"/>
  <c r="A4745" i="22"/>
  <c r="A4746" i="22"/>
  <c r="A4747" i="22"/>
  <c r="A4748" i="22"/>
  <c r="A4749" i="22"/>
  <c r="A4750" i="22"/>
  <c r="A4751" i="22"/>
  <c r="A4752" i="22"/>
  <c r="A4753" i="22"/>
  <c r="A4754" i="22"/>
  <c r="A4755" i="22"/>
  <c r="A4756" i="22"/>
  <c r="A4757" i="22"/>
  <c r="A4758" i="22"/>
  <c r="A4759" i="22"/>
  <c r="A4760" i="22"/>
  <c r="A4761" i="22"/>
  <c r="A4762" i="22"/>
  <c r="A4763" i="22"/>
  <c r="A4764" i="22"/>
  <c r="A4765" i="22"/>
  <c r="A4766" i="22"/>
  <c r="A4767" i="22"/>
  <c r="A4768" i="22"/>
  <c r="A4769" i="22"/>
  <c r="A4770" i="22"/>
  <c r="A4771" i="22"/>
  <c r="A4772" i="22"/>
  <c r="A4773" i="22"/>
  <c r="A4774" i="22"/>
  <c r="A4775" i="22"/>
  <c r="A4776" i="22"/>
  <c r="A4777" i="22"/>
  <c r="A4778" i="22"/>
  <c r="A4779" i="22"/>
  <c r="A4780" i="22"/>
  <c r="A4781" i="22"/>
  <c r="A4782" i="22"/>
  <c r="A4783" i="22"/>
  <c r="A4784" i="22"/>
  <c r="A4785" i="22"/>
  <c r="A4786" i="22"/>
  <c r="A4787" i="22"/>
  <c r="A4788" i="22"/>
  <c r="A4789" i="22"/>
  <c r="A4790" i="22"/>
  <c r="A4791" i="22"/>
  <c r="A4792" i="22"/>
  <c r="A4793" i="22"/>
  <c r="A4794" i="22"/>
  <c r="A4795" i="22"/>
  <c r="A4796" i="22"/>
  <c r="A4797" i="22"/>
  <c r="A4798" i="22"/>
  <c r="A4799" i="22"/>
  <c r="A4800" i="22"/>
  <c r="A4801" i="22"/>
  <c r="A4802" i="22"/>
  <c r="A4803" i="22"/>
  <c r="A4804" i="22"/>
  <c r="A4805" i="22"/>
  <c r="A4806" i="22"/>
  <c r="A4807" i="22"/>
  <c r="A4808" i="22"/>
  <c r="A4809" i="22"/>
  <c r="A4810" i="22"/>
  <c r="A4811" i="22"/>
  <c r="A4812" i="22"/>
  <c r="A4813" i="22"/>
  <c r="A4814" i="22"/>
  <c r="A4815" i="22"/>
  <c r="A4816" i="22"/>
  <c r="A4817" i="22"/>
  <c r="A4818" i="22"/>
  <c r="A4819" i="22"/>
  <c r="A4820" i="22"/>
  <c r="A4821" i="22"/>
  <c r="A4822" i="22"/>
  <c r="A4823" i="22"/>
  <c r="A4824" i="22"/>
  <c r="A4825" i="22"/>
  <c r="A4826" i="22"/>
  <c r="A4827" i="22"/>
  <c r="A4828" i="22"/>
  <c r="A4829" i="22"/>
  <c r="A4830" i="22"/>
  <c r="A4831" i="22"/>
  <c r="A4832" i="22"/>
  <c r="A4833" i="22"/>
  <c r="A4834" i="22"/>
  <c r="A4835" i="22"/>
  <c r="A4836" i="22"/>
  <c r="A4837" i="22"/>
  <c r="A4838" i="22"/>
  <c r="A4839" i="22"/>
  <c r="A4840" i="22"/>
  <c r="A4841" i="22"/>
  <c r="A4842" i="22"/>
  <c r="A4843" i="22"/>
  <c r="A4844" i="22"/>
  <c r="A4845" i="22"/>
  <c r="A4846" i="22"/>
  <c r="A4847" i="22"/>
  <c r="A4848" i="22"/>
  <c r="A4849" i="22"/>
  <c r="A4850" i="22"/>
  <c r="A4851" i="22"/>
  <c r="A4852" i="22"/>
  <c r="A4853" i="22"/>
  <c r="A4854" i="22"/>
  <c r="A4855" i="22"/>
  <c r="A4856" i="22"/>
  <c r="A4857" i="22"/>
  <c r="A4858" i="22"/>
  <c r="A4859" i="22"/>
  <c r="A4860" i="22"/>
  <c r="A4861" i="22"/>
  <c r="A4862" i="22"/>
  <c r="A4863" i="22"/>
  <c r="A4864" i="22"/>
  <c r="A4865" i="22"/>
  <c r="A4866" i="22"/>
  <c r="A4867" i="22"/>
  <c r="A4868" i="22"/>
  <c r="A4869" i="22"/>
  <c r="A4870" i="22"/>
  <c r="A4871" i="22"/>
  <c r="A4872" i="22"/>
  <c r="A4873" i="22"/>
  <c r="A4874" i="22"/>
  <c r="A4875" i="22"/>
  <c r="A4876" i="22"/>
  <c r="A4877" i="22"/>
  <c r="A4878" i="22"/>
  <c r="A4879" i="22"/>
  <c r="A4880" i="22"/>
  <c r="A4881" i="22"/>
  <c r="A4882" i="22"/>
  <c r="A4883" i="22"/>
  <c r="A4884" i="22"/>
  <c r="A4885" i="22"/>
  <c r="A4886" i="22"/>
  <c r="A4887" i="22"/>
  <c r="A4888" i="22"/>
  <c r="A4889" i="22"/>
  <c r="A4890" i="22"/>
  <c r="A4891" i="22"/>
  <c r="A4892" i="22"/>
  <c r="A4893" i="22"/>
  <c r="A4894" i="22"/>
  <c r="A4895" i="22"/>
  <c r="A4896" i="22"/>
  <c r="A4897" i="22"/>
  <c r="A4898" i="22"/>
  <c r="A4899" i="22"/>
  <c r="A4900" i="22"/>
  <c r="A4901" i="22"/>
  <c r="A4902" i="22"/>
  <c r="A4903" i="22"/>
  <c r="A4904" i="22"/>
  <c r="A4905" i="22"/>
  <c r="A4906" i="22"/>
  <c r="A4907" i="22"/>
  <c r="A4908" i="22"/>
  <c r="A4909" i="22"/>
  <c r="A4910" i="22"/>
  <c r="A4911" i="22"/>
  <c r="A4912" i="22"/>
  <c r="A4913" i="22"/>
  <c r="A4914" i="22"/>
  <c r="A4915" i="22"/>
  <c r="A4916" i="22"/>
  <c r="A4917" i="22"/>
  <c r="A4918" i="22"/>
  <c r="A4919" i="22"/>
  <c r="A4920" i="22"/>
  <c r="A4921" i="22"/>
  <c r="A4922" i="22"/>
  <c r="A4923" i="22"/>
  <c r="A4924" i="22"/>
  <c r="A4925" i="22"/>
  <c r="A4926" i="22"/>
  <c r="A4927" i="22"/>
  <c r="A4928" i="22"/>
  <c r="A4929" i="22"/>
  <c r="A4930" i="22"/>
  <c r="A4931" i="22"/>
  <c r="A4932" i="22"/>
  <c r="A4933" i="22"/>
  <c r="A4934" i="22"/>
  <c r="A4935" i="22"/>
  <c r="A4936" i="22"/>
  <c r="A4937" i="22"/>
  <c r="A4938" i="22"/>
  <c r="A4939" i="22"/>
  <c r="A4940" i="22"/>
  <c r="A4941" i="22"/>
  <c r="A4942" i="22"/>
  <c r="A4943" i="22"/>
  <c r="A4944" i="22"/>
  <c r="A4945" i="22"/>
  <c r="A4946" i="22"/>
  <c r="A4947" i="22"/>
  <c r="A4948" i="22"/>
  <c r="A4949" i="22"/>
  <c r="A4950" i="22"/>
  <c r="A4951" i="22"/>
  <c r="A4952" i="22"/>
  <c r="A4953" i="22"/>
  <c r="A4954" i="22"/>
  <c r="A4955" i="22"/>
  <c r="A4956" i="22"/>
  <c r="A4957" i="22"/>
  <c r="A4958" i="22"/>
  <c r="A4959" i="22"/>
  <c r="A4960" i="22"/>
  <c r="A4961" i="22"/>
  <c r="A4962" i="22"/>
  <c r="A4963" i="22"/>
  <c r="J15" i="24" l="1"/>
  <c r="J19" i="24"/>
  <c r="J18" i="24" s="1"/>
  <c r="J20" i="24" s="1"/>
  <c r="J17" i="24"/>
  <c r="L11" i="24"/>
  <c r="J13" i="24"/>
  <c r="J29" i="24" s="1"/>
  <c r="H29" i="24"/>
  <c r="F29" i="24"/>
  <c r="D29" i="24"/>
  <c r="H25" i="24"/>
  <c r="E8" i="24"/>
  <c r="L13" i="24" l="1"/>
  <c r="L29" i="24" s="1"/>
  <c r="L19" i="24"/>
  <c r="L18" i="24" s="1"/>
  <c r="L20" i="24" s="1"/>
  <c r="L17" i="24"/>
  <c r="L15" i="24"/>
  <c r="N11" i="24"/>
  <c r="H20" i="24"/>
  <c r="P11" i="24" l="1"/>
  <c r="N13" i="24"/>
  <c r="N29" i="24" s="1"/>
  <c r="N41" i="24" s="1"/>
  <c r="J25" i="24"/>
  <c r="M6" i="21"/>
  <c r="M7" i="21"/>
  <c r="M8" i="21"/>
  <c r="M9" i="21"/>
  <c r="M10" i="21"/>
  <c r="M11" i="21"/>
  <c r="M12" i="21"/>
  <c r="M13" i="21"/>
  <c r="M14" i="21"/>
  <c r="M15" i="21"/>
  <c r="M16" i="21"/>
  <c r="M17" i="21"/>
  <c r="M18" i="21"/>
  <c r="M19" i="21"/>
  <c r="M20" i="21"/>
  <c r="M21" i="21"/>
  <c r="M22" i="21"/>
  <c r="M23" i="21"/>
  <c r="M24" i="21"/>
  <c r="M25" i="21"/>
  <c r="M26" i="21"/>
  <c r="M27" i="21"/>
  <c r="M28" i="21"/>
  <c r="M29" i="21"/>
  <c r="M30" i="21"/>
  <c r="M31" i="21"/>
  <c r="M32" i="21"/>
  <c r="M33" i="21"/>
  <c r="M34" i="21"/>
  <c r="M35" i="21"/>
  <c r="M36" i="21"/>
  <c r="M37" i="21"/>
  <c r="M38" i="21"/>
  <c r="M39" i="21"/>
  <c r="M40" i="21"/>
  <c r="M41" i="21"/>
  <c r="M42" i="21"/>
  <c r="M43" i="21"/>
  <c r="M44" i="21"/>
  <c r="M45" i="21"/>
  <c r="M46" i="21"/>
  <c r="M47" i="21"/>
  <c r="M48" i="21"/>
  <c r="M49" i="21"/>
  <c r="M50" i="21"/>
  <c r="M51" i="21"/>
  <c r="M52" i="21"/>
  <c r="M53" i="21"/>
  <c r="M54" i="21"/>
  <c r="M55" i="21"/>
  <c r="M56" i="21"/>
  <c r="M57" i="21"/>
  <c r="M58" i="21"/>
  <c r="M59" i="21"/>
  <c r="M60" i="21"/>
  <c r="M61" i="21"/>
  <c r="M62" i="21"/>
  <c r="M63" i="21"/>
  <c r="M64" i="21"/>
  <c r="M65" i="21"/>
  <c r="M66" i="21"/>
  <c r="M67" i="21"/>
  <c r="M68" i="21"/>
  <c r="M69" i="21"/>
  <c r="M70" i="21"/>
  <c r="M71" i="21"/>
  <c r="M72" i="21"/>
  <c r="M73" i="21"/>
  <c r="M74" i="21"/>
  <c r="M75" i="21"/>
  <c r="M76" i="21"/>
  <c r="M77" i="21"/>
  <c r="M78" i="21"/>
  <c r="M79" i="21"/>
  <c r="M80" i="21"/>
  <c r="M81" i="21"/>
  <c r="M82" i="21"/>
  <c r="M83" i="21"/>
  <c r="M84" i="21"/>
  <c r="M85" i="21"/>
  <c r="M86" i="21"/>
  <c r="M87" i="21"/>
  <c r="M88" i="21"/>
  <c r="M89" i="21"/>
  <c r="M90" i="21"/>
  <c r="M91" i="21"/>
  <c r="M92" i="21"/>
  <c r="M93" i="21"/>
  <c r="M94" i="21"/>
  <c r="M95" i="21"/>
  <c r="M96" i="21"/>
  <c r="M97" i="21"/>
  <c r="M98" i="21"/>
  <c r="M99" i="21"/>
  <c r="M100" i="21"/>
  <c r="M101" i="21"/>
  <c r="M102" i="21"/>
  <c r="M103" i="21"/>
  <c r="M104" i="21"/>
  <c r="M105" i="21"/>
  <c r="M106" i="21"/>
  <c r="M107" i="21"/>
  <c r="M108" i="21"/>
  <c r="M109" i="21"/>
  <c r="M110" i="21"/>
  <c r="M111" i="21"/>
  <c r="M112" i="21"/>
  <c r="M113" i="21"/>
  <c r="M114" i="21"/>
  <c r="M115" i="21"/>
  <c r="M116" i="21"/>
  <c r="M117" i="21"/>
  <c r="M118" i="21"/>
  <c r="M119" i="21"/>
  <c r="M120" i="21"/>
  <c r="M121" i="21"/>
  <c r="M122" i="21"/>
  <c r="M123" i="21"/>
  <c r="M124" i="21"/>
  <c r="M125" i="21"/>
  <c r="M126" i="21"/>
  <c r="M127" i="21"/>
  <c r="M128" i="21"/>
  <c r="M129" i="21"/>
  <c r="M130" i="21"/>
  <c r="M131" i="21"/>
  <c r="M132" i="21"/>
  <c r="M133" i="21"/>
  <c r="M134" i="21"/>
  <c r="M135" i="21"/>
  <c r="M136" i="21"/>
  <c r="M137" i="21"/>
  <c r="M138" i="21"/>
  <c r="M139" i="21"/>
  <c r="M140" i="21"/>
  <c r="M141" i="21"/>
  <c r="M142" i="21"/>
  <c r="M143" i="21"/>
  <c r="M144" i="21"/>
  <c r="M145" i="21"/>
  <c r="M146" i="21"/>
  <c r="M147" i="21"/>
  <c r="M148" i="21"/>
  <c r="M149" i="21"/>
  <c r="M150" i="21"/>
  <c r="M151" i="21"/>
  <c r="M152" i="21"/>
  <c r="M153" i="21"/>
  <c r="M154" i="21"/>
  <c r="M155" i="21"/>
  <c r="M156" i="21"/>
  <c r="M157" i="21"/>
  <c r="M158" i="21"/>
  <c r="M159" i="21"/>
  <c r="M160" i="21"/>
  <c r="M161" i="21"/>
  <c r="M162" i="21"/>
  <c r="M163" i="21"/>
  <c r="M164" i="21"/>
  <c r="M165" i="21"/>
  <c r="M166" i="21"/>
  <c r="M167" i="21"/>
  <c r="M168" i="21"/>
  <c r="M169" i="21"/>
  <c r="M170" i="21"/>
  <c r="M171" i="21"/>
  <c r="M172" i="21"/>
  <c r="M173" i="21"/>
  <c r="M174" i="21"/>
  <c r="M175" i="21"/>
  <c r="M176" i="21"/>
  <c r="M177" i="21"/>
  <c r="M178" i="21"/>
  <c r="M179" i="21"/>
  <c r="M180" i="21"/>
  <c r="M181" i="21"/>
  <c r="M182" i="21"/>
  <c r="M183" i="21"/>
  <c r="M184" i="21"/>
  <c r="M185" i="21"/>
  <c r="M186" i="21"/>
  <c r="M187" i="21"/>
  <c r="M188" i="21"/>
  <c r="M189" i="21"/>
  <c r="M190" i="21"/>
  <c r="M191" i="21"/>
  <c r="M192" i="21"/>
  <c r="M193" i="21"/>
  <c r="M194" i="21"/>
  <c r="M195" i="21"/>
  <c r="M196" i="21"/>
  <c r="M197" i="21"/>
  <c r="M198" i="21"/>
  <c r="M199" i="21"/>
  <c r="M200" i="21"/>
  <c r="M201" i="21"/>
  <c r="M202" i="21"/>
  <c r="M203" i="21"/>
  <c r="M204" i="21"/>
  <c r="M205" i="21"/>
  <c r="M206" i="21"/>
  <c r="M207" i="21"/>
  <c r="M208" i="21"/>
  <c r="M209" i="21"/>
  <c r="M210" i="21"/>
  <c r="M211" i="21"/>
  <c r="M212" i="21"/>
  <c r="M213" i="21"/>
  <c r="M214" i="21"/>
  <c r="M215" i="21"/>
  <c r="M216" i="21"/>
  <c r="M217" i="21"/>
  <c r="M218" i="21"/>
  <c r="M219" i="21"/>
  <c r="M220" i="21"/>
  <c r="M221" i="21"/>
  <c r="M222" i="21"/>
  <c r="M223" i="21"/>
  <c r="M224" i="21"/>
  <c r="M225" i="21"/>
  <c r="M226" i="21"/>
  <c r="M227" i="21"/>
  <c r="M228" i="21"/>
  <c r="M229" i="21"/>
  <c r="M230" i="21"/>
  <c r="M231" i="21"/>
  <c r="M232" i="21"/>
  <c r="M233" i="21"/>
  <c r="M234" i="21"/>
  <c r="M235" i="21"/>
  <c r="M236" i="21"/>
  <c r="M237" i="21"/>
  <c r="M238" i="21"/>
  <c r="M239" i="21"/>
  <c r="M240" i="21"/>
  <c r="M241" i="21"/>
  <c r="M242" i="21"/>
  <c r="M243" i="21"/>
  <c r="M244" i="21"/>
  <c r="M245" i="21"/>
  <c r="M246" i="21"/>
  <c r="M247" i="21"/>
  <c r="M248" i="21"/>
  <c r="M249" i="21"/>
  <c r="M250" i="21"/>
  <c r="M251" i="21"/>
  <c r="M252" i="21"/>
  <c r="M253" i="21"/>
  <c r="M254" i="21"/>
  <c r="M255" i="21"/>
  <c r="M256" i="21"/>
  <c r="M257" i="21"/>
  <c r="M258" i="21"/>
  <c r="M259" i="21"/>
  <c r="M260" i="21"/>
  <c r="M261" i="21"/>
  <c r="M262" i="21"/>
  <c r="M263" i="21"/>
  <c r="M264" i="21"/>
  <c r="M265" i="21"/>
  <c r="M266" i="21"/>
  <c r="M267" i="21"/>
  <c r="M268" i="21"/>
  <c r="M269" i="21"/>
  <c r="M270" i="21"/>
  <c r="M271" i="21"/>
  <c r="M272" i="21"/>
  <c r="M273" i="21"/>
  <c r="M274" i="21"/>
  <c r="M275" i="21"/>
  <c r="M276" i="21"/>
  <c r="M277" i="21"/>
  <c r="M278" i="21"/>
  <c r="M279" i="21"/>
  <c r="M280" i="21"/>
  <c r="M281" i="21"/>
  <c r="M282" i="21"/>
  <c r="M283" i="21"/>
  <c r="M284" i="21"/>
  <c r="M285" i="21"/>
  <c r="M286" i="21"/>
  <c r="M287" i="21"/>
  <c r="M288" i="21"/>
  <c r="M289" i="21"/>
  <c r="M290" i="21"/>
  <c r="M291" i="21"/>
  <c r="M292" i="21"/>
  <c r="M293" i="21"/>
  <c r="M294" i="21"/>
  <c r="M295" i="21"/>
  <c r="M296" i="21"/>
  <c r="M297" i="21"/>
  <c r="M298" i="21"/>
  <c r="M299" i="21"/>
  <c r="M300" i="21"/>
  <c r="M301" i="21"/>
  <c r="M302" i="21"/>
  <c r="M303" i="21"/>
  <c r="M304" i="21"/>
  <c r="M305" i="21"/>
  <c r="M306" i="21"/>
  <c r="M307" i="21"/>
  <c r="M308" i="21"/>
  <c r="M309" i="21"/>
  <c r="M310" i="21"/>
  <c r="M311" i="21"/>
  <c r="M312" i="21"/>
  <c r="M313" i="21"/>
  <c r="M314" i="21"/>
  <c r="M315" i="21"/>
  <c r="M316" i="21"/>
  <c r="M317" i="21"/>
  <c r="M318" i="21"/>
  <c r="M319" i="21"/>
  <c r="M320" i="21"/>
  <c r="M321" i="21"/>
  <c r="M322" i="21"/>
  <c r="M323" i="21"/>
  <c r="M324" i="21"/>
  <c r="M325" i="21"/>
  <c r="M326" i="21"/>
  <c r="M327" i="21"/>
  <c r="M328" i="21"/>
  <c r="M329" i="21"/>
  <c r="M330" i="21"/>
  <c r="M331" i="21"/>
  <c r="M332" i="21"/>
  <c r="M5" i="21"/>
  <c r="R11" i="24" l="1"/>
  <c r="P13" i="24"/>
  <c r="P29" i="24" s="1"/>
  <c r="P41" i="24" s="1"/>
  <c r="B5" i="24"/>
  <c r="A4343" i="22"/>
  <c r="A4344" i="22"/>
  <c r="A4345" i="22"/>
  <c r="A4346" i="22"/>
  <c r="A4347" i="22"/>
  <c r="A4348" i="22"/>
  <c r="A4349" i="22"/>
  <c r="A4350" i="22"/>
  <c r="A4351" i="22"/>
  <c r="A4352" i="22"/>
  <c r="A4353" i="22"/>
  <c r="A4354" i="22"/>
  <c r="A4355" i="22"/>
  <c r="A4356" i="22"/>
  <c r="A4357" i="22"/>
  <c r="A4358" i="22"/>
  <c r="A4359" i="22"/>
  <c r="A4360" i="22"/>
  <c r="A4361" i="22"/>
  <c r="A4362" i="22"/>
  <c r="A4363" i="22"/>
  <c r="A4364" i="22"/>
  <c r="A4365" i="22"/>
  <c r="A4366" i="22"/>
  <c r="A4367" i="22"/>
  <c r="A4368" i="22"/>
  <c r="A4369" i="22"/>
  <c r="A4370" i="22"/>
  <c r="A4371" i="22"/>
  <c r="A4372" i="22"/>
  <c r="A4373" i="22"/>
  <c r="A4374" i="22"/>
  <c r="A4375" i="22"/>
  <c r="A4376" i="22"/>
  <c r="A4377" i="22"/>
  <c r="A4378" i="22"/>
  <c r="A4379" i="22"/>
  <c r="A4380" i="22"/>
  <c r="A4381" i="22"/>
  <c r="A4382" i="22"/>
  <c r="A4383" i="22"/>
  <c r="A4384" i="22"/>
  <c r="A4385" i="22"/>
  <c r="A4386" i="22"/>
  <c r="A4387" i="22"/>
  <c r="A4388" i="22"/>
  <c r="A4389" i="22"/>
  <c r="A4390" i="22"/>
  <c r="A4391" i="22"/>
  <c r="A4392" i="22"/>
  <c r="A4393" i="22"/>
  <c r="A4394" i="22"/>
  <c r="A4395" i="22"/>
  <c r="A4396" i="22"/>
  <c r="A4397" i="22"/>
  <c r="A4398" i="22"/>
  <c r="A4399" i="22"/>
  <c r="A4400" i="22"/>
  <c r="A4401" i="22"/>
  <c r="A4402" i="22"/>
  <c r="A4403" i="22"/>
  <c r="A4404" i="22"/>
  <c r="A4405" i="22"/>
  <c r="A4406" i="22"/>
  <c r="A4407" i="22"/>
  <c r="A4408" i="22"/>
  <c r="A4409" i="22"/>
  <c r="A4410" i="22"/>
  <c r="A4411" i="22"/>
  <c r="A4412" i="22"/>
  <c r="A4413" i="22"/>
  <c r="A4414" i="22"/>
  <c r="A4415" i="22"/>
  <c r="A4416" i="22"/>
  <c r="A4417" i="22"/>
  <c r="A4418" i="22"/>
  <c r="A4419" i="22"/>
  <c r="A4420" i="22"/>
  <c r="A4421" i="22"/>
  <c r="A4422" i="22"/>
  <c r="A4423" i="22"/>
  <c r="A4424" i="22"/>
  <c r="A4425" i="22"/>
  <c r="A4426" i="22"/>
  <c r="A4427" i="22"/>
  <c r="A4428" i="22"/>
  <c r="A4429" i="22"/>
  <c r="A4430" i="22"/>
  <c r="A4431" i="22"/>
  <c r="A4432" i="22"/>
  <c r="A4433" i="22"/>
  <c r="A4434" i="22"/>
  <c r="A4435" i="22"/>
  <c r="A4436" i="22"/>
  <c r="A4437" i="22"/>
  <c r="A4438" i="22"/>
  <c r="A4439" i="22"/>
  <c r="A4440" i="22"/>
  <c r="A4441" i="22"/>
  <c r="A4442" i="22"/>
  <c r="A4443" i="22"/>
  <c r="A4444" i="22"/>
  <c r="A4445" i="22"/>
  <c r="A4446" i="22"/>
  <c r="A4447" i="22"/>
  <c r="A4448" i="22"/>
  <c r="A4449" i="22"/>
  <c r="A4450" i="22"/>
  <c r="A4451" i="22"/>
  <c r="A4452" i="22"/>
  <c r="A4453" i="22"/>
  <c r="A4454" i="22"/>
  <c r="A4455" i="22"/>
  <c r="A4456" i="22"/>
  <c r="A4457" i="22"/>
  <c r="A4458" i="22"/>
  <c r="A4459" i="22"/>
  <c r="A4460" i="22"/>
  <c r="A4461" i="22"/>
  <c r="A4462" i="22"/>
  <c r="A4463" i="22"/>
  <c r="A4464" i="22"/>
  <c r="A4465" i="22"/>
  <c r="A4466" i="22"/>
  <c r="A4467" i="22"/>
  <c r="A4468" i="22"/>
  <c r="A4469" i="22"/>
  <c r="A4470" i="22"/>
  <c r="A4471" i="22"/>
  <c r="A4472" i="22"/>
  <c r="A4473" i="22"/>
  <c r="A4474" i="22"/>
  <c r="A4475" i="22"/>
  <c r="A4476" i="22"/>
  <c r="A4477" i="22"/>
  <c r="A4478" i="22"/>
  <c r="A4479" i="22"/>
  <c r="A4480" i="22"/>
  <c r="A4481" i="22"/>
  <c r="A4482" i="22"/>
  <c r="A4483" i="22"/>
  <c r="A4484" i="22"/>
  <c r="A4485" i="22"/>
  <c r="A4486" i="22"/>
  <c r="A4487" i="22"/>
  <c r="A4488" i="22"/>
  <c r="A4489" i="22"/>
  <c r="A4490" i="22"/>
  <c r="A4491" i="22"/>
  <c r="A4492" i="22"/>
  <c r="A4493" i="22"/>
  <c r="A4494" i="22"/>
  <c r="A4495" i="22"/>
  <c r="A4496" i="22"/>
  <c r="A4497" i="22"/>
  <c r="A4498" i="22"/>
  <c r="A4499" i="22"/>
  <c r="A4500" i="22"/>
  <c r="A4501" i="22"/>
  <c r="A4502" i="22"/>
  <c r="A4503" i="22"/>
  <c r="A4504" i="22"/>
  <c r="A4505" i="22"/>
  <c r="A4506" i="22"/>
  <c r="A4507" i="22"/>
  <c r="A4508" i="22"/>
  <c r="A4509" i="22"/>
  <c r="A4510" i="22"/>
  <c r="A4511" i="22"/>
  <c r="A4512" i="22"/>
  <c r="A4513" i="22"/>
  <c r="A4514" i="22"/>
  <c r="A4515" i="22"/>
  <c r="A4516" i="22"/>
  <c r="A4517" i="22"/>
  <c r="A4518" i="22"/>
  <c r="A4519" i="22"/>
  <c r="A4520" i="22"/>
  <c r="A4521" i="22"/>
  <c r="A4522" i="22"/>
  <c r="A4523" i="22"/>
  <c r="A4524" i="22"/>
  <c r="A4525" i="22"/>
  <c r="A4526" i="22"/>
  <c r="A4527" i="22"/>
  <c r="A4528" i="22"/>
  <c r="A4529" i="22"/>
  <c r="A4530" i="22"/>
  <c r="A4531" i="22"/>
  <c r="A4532" i="22"/>
  <c r="A4533" i="22"/>
  <c r="A4534" i="22"/>
  <c r="A4535" i="22"/>
  <c r="A4536" i="22"/>
  <c r="A4537" i="22"/>
  <c r="A4538" i="22"/>
  <c r="A4539" i="22"/>
  <c r="A4540" i="22"/>
  <c r="A4541" i="22"/>
  <c r="A4542" i="22"/>
  <c r="A4543" i="22"/>
  <c r="A4544" i="22"/>
  <c r="A4545" i="22"/>
  <c r="A4546" i="22"/>
  <c r="A4547" i="22"/>
  <c r="A4548" i="22"/>
  <c r="A4549" i="22"/>
  <c r="A4550" i="22"/>
  <c r="A4551" i="22"/>
  <c r="A4552" i="22"/>
  <c r="A4553" i="22"/>
  <c r="A4554" i="22"/>
  <c r="A4555" i="22"/>
  <c r="A4556" i="22"/>
  <c r="A4557" i="22"/>
  <c r="A4558" i="22"/>
  <c r="A4559" i="22"/>
  <c r="A4560" i="22"/>
  <c r="A4561" i="22"/>
  <c r="A4562" i="22"/>
  <c r="A4563" i="22"/>
  <c r="A4564" i="22"/>
  <c r="A4565" i="22"/>
  <c r="A4566" i="22"/>
  <c r="A4567" i="22"/>
  <c r="A4568" i="22"/>
  <c r="A4569" i="22"/>
  <c r="A4570" i="22"/>
  <c r="A4571" i="22"/>
  <c r="A4572" i="22"/>
  <c r="A4573" i="22"/>
  <c r="A4574" i="22"/>
  <c r="A4575" i="22"/>
  <c r="A4576" i="22"/>
  <c r="A4577" i="22"/>
  <c r="A4578" i="22"/>
  <c r="A4579" i="22"/>
  <c r="A4580" i="22"/>
  <c r="A4581" i="22"/>
  <c r="A4582" i="22"/>
  <c r="A4583" i="22"/>
  <c r="A4584" i="22"/>
  <c r="A4585" i="22"/>
  <c r="A4586" i="22"/>
  <c r="A4587" i="22"/>
  <c r="A4588" i="22"/>
  <c r="A4589" i="22"/>
  <c r="A4590" i="22"/>
  <c r="A4591" i="22"/>
  <c r="A4592" i="22"/>
  <c r="A4593" i="22"/>
  <c r="A4594" i="22"/>
  <c r="A4595" i="22"/>
  <c r="A4596" i="22"/>
  <c r="A4597" i="22"/>
  <c r="A4598" i="22"/>
  <c r="A4599" i="22"/>
  <c r="A4600" i="22"/>
  <c r="A4601" i="22"/>
  <c r="A4602" i="22"/>
  <c r="A4603" i="22"/>
  <c r="A4604" i="22"/>
  <c r="A4605" i="22"/>
  <c r="A4606" i="22"/>
  <c r="A4607" i="22"/>
  <c r="A4608" i="22"/>
  <c r="A4609" i="22"/>
  <c r="A4610" i="22"/>
  <c r="A4611" i="22"/>
  <c r="A4612" i="22"/>
  <c r="A4613" i="22"/>
  <c r="A4614" i="22"/>
  <c r="A4615" i="22"/>
  <c r="A4616" i="22"/>
  <c r="A4617" i="22"/>
  <c r="A4618" i="22"/>
  <c r="A4619" i="22"/>
  <c r="A4620" i="22"/>
  <c r="A4621" i="22"/>
  <c r="A4622" i="22"/>
  <c r="A4623" i="22"/>
  <c r="A4624" i="22"/>
  <c r="A4625" i="22"/>
  <c r="A4626" i="22"/>
  <c r="A4627" i="22"/>
  <c r="A4628" i="22"/>
  <c r="A4629" i="22"/>
  <c r="A4630" i="22"/>
  <c r="A4631" i="22"/>
  <c r="A4632" i="22"/>
  <c r="A4633" i="22"/>
  <c r="A4634" i="22"/>
  <c r="A4635" i="22"/>
  <c r="A4636" i="22"/>
  <c r="A4637" i="22"/>
  <c r="A4638" i="22"/>
  <c r="A4639" i="22"/>
  <c r="A4640" i="22"/>
  <c r="A4641" i="22"/>
  <c r="A4642" i="22"/>
  <c r="A4643" i="22"/>
  <c r="A4644" i="22"/>
  <c r="A4645" i="22"/>
  <c r="A4646" i="22"/>
  <c r="A4647" i="22"/>
  <c r="A4648" i="22"/>
  <c r="A4649" i="22"/>
  <c r="A4650" i="22"/>
  <c r="A4651" i="22"/>
  <c r="A4652" i="22"/>
  <c r="A4653" i="22"/>
  <c r="A4654" i="22"/>
  <c r="A4655" i="22"/>
  <c r="A4656" i="22"/>
  <c r="A4657" i="22"/>
  <c r="A4658" i="22"/>
  <c r="A4659" i="22"/>
  <c r="A4660" i="22"/>
  <c r="A4661" i="22"/>
  <c r="A4662" i="22"/>
  <c r="A4663" i="22"/>
  <c r="A4664" i="22"/>
  <c r="A4665" i="22"/>
  <c r="A4666" i="22"/>
  <c r="A4667" i="22"/>
  <c r="A4668" i="22"/>
  <c r="A4669" i="22"/>
  <c r="A4670" i="22"/>
  <c r="A4671" i="22"/>
  <c r="A4672" i="22"/>
  <c r="A4673" i="22"/>
  <c r="A4674" i="22"/>
  <c r="A4675" i="22"/>
  <c r="N4343" i="22"/>
  <c r="N4344" i="22"/>
  <c r="N4345" i="22"/>
  <c r="N4346" i="22"/>
  <c r="N4347" i="22"/>
  <c r="N4348" i="22"/>
  <c r="N4349" i="22"/>
  <c r="N4350" i="22"/>
  <c r="N4351" i="22"/>
  <c r="N4352" i="22"/>
  <c r="N4353" i="22"/>
  <c r="N4354" i="22"/>
  <c r="N4355" i="22"/>
  <c r="N4356" i="22"/>
  <c r="N4357" i="22"/>
  <c r="N4358" i="22"/>
  <c r="N4359" i="22"/>
  <c r="N4360" i="22"/>
  <c r="N4361" i="22"/>
  <c r="N4362" i="22"/>
  <c r="N4363" i="22"/>
  <c r="N4364" i="22"/>
  <c r="N4365" i="22"/>
  <c r="N4366" i="22"/>
  <c r="N4367" i="22"/>
  <c r="N4368" i="22"/>
  <c r="N4369" i="22"/>
  <c r="N4370" i="22"/>
  <c r="N4371" i="22"/>
  <c r="N4372" i="22"/>
  <c r="N4373" i="22"/>
  <c r="N4374" i="22"/>
  <c r="N4375" i="22"/>
  <c r="N4376" i="22"/>
  <c r="N4377" i="22"/>
  <c r="N4378" i="22"/>
  <c r="N4379" i="22"/>
  <c r="N4380" i="22"/>
  <c r="N4381" i="22"/>
  <c r="N4382" i="22"/>
  <c r="N4383" i="22"/>
  <c r="N4384" i="22"/>
  <c r="N4385" i="22"/>
  <c r="N4386" i="22"/>
  <c r="N4387" i="22"/>
  <c r="N4388" i="22"/>
  <c r="N4389" i="22"/>
  <c r="N4390" i="22"/>
  <c r="N4391" i="22"/>
  <c r="N4392" i="22"/>
  <c r="N4393" i="22"/>
  <c r="N4394" i="22"/>
  <c r="N4395" i="22"/>
  <c r="N4396" i="22"/>
  <c r="N4397" i="22"/>
  <c r="N4398" i="22"/>
  <c r="N4399" i="22"/>
  <c r="N4400" i="22"/>
  <c r="N4401" i="22"/>
  <c r="N4402" i="22"/>
  <c r="N4403" i="22"/>
  <c r="N4404" i="22"/>
  <c r="N4405" i="22"/>
  <c r="N4406" i="22"/>
  <c r="N4407" i="22"/>
  <c r="N4408" i="22"/>
  <c r="N4409" i="22"/>
  <c r="N4410" i="22"/>
  <c r="N4411" i="22"/>
  <c r="N4412" i="22"/>
  <c r="N4413" i="22"/>
  <c r="N4414" i="22"/>
  <c r="N4415" i="22"/>
  <c r="N4416" i="22"/>
  <c r="N4417" i="22"/>
  <c r="N4418" i="22"/>
  <c r="N4419" i="22"/>
  <c r="N4420" i="22"/>
  <c r="N4421" i="22"/>
  <c r="N4422" i="22"/>
  <c r="N4423" i="22"/>
  <c r="N4424" i="22"/>
  <c r="N4425" i="22"/>
  <c r="N4426" i="22"/>
  <c r="N4427" i="22"/>
  <c r="N4428" i="22"/>
  <c r="N4429" i="22"/>
  <c r="N4430" i="22"/>
  <c r="N4431" i="22"/>
  <c r="N4432" i="22"/>
  <c r="N4433" i="22"/>
  <c r="N4434" i="22"/>
  <c r="N4435" i="22"/>
  <c r="N4436" i="22"/>
  <c r="N4437" i="22"/>
  <c r="N4438" i="22"/>
  <c r="N4439" i="22"/>
  <c r="N4440" i="22"/>
  <c r="N4441" i="22"/>
  <c r="N4442" i="22"/>
  <c r="N4443" i="22"/>
  <c r="N4444" i="22"/>
  <c r="N4445" i="22"/>
  <c r="N4446" i="22"/>
  <c r="N4447" i="22"/>
  <c r="N4448" i="22"/>
  <c r="N4449" i="22"/>
  <c r="N4450" i="22"/>
  <c r="N4451" i="22"/>
  <c r="N4452" i="22"/>
  <c r="N4453" i="22"/>
  <c r="N4454" i="22"/>
  <c r="N4455" i="22"/>
  <c r="N4456" i="22"/>
  <c r="N4457" i="22"/>
  <c r="N4458" i="22"/>
  <c r="N4459" i="22"/>
  <c r="N4460" i="22"/>
  <c r="N4461" i="22"/>
  <c r="N4462" i="22"/>
  <c r="N4463" i="22"/>
  <c r="N4464" i="22"/>
  <c r="N4465" i="22"/>
  <c r="N4466" i="22"/>
  <c r="N4467" i="22"/>
  <c r="N4468" i="22"/>
  <c r="N4469" i="22"/>
  <c r="N4470" i="22"/>
  <c r="N4471" i="22"/>
  <c r="N4472" i="22"/>
  <c r="N4473" i="22"/>
  <c r="N4474" i="22"/>
  <c r="N4475" i="22"/>
  <c r="N4476" i="22"/>
  <c r="N4477" i="22"/>
  <c r="N4478" i="22"/>
  <c r="N4479" i="22"/>
  <c r="N4480" i="22"/>
  <c r="N4481" i="22"/>
  <c r="N4482" i="22"/>
  <c r="N4483" i="22"/>
  <c r="N4484" i="22"/>
  <c r="N4485" i="22"/>
  <c r="N4486" i="22"/>
  <c r="N4487" i="22"/>
  <c r="N4488" i="22"/>
  <c r="N4489" i="22"/>
  <c r="N4490" i="22"/>
  <c r="N4491" i="22"/>
  <c r="N4492" i="22"/>
  <c r="N4493" i="22"/>
  <c r="N4494" i="22"/>
  <c r="N4495" i="22"/>
  <c r="N4496" i="22"/>
  <c r="N4497" i="22"/>
  <c r="N4498" i="22"/>
  <c r="N4499" i="22"/>
  <c r="N4500" i="22"/>
  <c r="N4501" i="22"/>
  <c r="N4502" i="22"/>
  <c r="N4503" i="22"/>
  <c r="N4504" i="22"/>
  <c r="N4505" i="22"/>
  <c r="N4506" i="22"/>
  <c r="N4507" i="22"/>
  <c r="N4508" i="22"/>
  <c r="N4509" i="22"/>
  <c r="N4510" i="22"/>
  <c r="N4511" i="22"/>
  <c r="N4512" i="22"/>
  <c r="N4513" i="22"/>
  <c r="N4514" i="22"/>
  <c r="N4515" i="22"/>
  <c r="N4516" i="22"/>
  <c r="N4517" i="22"/>
  <c r="N4518" i="22"/>
  <c r="N4519" i="22"/>
  <c r="N4520" i="22"/>
  <c r="N4521" i="22"/>
  <c r="N4522" i="22"/>
  <c r="N4523" i="22"/>
  <c r="N4524" i="22"/>
  <c r="N4525" i="22"/>
  <c r="N4526" i="22"/>
  <c r="N4527" i="22"/>
  <c r="N4528" i="22"/>
  <c r="N4529" i="22"/>
  <c r="N4530" i="22"/>
  <c r="N4531" i="22"/>
  <c r="N4532" i="22"/>
  <c r="N4533" i="22"/>
  <c r="N4534" i="22"/>
  <c r="N4535" i="22"/>
  <c r="N4536" i="22"/>
  <c r="N4537" i="22"/>
  <c r="N4538" i="22"/>
  <c r="N4539" i="22"/>
  <c r="N4540" i="22"/>
  <c r="N4541" i="22"/>
  <c r="N4542" i="22"/>
  <c r="N4543" i="22"/>
  <c r="N4544" i="22"/>
  <c r="N4545" i="22"/>
  <c r="N4546" i="22"/>
  <c r="N4547" i="22"/>
  <c r="N4548" i="22"/>
  <c r="N4549" i="22"/>
  <c r="N4550" i="22"/>
  <c r="N4551" i="22"/>
  <c r="N4552" i="22"/>
  <c r="N4553" i="22"/>
  <c r="N4554" i="22"/>
  <c r="N4555" i="22"/>
  <c r="N4556" i="22"/>
  <c r="N4557" i="22"/>
  <c r="N4558" i="22"/>
  <c r="N4559" i="22"/>
  <c r="N4560" i="22"/>
  <c r="N4561" i="22"/>
  <c r="N4562" i="22"/>
  <c r="N4563" i="22"/>
  <c r="N4564" i="22"/>
  <c r="N4565" i="22"/>
  <c r="N4566" i="22"/>
  <c r="N4567" i="22"/>
  <c r="N4568" i="22"/>
  <c r="N4569" i="22"/>
  <c r="N4570" i="22"/>
  <c r="N4571" i="22"/>
  <c r="N4572" i="22"/>
  <c r="N4573" i="22"/>
  <c r="N4574" i="22"/>
  <c r="N4575" i="22"/>
  <c r="N4576" i="22"/>
  <c r="N4577" i="22"/>
  <c r="N4578" i="22"/>
  <c r="N4579" i="22"/>
  <c r="N4580" i="22"/>
  <c r="N4581" i="22"/>
  <c r="N4582" i="22"/>
  <c r="N4583" i="22"/>
  <c r="N4584" i="22"/>
  <c r="N4585" i="22"/>
  <c r="N4586" i="22"/>
  <c r="N4587" i="22"/>
  <c r="N4588" i="22"/>
  <c r="N4589" i="22"/>
  <c r="N4590" i="22"/>
  <c r="N4591" i="22"/>
  <c r="N4592" i="22"/>
  <c r="N4593" i="22"/>
  <c r="N4594" i="22"/>
  <c r="N4595" i="22"/>
  <c r="N4596" i="22"/>
  <c r="N4597" i="22"/>
  <c r="N4598" i="22"/>
  <c r="N4599" i="22"/>
  <c r="N4600" i="22"/>
  <c r="N4601" i="22"/>
  <c r="N4602" i="22"/>
  <c r="N4603" i="22"/>
  <c r="N4604" i="22"/>
  <c r="N4605" i="22"/>
  <c r="N4606" i="22"/>
  <c r="N4607" i="22"/>
  <c r="N4608" i="22"/>
  <c r="N4609" i="22"/>
  <c r="N4610" i="22"/>
  <c r="N4611" i="22"/>
  <c r="N4612" i="22"/>
  <c r="N4613" i="22"/>
  <c r="N4614" i="22"/>
  <c r="N4615" i="22"/>
  <c r="N4616" i="22"/>
  <c r="N4617" i="22"/>
  <c r="N4618" i="22"/>
  <c r="N4619" i="22"/>
  <c r="N4620" i="22"/>
  <c r="N4621" i="22"/>
  <c r="N4622" i="22"/>
  <c r="N4623" i="22"/>
  <c r="N4624" i="22"/>
  <c r="N4625" i="22"/>
  <c r="N4626" i="22"/>
  <c r="N4627" i="22"/>
  <c r="N4628" i="22"/>
  <c r="N4629" i="22"/>
  <c r="N4630" i="22"/>
  <c r="N4631" i="22"/>
  <c r="N4632" i="22"/>
  <c r="N4633" i="22"/>
  <c r="N4634" i="22"/>
  <c r="N4635" i="22"/>
  <c r="N4636" i="22"/>
  <c r="N4637" i="22"/>
  <c r="N4638" i="22"/>
  <c r="N4639" i="22"/>
  <c r="N4640" i="22"/>
  <c r="N4641" i="22"/>
  <c r="N4642" i="22"/>
  <c r="N4643" i="22"/>
  <c r="N4644" i="22"/>
  <c r="N4645" i="22"/>
  <c r="N4646" i="22"/>
  <c r="N4647" i="22"/>
  <c r="N4648" i="22"/>
  <c r="N4649" i="22"/>
  <c r="N4650" i="22"/>
  <c r="N4651" i="22"/>
  <c r="N4652" i="22"/>
  <c r="N4653" i="22"/>
  <c r="N4654" i="22"/>
  <c r="N4655" i="22"/>
  <c r="N4656" i="22"/>
  <c r="N4657" i="22"/>
  <c r="N4658" i="22"/>
  <c r="N4659" i="22"/>
  <c r="N4660" i="22"/>
  <c r="N4661" i="22"/>
  <c r="N4662" i="22"/>
  <c r="N4663" i="22"/>
  <c r="N4664" i="22"/>
  <c r="N4665" i="22"/>
  <c r="N4666" i="22"/>
  <c r="N4667" i="22"/>
  <c r="N4668" i="22"/>
  <c r="N4669" i="22"/>
  <c r="N4670" i="22"/>
  <c r="N4671" i="22"/>
  <c r="N4672" i="22"/>
  <c r="N4673" i="22"/>
  <c r="N4674" i="22"/>
  <c r="N4675" i="22"/>
  <c r="T14" i="24" l="1"/>
  <c r="R14" i="24"/>
  <c r="N14" i="24"/>
  <c r="P14" i="24"/>
  <c r="V14" i="24"/>
  <c r="L12" i="24"/>
  <c r="T11" i="24"/>
  <c r="R13" i="24"/>
  <c r="R29" i="24" s="1"/>
  <c r="R41" i="24" s="1"/>
  <c r="J12" i="24"/>
  <c r="H12" i="24"/>
  <c r="N17" i="24"/>
  <c r="L25" i="24"/>
  <c r="C12" i="24"/>
  <c r="D12" i="24"/>
  <c r="F12" i="24"/>
  <c r="H334" i="21"/>
  <c r="I334" i="21"/>
  <c r="J334" i="21"/>
  <c r="K334" i="21"/>
  <c r="G334" i="21"/>
  <c r="P42" i="24" l="1"/>
  <c r="R42" i="24"/>
  <c r="V42" i="24"/>
  <c r="T42" i="24"/>
  <c r="T13" i="24"/>
  <c r="T29" i="24" s="1"/>
  <c r="T41" i="24" s="1"/>
  <c r="V11" i="24"/>
  <c r="V13" i="24" s="1"/>
  <c r="V29" i="24" s="1"/>
  <c r="V41" i="24" s="1"/>
  <c r="L33" i="24"/>
  <c r="L32" i="24"/>
  <c r="L31" i="24"/>
  <c r="L30" i="24"/>
  <c r="N24" i="24" s="1"/>
  <c r="L14" i="24"/>
  <c r="N42" i="24" s="1"/>
  <c r="N18" i="24"/>
  <c r="N25" i="24"/>
  <c r="N44" i="24" s="1"/>
  <c r="A4108" i="22"/>
  <c r="A4109" i="22"/>
  <c r="A4110" i="22"/>
  <c r="A4111" i="22"/>
  <c r="A4112" i="22"/>
  <c r="A4113" i="22"/>
  <c r="A4114" i="22"/>
  <c r="A4115" i="22"/>
  <c r="A4116" i="22"/>
  <c r="A4117" i="22"/>
  <c r="A4118" i="22"/>
  <c r="A4119" i="22"/>
  <c r="A4120" i="22"/>
  <c r="A4121" i="22"/>
  <c r="A4122" i="22"/>
  <c r="A4123" i="22"/>
  <c r="A4124" i="22"/>
  <c r="A4125" i="22"/>
  <c r="A4126" i="22"/>
  <c r="A4127" i="22"/>
  <c r="A4128" i="22"/>
  <c r="A4129" i="22"/>
  <c r="A4130" i="22"/>
  <c r="A4131" i="22"/>
  <c r="A4132" i="22"/>
  <c r="A4133" i="22"/>
  <c r="A4134" i="22"/>
  <c r="A4135" i="22"/>
  <c r="A4136" i="22"/>
  <c r="A4137" i="22"/>
  <c r="A4138" i="22"/>
  <c r="A4139" i="22"/>
  <c r="A4140" i="22"/>
  <c r="A4141" i="22"/>
  <c r="A4142" i="22"/>
  <c r="A4143" i="22"/>
  <c r="A4144" i="22"/>
  <c r="A4145" i="22"/>
  <c r="A4146" i="22"/>
  <c r="A4147" i="22"/>
  <c r="A4148" i="22"/>
  <c r="A4149" i="22"/>
  <c r="A4150" i="22"/>
  <c r="A4151" i="22"/>
  <c r="A4152" i="22"/>
  <c r="A4153" i="22"/>
  <c r="A4154" i="22"/>
  <c r="A4155" i="22"/>
  <c r="A4156" i="22"/>
  <c r="A4157" i="22"/>
  <c r="A4158" i="22"/>
  <c r="A4159" i="22"/>
  <c r="A4160" i="22"/>
  <c r="A4161" i="22"/>
  <c r="A4162" i="22"/>
  <c r="A4163" i="22"/>
  <c r="A4164" i="22"/>
  <c r="A4165" i="22"/>
  <c r="A4166" i="22"/>
  <c r="A4167" i="22"/>
  <c r="A4168" i="22"/>
  <c r="A4169" i="22"/>
  <c r="A4170" i="22"/>
  <c r="A4171" i="22"/>
  <c r="A4172" i="22"/>
  <c r="A4173" i="22"/>
  <c r="A4174" i="22"/>
  <c r="A4175" i="22"/>
  <c r="A4176" i="22"/>
  <c r="A4177" i="22"/>
  <c r="A4178" i="22"/>
  <c r="A4179" i="22"/>
  <c r="A4180" i="22"/>
  <c r="A4181" i="22"/>
  <c r="A4182" i="22"/>
  <c r="A4183" i="22"/>
  <c r="A4184" i="22"/>
  <c r="A4185" i="22"/>
  <c r="A4186" i="22"/>
  <c r="A4187" i="22"/>
  <c r="A4188" i="22"/>
  <c r="A4189" i="22"/>
  <c r="A4190" i="22"/>
  <c r="A4191" i="22"/>
  <c r="A4192" i="22"/>
  <c r="A4193" i="22"/>
  <c r="A4194" i="22"/>
  <c r="A4195" i="22"/>
  <c r="A4196" i="22"/>
  <c r="A4197" i="22"/>
  <c r="A4198" i="22"/>
  <c r="A4199" i="22"/>
  <c r="A4200" i="22"/>
  <c r="A4201" i="22"/>
  <c r="A4202" i="22"/>
  <c r="A4203" i="22"/>
  <c r="A4204" i="22"/>
  <c r="A4205" i="22"/>
  <c r="A4206" i="22"/>
  <c r="A4207" i="22"/>
  <c r="A4208" i="22"/>
  <c r="A4209" i="22"/>
  <c r="A4210" i="22"/>
  <c r="A4211" i="22"/>
  <c r="A4212" i="22"/>
  <c r="A4213" i="22"/>
  <c r="A4214" i="22"/>
  <c r="A4215" i="22"/>
  <c r="A4216" i="22"/>
  <c r="A4217" i="22"/>
  <c r="A4218" i="22"/>
  <c r="A4219" i="22"/>
  <c r="A4220" i="22"/>
  <c r="A4221" i="22"/>
  <c r="A4222" i="22"/>
  <c r="A4223" i="22"/>
  <c r="A4224" i="22"/>
  <c r="A4225" i="22"/>
  <c r="A4226" i="22"/>
  <c r="A4227" i="22"/>
  <c r="A4228" i="22"/>
  <c r="A4229" i="22"/>
  <c r="A4230" i="22"/>
  <c r="A4231" i="22"/>
  <c r="A4232" i="22"/>
  <c r="A4233" i="22"/>
  <c r="A4234" i="22"/>
  <c r="A4235" i="22"/>
  <c r="A4236" i="22"/>
  <c r="A4237" i="22"/>
  <c r="A4238" i="22"/>
  <c r="A4239" i="22"/>
  <c r="A4240" i="22"/>
  <c r="A4241" i="22"/>
  <c r="A4242" i="22"/>
  <c r="A4243" i="22"/>
  <c r="A4244" i="22"/>
  <c r="A4245" i="22"/>
  <c r="A4246" i="22"/>
  <c r="A4247" i="22"/>
  <c r="A4248" i="22"/>
  <c r="A4249" i="22"/>
  <c r="A4250" i="22"/>
  <c r="A4251" i="22"/>
  <c r="A4252" i="22"/>
  <c r="A4253" i="22"/>
  <c r="A4254" i="22"/>
  <c r="A4255" i="22"/>
  <c r="A4256" i="22"/>
  <c r="A4257" i="22"/>
  <c r="A4258" i="22"/>
  <c r="A4259" i="22"/>
  <c r="A4260" i="22"/>
  <c r="A4261" i="22"/>
  <c r="A4262" i="22"/>
  <c r="A4263" i="22"/>
  <c r="A4264" i="22"/>
  <c r="A4265" i="22"/>
  <c r="A4266" i="22"/>
  <c r="A4267" i="22"/>
  <c r="A4268" i="22"/>
  <c r="A4269" i="22"/>
  <c r="A4270" i="22"/>
  <c r="A4271" i="22"/>
  <c r="A4272" i="22"/>
  <c r="A4273" i="22"/>
  <c r="A4274" i="22"/>
  <c r="A4275" i="22"/>
  <c r="A4276" i="22"/>
  <c r="A4277" i="22"/>
  <c r="A4278" i="22"/>
  <c r="A4279" i="22"/>
  <c r="A4280" i="22"/>
  <c r="A4281" i="22"/>
  <c r="A4282" i="22"/>
  <c r="A4283" i="22"/>
  <c r="A4284" i="22"/>
  <c r="A4285" i="22"/>
  <c r="A4286" i="22"/>
  <c r="A4287" i="22"/>
  <c r="A4288" i="22"/>
  <c r="A4289" i="22"/>
  <c r="A4290" i="22"/>
  <c r="A4291" i="22"/>
  <c r="A4292" i="22"/>
  <c r="A4293" i="22"/>
  <c r="A4294" i="22"/>
  <c r="A4295" i="22"/>
  <c r="A4296" i="22"/>
  <c r="A4297" i="22"/>
  <c r="A4298" i="22"/>
  <c r="A4299" i="22"/>
  <c r="A4300" i="22"/>
  <c r="A4301" i="22"/>
  <c r="A4302" i="22"/>
  <c r="A4303" i="22"/>
  <c r="A4304" i="22"/>
  <c r="A4305" i="22"/>
  <c r="A4306" i="22"/>
  <c r="A4307" i="22"/>
  <c r="A4308" i="22"/>
  <c r="A4309" i="22"/>
  <c r="A4310" i="22"/>
  <c r="A4311" i="22"/>
  <c r="A4312" i="22"/>
  <c r="A4313" i="22"/>
  <c r="A4314" i="22"/>
  <c r="A4315" i="22"/>
  <c r="A4316" i="22"/>
  <c r="A4317" i="22"/>
  <c r="A4318" i="22"/>
  <c r="A4319" i="22"/>
  <c r="A4320" i="22"/>
  <c r="A4321" i="22"/>
  <c r="A4322" i="22"/>
  <c r="A4323" i="22"/>
  <c r="A4324" i="22"/>
  <c r="A4325" i="22"/>
  <c r="A4326" i="22"/>
  <c r="A4327" i="22"/>
  <c r="A4328" i="22"/>
  <c r="A4329" i="22"/>
  <c r="A4330" i="22"/>
  <c r="A4331" i="22"/>
  <c r="A4332" i="22"/>
  <c r="A4333" i="22"/>
  <c r="A4334" i="22"/>
  <c r="A4335" i="22"/>
  <c r="A4336" i="22"/>
  <c r="A4337" i="22"/>
  <c r="A4338" i="22"/>
  <c r="A4339" i="22"/>
  <c r="A4340" i="22"/>
  <c r="A4341" i="22"/>
  <c r="A4342" i="22"/>
  <c r="N9" i="22"/>
  <c r="N10" i="22"/>
  <c r="N11" i="22"/>
  <c r="N12" i="22"/>
  <c r="N13" i="22"/>
  <c r="N14" i="22"/>
  <c r="N15" i="22"/>
  <c r="N16" i="22"/>
  <c r="N17" i="22"/>
  <c r="N18" i="22"/>
  <c r="N19" i="22"/>
  <c r="N20" i="22"/>
  <c r="N21" i="22"/>
  <c r="N22" i="22"/>
  <c r="N23" i="22"/>
  <c r="N24" i="22"/>
  <c r="N25" i="22"/>
  <c r="N26" i="22"/>
  <c r="N27" i="22"/>
  <c r="N28" i="22"/>
  <c r="N29" i="22"/>
  <c r="N30" i="22"/>
  <c r="N31" i="22"/>
  <c r="N32" i="22"/>
  <c r="N33" i="22"/>
  <c r="N34" i="22"/>
  <c r="N35" i="22"/>
  <c r="N36" i="22"/>
  <c r="N37" i="22"/>
  <c r="N38" i="22"/>
  <c r="N39" i="22"/>
  <c r="N40" i="22"/>
  <c r="N41" i="22"/>
  <c r="N42" i="22"/>
  <c r="N43" i="22"/>
  <c r="N44" i="22"/>
  <c r="N45" i="22"/>
  <c r="N46" i="22"/>
  <c r="N47" i="22"/>
  <c r="N48" i="22"/>
  <c r="N49" i="22"/>
  <c r="N50" i="22"/>
  <c r="N51" i="22"/>
  <c r="N52" i="22"/>
  <c r="N53" i="22"/>
  <c r="N54" i="22"/>
  <c r="N55" i="22"/>
  <c r="N56" i="22"/>
  <c r="N57" i="22"/>
  <c r="N58" i="22"/>
  <c r="N59" i="22"/>
  <c r="N60" i="22"/>
  <c r="N61" i="22"/>
  <c r="N62" i="22"/>
  <c r="N63" i="22"/>
  <c r="N64" i="22"/>
  <c r="N65" i="22"/>
  <c r="N66" i="22"/>
  <c r="N67" i="22"/>
  <c r="N68" i="22"/>
  <c r="N69" i="22"/>
  <c r="N70" i="22"/>
  <c r="N71" i="22"/>
  <c r="N72" i="22"/>
  <c r="N73" i="22"/>
  <c r="N74" i="22"/>
  <c r="N75" i="22"/>
  <c r="N76" i="22"/>
  <c r="N77" i="22"/>
  <c r="N78" i="22"/>
  <c r="N79" i="22"/>
  <c r="N80" i="22"/>
  <c r="N81" i="22"/>
  <c r="N82" i="22"/>
  <c r="N83" i="22"/>
  <c r="N84" i="22"/>
  <c r="N85" i="22"/>
  <c r="N86" i="22"/>
  <c r="N87" i="22"/>
  <c r="N88" i="22"/>
  <c r="N89" i="22"/>
  <c r="N90" i="22"/>
  <c r="N91" i="22"/>
  <c r="N92" i="22"/>
  <c r="N93" i="22"/>
  <c r="N94" i="22"/>
  <c r="N95" i="22"/>
  <c r="N96" i="22"/>
  <c r="N97" i="22"/>
  <c r="N98" i="22"/>
  <c r="N99" i="22"/>
  <c r="N100" i="22"/>
  <c r="N101" i="22"/>
  <c r="N102" i="22"/>
  <c r="N103" i="22"/>
  <c r="N104" i="22"/>
  <c r="N105" i="22"/>
  <c r="N106" i="22"/>
  <c r="N107" i="22"/>
  <c r="N108" i="22"/>
  <c r="N109" i="22"/>
  <c r="N110" i="22"/>
  <c r="N111" i="22"/>
  <c r="N112" i="22"/>
  <c r="N113" i="22"/>
  <c r="N114" i="22"/>
  <c r="N115" i="22"/>
  <c r="N116" i="22"/>
  <c r="N117" i="22"/>
  <c r="N118" i="22"/>
  <c r="N119" i="22"/>
  <c r="N120" i="22"/>
  <c r="N121" i="22"/>
  <c r="N122" i="22"/>
  <c r="N123" i="22"/>
  <c r="N124" i="22"/>
  <c r="N125" i="22"/>
  <c r="N126" i="22"/>
  <c r="N127" i="22"/>
  <c r="N128" i="22"/>
  <c r="N129" i="22"/>
  <c r="N130" i="22"/>
  <c r="N131" i="22"/>
  <c r="N132" i="22"/>
  <c r="N133" i="22"/>
  <c r="N134" i="22"/>
  <c r="N135" i="22"/>
  <c r="N136" i="22"/>
  <c r="N137" i="22"/>
  <c r="N138" i="22"/>
  <c r="N139" i="22"/>
  <c r="N140" i="22"/>
  <c r="N141" i="22"/>
  <c r="N142" i="22"/>
  <c r="N143" i="22"/>
  <c r="N144" i="22"/>
  <c r="N145" i="22"/>
  <c r="N146" i="22"/>
  <c r="N147" i="22"/>
  <c r="N148" i="22"/>
  <c r="N149" i="22"/>
  <c r="N150" i="22"/>
  <c r="N151" i="22"/>
  <c r="N152" i="22"/>
  <c r="N153" i="22"/>
  <c r="N154" i="22"/>
  <c r="N155" i="22"/>
  <c r="N156" i="22"/>
  <c r="N157" i="22"/>
  <c r="N158" i="22"/>
  <c r="N159" i="22"/>
  <c r="N160" i="22"/>
  <c r="N161" i="22"/>
  <c r="N162" i="22"/>
  <c r="N163" i="22"/>
  <c r="N164" i="22"/>
  <c r="N165" i="22"/>
  <c r="N166" i="22"/>
  <c r="N167" i="22"/>
  <c r="N168" i="22"/>
  <c r="N169" i="22"/>
  <c r="N170" i="22"/>
  <c r="N171" i="22"/>
  <c r="N172" i="22"/>
  <c r="N173" i="22"/>
  <c r="N174" i="22"/>
  <c r="N175" i="22"/>
  <c r="N176" i="22"/>
  <c r="N177" i="22"/>
  <c r="N178" i="22"/>
  <c r="N179" i="22"/>
  <c r="N180" i="22"/>
  <c r="N181" i="22"/>
  <c r="N182" i="22"/>
  <c r="N183" i="22"/>
  <c r="N184" i="22"/>
  <c r="N185" i="22"/>
  <c r="N186" i="22"/>
  <c r="N187" i="22"/>
  <c r="N188" i="22"/>
  <c r="N189" i="22"/>
  <c r="N190" i="22"/>
  <c r="N191" i="22"/>
  <c r="N192" i="22"/>
  <c r="N193" i="22"/>
  <c r="N194" i="22"/>
  <c r="N195" i="22"/>
  <c r="N196" i="22"/>
  <c r="N197" i="22"/>
  <c r="N198" i="22"/>
  <c r="N199" i="22"/>
  <c r="N200" i="22"/>
  <c r="N201" i="22"/>
  <c r="N202" i="22"/>
  <c r="N203" i="22"/>
  <c r="N204" i="22"/>
  <c r="N205" i="22"/>
  <c r="N206" i="22"/>
  <c r="N207" i="22"/>
  <c r="N208" i="22"/>
  <c r="N209" i="22"/>
  <c r="N210" i="22"/>
  <c r="N211" i="22"/>
  <c r="N212" i="22"/>
  <c r="N213" i="22"/>
  <c r="N214" i="22"/>
  <c r="N215" i="22"/>
  <c r="N216" i="22"/>
  <c r="N217" i="22"/>
  <c r="N218" i="22"/>
  <c r="N219" i="22"/>
  <c r="N220" i="22"/>
  <c r="N221" i="22"/>
  <c r="N222" i="22"/>
  <c r="N223" i="22"/>
  <c r="N224" i="22"/>
  <c r="N225" i="22"/>
  <c r="N226" i="22"/>
  <c r="N227" i="22"/>
  <c r="N228" i="22"/>
  <c r="N229" i="22"/>
  <c r="N230" i="22"/>
  <c r="N231" i="22"/>
  <c r="N232" i="22"/>
  <c r="N233" i="22"/>
  <c r="N234" i="22"/>
  <c r="N235" i="22"/>
  <c r="N236" i="22"/>
  <c r="N237" i="22"/>
  <c r="N238" i="22"/>
  <c r="N239" i="22"/>
  <c r="N240" i="22"/>
  <c r="N241" i="22"/>
  <c r="N242" i="22"/>
  <c r="N243" i="22"/>
  <c r="N244" i="22"/>
  <c r="N245" i="22"/>
  <c r="N246" i="22"/>
  <c r="N247" i="22"/>
  <c r="N248" i="22"/>
  <c r="N249" i="22"/>
  <c r="N250" i="22"/>
  <c r="N251" i="22"/>
  <c r="N252" i="22"/>
  <c r="N253" i="22"/>
  <c r="N254" i="22"/>
  <c r="N255" i="22"/>
  <c r="N256" i="22"/>
  <c r="N257" i="22"/>
  <c r="N258" i="22"/>
  <c r="N259" i="22"/>
  <c r="N260" i="22"/>
  <c r="N261" i="22"/>
  <c r="N262" i="22"/>
  <c r="N263" i="22"/>
  <c r="N264" i="22"/>
  <c r="N265" i="22"/>
  <c r="N266" i="22"/>
  <c r="N267" i="22"/>
  <c r="N268" i="22"/>
  <c r="N269" i="22"/>
  <c r="N270" i="22"/>
  <c r="N271" i="22"/>
  <c r="N272" i="22"/>
  <c r="N273" i="22"/>
  <c r="N274" i="22"/>
  <c r="N275" i="22"/>
  <c r="N276" i="22"/>
  <c r="N277" i="22"/>
  <c r="N278" i="22"/>
  <c r="N279" i="22"/>
  <c r="N280" i="22"/>
  <c r="N281" i="22"/>
  <c r="N282" i="22"/>
  <c r="N283" i="22"/>
  <c r="N284" i="22"/>
  <c r="N285" i="22"/>
  <c r="N286" i="22"/>
  <c r="N287" i="22"/>
  <c r="N288" i="22"/>
  <c r="N289" i="22"/>
  <c r="N290" i="22"/>
  <c r="N291" i="22"/>
  <c r="N292" i="22"/>
  <c r="N293" i="22"/>
  <c r="N294" i="22"/>
  <c r="N295" i="22"/>
  <c r="N296" i="22"/>
  <c r="N297" i="22"/>
  <c r="N298" i="22"/>
  <c r="N299" i="22"/>
  <c r="N300" i="22"/>
  <c r="N301" i="22"/>
  <c r="N302" i="22"/>
  <c r="N303" i="22"/>
  <c r="N304" i="22"/>
  <c r="N305" i="22"/>
  <c r="N306" i="22"/>
  <c r="N307" i="22"/>
  <c r="N308" i="22"/>
  <c r="N309" i="22"/>
  <c r="N310" i="22"/>
  <c r="N311" i="22"/>
  <c r="N312" i="22"/>
  <c r="N313" i="22"/>
  <c r="N314" i="22"/>
  <c r="N315" i="22"/>
  <c r="N316" i="22"/>
  <c r="N317" i="22"/>
  <c r="N318" i="22"/>
  <c r="N319" i="22"/>
  <c r="N320" i="22"/>
  <c r="N321" i="22"/>
  <c r="N322" i="22"/>
  <c r="N323" i="22"/>
  <c r="N324" i="22"/>
  <c r="N325" i="22"/>
  <c r="N326" i="22"/>
  <c r="N327" i="22"/>
  <c r="N328" i="22"/>
  <c r="N329" i="22"/>
  <c r="N330" i="22"/>
  <c r="N331" i="22"/>
  <c r="N332" i="22"/>
  <c r="N333" i="22"/>
  <c r="N334" i="22"/>
  <c r="N335" i="22"/>
  <c r="N336" i="22"/>
  <c r="N337" i="22"/>
  <c r="N338" i="22"/>
  <c r="N339" i="22"/>
  <c r="N340" i="22"/>
  <c r="N341" i="22"/>
  <c r="N342" i="22"/>
  <c r="N343" i="22"/>
  <c r="N344" i="22"/>
  <c r="N345" i="22"/>
  <c r="N346" i="22"/>
  <c r="N347" i="22"/>
  <c r="N348" i="22"/>
  <c r="N349" i="22"/>
  <c r="N350" i="22"/>
  <c r="N351" i="22"/>
  <c r="N352" i="22"/>
  <c r="N353" i="22"/>
  <c r="N354" i="22"/>
  <c r="N355" i="22"/>
  <c r="N356" i="22"/>
  <c r="N357" i="22"/>
  <c r="N358" i="22"/>
  <c r="N359" i="22"/>
  <c r="N360" i="22"/>
  <c r="N361" i="22"/>
  <c r="N362" i="22"/>
  <c r="N363" i="22"/>
  <c r="N364" i="22"/>
  <c r="N365" i="22"/>
  <c r="N366" i="22"/>
  <c r="N367" i="22"/>
  <c r="N368" i="22"/>
  <c r="N369" i="22"/>
  <c r="N370" i="22"/>
  <c r="N371" i="22"/>
  <c r="N372" i="22"/>
  <c r="N373" i="22"/>
  <c r="N374" i="22"/>
  <c r="N375" i="22"/>
  <c r="N376" i="22"/>
  <c r="N377" i="22"/>
  <c r="N378" i="22"/>
  <c r="N379" i="22"/>
  <c r="N380" i="22"/>
  <c r="N381" i="22"/>
  <c r="N382" i="22"/>
  <c r="N383" i="22"/>
  <c r="N384" i="22"/>
  <c r="N385" i="22"/>
  <c r="N386" i="22"/>
  <c r="N387" i="22"/>
  <c r="N388" i="22"/>
  <c r="N389" i="22"/>
  <c r="N390" i="22"/>
  <c r="N391" i="22"/>
  <c r="N392" i="22"/>
  <c r="N393" i="22"/>
  <c r="N394" i="22"/>
  <c r="N395" i="22"/>
  <c r="N396" i="22"/>
  <c r="N397" i="22"/>
  <c r="N398" i="22"/>
  <c r="N399" i="22"/>
  <c r="N400" i="22"/>
  <c r="N401" i="22"/>
  <c r="N402" i="22"/>
  <c r="N403" i="22"/>
  <c r="N404" i="22"/>
  <c r="N405" i="22"/>
  <c r="N406" i="22"/>
  <c r="N407" i="22"/>
  <c r="N408" i="22"/>
  <c r="N409" i="22"/>
  <c r="N410" i="22"/>
  <c r="N411" i="22"/>
  <c r="N412" i="22"/>
  <c r="N413" i="22"/>
  <c r="N414" i="22"/>
  <c r="N415" i="22"/>
  <c r="N416" i="22"/>
  <c r="N417" i="22"/>
  <c r="N418" i="22"/>
  <c r="N419" i="22"/>
  <c r="N420" i="22"/>
  <c r="N421" i="22"/>
  <c r="N422" i="22"/>
  <c r="N423" i="22"/>
  <c r="N424" i="22"/>
  <c r="N425" i="22"/>
  <c r="N426" i="22"/>
  <c r="N427" i="22"/>
  <c r="N428" i="22"/>
  <c r="N429" i="22"/>
  <c r="N430" i="22"/>
  <c r="N431" i="22"/>
  <c r="N432" i="22"/>
  <c r="N433" i="22"/>
  <c r="N434" i="22"/>
  <c r="N435" i="22"/>
  <c r="N436" i="22"/>
  <c r="N437" i="22"/>
  <c r="N438" i="22"/>
  <c r="N439" i="22"/>
  <c r="N440" i="22"/>
  <c r="N441" i="22"/>
  <c r="N442" i="22"/>
  <c r="N443" i="22"/>
  <c r="N444" i="22"/>
  <c r="N445" i="22"/>
  <c r="N446" i="22"/>
  <c r="N447" i="22"/>
  <c r="N448" i="22"/>
  <c r="N449" i="22"/>
  <c r="N450" i="22"/>
  <c r="N451" i="22"/>
  <c r="N452" i="22"/>
  <c r="N453" i="22"/>
  <c r="N454" i="22"/>
  <c r="N455" i="22"/>
  <c r="N456" i="22"/>
  <c r="N457" i="22"/>
  <c r="N458" i="22"/>
  <c r="N459" i="22"/>
  <c r="N460" i="22"/>
  <c r="N461" i="22"/>
  <c r="N462" i="22"/>
  <c r="N463" i="22"/>
  <c r="N464" i="22"/>
  <c r="N465" i="22"/>
  <c r="N466" i="22"/>
  <c r="N467" i="22"/>
  <c r="N468" i="22"/>
  <c r="N469" i="22"/>
  <c r="N470" i="22"/>
  <c r="N471" i="22"/>
  <c r="N472" i="22"/>
  <c r="N473" i="22"/>
  <c r="N474" i="22"/>
  <c r="N475" i="22"/>
  <c r="N476" i="22"/>
  <c r="N477" i="22"/>
  <c r="N478" i="22"/>
  <c r="N479" i="22"/>
  <c r="N480" i="22"/>
  <c r="N481" i="22"/>
  <c r="N482" i="22"/>
  <c r="N483" i="22"/>
  <c r="N484" i="22"/>
  <c r="N485" i="22"/>
  <c r="N486" i="22"/>
  <c r="N487" i="22"/>
  <c r="N488" i="22"/>
  <c r="N489" i="22"/>
  <c r="N490" i="22"/>
  <c r="N491" i="22"/>
  <c r="N492" i="22"/>
  <c r="N493" i="22"/>
  <c r="N494" i="22"/>
  <c r="N495" i="22"/>
  <c r="N496" i="22"/>
  <c r="N497" i="22"/>
  <c r="N498" i="22"/>
  <c r="N499" i="22"/>
  <c r="N500" i="22"/>
  <c r="N501" i="22"/>
  <c r="N502" i="22"/>
  <c r="N503" i="22"/>
  <c r="N504" i="22"/>
  <c r="N505" i="22"/>
  <c r="N506" i="22"/>
  <c r="N507" i="22"/>
  <c r="N508" i="22"/>
  <c r="N509" i="22"/>
  <c r="N510" i="22"/>
  <c r="N511" i="22"/>
  <c r="N512" i="22"/>
  <c r="N513" i="22"/>
  <c r="N514" i="22"/>
  <c r="N515" i="22"/>
  <c r="N516" i="22"/>
  <c r="N517" i="22"/>
  <c r="N518" i="22"/>
  <c r="N519" i="22"/>
  <c r="N520" i="22"/>
  <c r="N521" i="22"/>
  <c r="N522" i="22"/>
  <c r="N523" i="22"/>
  <c r="N524" i="22"/>
  <c r="N525" i="22"/>
  <c r="N526" i="22"/>
  <c r="N527" i="22"/>
  <c r="N528" i="22"/>
  <c r="N529" i="22"/>
  <c r="N530" i="22"/>
  <c r="N531" i="22"/>
  <c r="N532" i="22"/>
  <c r="N533" i="22"/>
  <c r="N534" i="22"/>
  <c r="N535" i="22"/>
  <c r="N536" i="22"/>
  <c r="N537" i="22"/>
  <c r="N538" i="22"/>
  <c r="N539" i="22"/>
  <c r="N540" i="22"/>
  <c r="N541" i="22"/>
  <c r="N542" i="22"/>
  <c r="N543" i="22"/>
  <c r="N544" i="22"/>
  <c r="N545" i="22"/>
  <c r="N546" i="22"/>
  <c r="N547" i="22"/>
  <c r="N548" i="22"/>
  <c r="N549" i="22"/>
  <c r="N550" i="22"/>
  <c r="N551" i="22"/>
  <c r="N552" i="22"/>
  <c r="N553" i="22"/>
  <c r="N554" i="22"/>
  <c r="N555" i="22"/>
  <c r="N556" i="22"/>
  <c r="N557" i="22"/>
  <c r="N558" i="22"/>
  <c r="N559" i="22"/>
  <c r="N560" i="22"/>
  <c r="N561" i="22"/>
  <c r="N562" i="22"/>
  <c r="N563" i="22"/>
  <c r="N564" i="22"/>
  <c r="N565" i="22"/>
  <c r="N566" i="22"/>
  <c r="N567" i="22"/>
  <c r="N568" i="22"/>
  <c r="N569" i="22"/>
  <c r="N570" i="22"/>
  <c r="N571" i="22"/>
  <c r="N572" i="22"/>
  <c r="N573" i="22"/>
  <c r="N574" i="22"/>
  <c r="N575" i="22"/>
  <c r="N576" i="22"/>
  <c r="N577" i="22"/>
  <c r="N578" i="22"/>
  <c r="N579" i="22"/>
  <c r="N580" i="22"/>
  <c r="N581" i="22"/>
  <c r="N582" i="22"/>
  <c r="N583" i="22"/>
  <c r="N584" i="22"/>
  <c r="N585" i="22"/>
  <c r="N586" i="22"/>
  <c r="N587" i="22"/>
  <c r="N588" i="22"/>
  <c r="N589" i="22"/>
  <c r="N590" i="22"/>
  <c r="N591" i="22"/>
  <c r="N592" i="22"/>
  <c r="N593" i="22"/>
  <c r="N594" i="22"/>
  <c r="N595" i="22"/>
  <c r="N596" i="22"/>
  <c r="N597" i="22"/>
  <c r="N598" i="22"/>
  <c r="N599" i="22"/>
  <c r="N600" i="22"/>
  <c r="N601" i="22"/>
  <c r="N602" i="22"/>
  <c r="N603" i="22"/>
  <c r="N604" i="22"/>
  <c r="N605" i="22"/>
  <c r="N606" i="22"/>
  <c r="N607" i="22"/>
  <c r="N608" i="22"/>
  <c r="N609" i="22"/>
  <c r="N610" i="22"/>
  <c r="N611" i="22"/>
  <c r="N612" i="22"/>
  <c r="N613" i="22"/>
  <c r="N614" i="22"/>
  <c r="N615" i="22"/>
  <c r="N616" i="22"/>
  <c r="N617" i="22"/>
  <c r="N618" i="22"/>
  <c r="N619" i="22"/>
  <c r="N620" i="22"/>
  <c r="N621" i="22"/>
  <c r="N622" i="22"/>
  <c r="N623" i="22"/>
  <c r="N624" i="22"/>
  <c r="N625" i="22"/>
  <c r="N626" i="22"/>
  <c r="N627" i="22"/>
  <c r="N628" i="22"/>
  <c r="N629" i="22"/>
  <c r="N630" i="22"/>
  <c r="N631" i="22"/>
  <c r="N632" i="22"/>
  <c r="N633" i="22"/>
  <c r="N634" i="22"/>
  <c r="N635" i="22"/>
  <c r="N636" i="22"/>
  <c r="N637" i="22"/>
  <c r="N638" i="22"/>
  <c r="N639" i="22"/>
  <c r="N640" i="22"/>
  <c r="N641" i="22"/>
  <c r="N642" i="22"/>
  <c r="N643" i="22"/>
  <c r="N644" i="22"/>
  <c r="N645" i="22"/>
  <c r="N646" i="22"/>
  <c r="N647" i="22"/>
  <c r="N648" i="22"/>
  <c r="N649" i="22"/>
  <c r="N650" i="22"/>
  <c r="N651" i="22"/>
  <c r="N652" i="22"/>
  <c r="N653" i="22"/>
  <c r="N654" i="22"/>
  <c r="N655" i="22"/>
  <c r="N656" i="22"/>
  <c r="N657" i="22"/>
  <c r="N658" i="22"/>
  <c r="N659" i="22"/>
  <c r="N660" i="22"/>
  <c r="N661" i="22"/>
  <c r="N662" i="22"/>
  <c r="N663" i="22"/>
  <c r="N664" i="22"/>
  <c r="N665" i="22"/>
  <c r="N666" i="22"/>
  <c r="N667" i="22"/>
  <c r="N668" i="22"/>
  <c r="N669" i="22"/>
  <c r="N670" i="22"/>
  <c r="N671" i="22"/>
  <c r="N672" i="22"/>
  <c r="N673" i="22"/>
  <c r="N674" i="22"/>
  <c r="N675" i="22"/>
  <c r="N676" i="22"/>
  <c r="N677" i="22"/>
  <c r="N678" i="22"/>
  <c r="N679" i="22"/>
  <c r="N680" i="22"/>
  <c r="N681" i="22"/>
  <c r="N682" i="22"/>
  <c r="N683" i="22"/>
  <c r="N684" i="22"/>
  <c r="N685" i="22"/>
  <c r="N686" i="22"/>
  <c r="N687" i="22"/>
  <c r="N688" i="22"/>
  <c r="N689" i="22"/>
  <c r="N690" i="22"/>
  <c r="N691" i="22"/>
  <c r="N692" i="22"/>
  <c r="N693" i="22"/>
  <c r="N694" i="22"/>
  <c r="N695" i="22"/>
  <c r="N696" i="22"/>
  <c r="N697" i="22"/>
  <c r="N698" i="22"/>
  <c r="N699" i="22"/>
  <c r="N700" i="22"/>
  <c r="N701" i="22"/>
  <c r="N702" i="22"/>
  <c r="N703" i="22"/>
  <c r="N704" i="22"/>
  <c r="N705" i="22"/>
  <c r="N706" i="22"/>
  <c r="N707" i="22"/>
  <c r="N708" i="22"/>
  <c r="N709" i="22"/>
  <c r="N710" i="22"/>
  <c r="N711" i="22"/>
  <c r="N712" i="22"/>
  <c r="N713" i="22"/>
  <c r="N714" i="22"/>
  <c r="N715" i="22"/>
  <c r="N716" i="22"/>
  <c r="N717" i="22"/>
  <c r="N718" i="22"/>
  <c r="N719" i="22"/>
  <c r="N720" i="22"/>
  <c r="N721" i="22"/>
  <c r="N722" i="22"/>
  <c r="N723" i="22"/>
  <c r="N724" i="22"/>
  <c r="N725" i="22"/>
  <c r="N726" i="22"/>
  <c r="N727" i="22"/>
  <c r="N728" i="22"/>
  <c r="N729" i="22"/>
  <c r="N730" i="22"/>
  <c r="N731" i="22"/>
  <c r="N732" i="22"/>
  <c r="N733" i="22"/>
  <c r="N734" i="22"/>
  <c r="N735" i="22"/>
  <c r="N736" i="22"/>
  <c r="N737" i="22"/>
  <c r="N738" i="22"/>
  <c r="N739" i="22"/>
  <c r="N740" i="22"/>
  <c r="N741" i="22"/>
  <c r="N742" i="22"/>
  <c r="N743" i="22"/>
  <c r="N744" i="22"/>
  <c r="N745" i="22"/>
  <c r="N746" i="22"/>
  <c r="N747" i="22"/>
  <c r="N748" i="22"/>
  <c r="N749" i="22"/>
  <c r="N750" i="22"/>
  <c r="N751" i="22"/>
  <c r="N752" i="22"/>
  <c r="N753" i="22"/>
  <c r="N754" i="22"/>
  <c r="N755" i="22"/>
  <c r="N756" i="22"/>
  <c r="N757" i="22"/>
  <c r="N758" i="22"/>
  <c r="N759" i="22"/>
  <c r="N760" i="22"/>
  <c r="N761" i="22"/>
  <c r="N762" i="22"/>
  <c r="N763" i="22"/>
  <c r="N764" i="22"/>
  <c r="N765" i="22"/>
  <c r="N766" i="22"/>
  <c r="N767" i="22"/>
  <c r="N768" i="22"/>
  <c r="N769" i="22"/>
  <c r="N770" i="22"/>
  <c r="N771" i="22"/>
  <c r="N772" i="22"/>
  <c r="N773" i="22"/>
  <c r="N774" i="22"/>
  <c r="N775" i="22"/>
  <c r="N776" i="22"/>
  <c r="N777" i="22"/>
  <c r="N778" i="22"/>
  <c r="N779" i="22"/>
  <c r="N780" i="22"/>
  <c r="N781" i="22"/>
  <c r="N782" i="22"/>
  <c r="N783" i="22"/>
  <c r="N784" i="22"/>
  <c r="N785" i="22"/>
  <c r="N786" i="22"/>
  <c r="N787" i="22"/>
  <c r="N788" i="22"/>
  <c r="N789" i="22"/>
  <c r="N790" i="22"/>
  <c r="N791" i="22"/>
  <c r="N792" i="22"/>
  <c r="N793" i="22"/>
  <c r="N794" i="22"/>
  <c r="N795" i="22"/>
  <c r="N796" i="22"/>
  <c r="N797" i="22"/>
  <c r="N798" i="22"/>
  <c r="N799" i="22"/>
  <c r="N800" i="22"/>
  <c r="N801" i="22"/>
  <c r="N802" i="22"/>
  <c r="N803" i="22"/>
  <c r="N804" i="22"/>
  <c r="N805" i="22"/>
  <c r="N806" i="22"/>
  <c r="N807" i="22"/>
  <c r="N808" i="22"/>
  <c r="N809" i="22"/>
  <c r="N810" i="22"/>
  <c r="N811" i="22"/>
  <c r="N812" i="22"/>
  <c r="N813" i="22"/>
  <c r="N814" i="22"/>
  <c r="N815" i="22"/>
  <c r="N816" i="22"/>
  <c r="N817" i="22"/>
  <c r="N818" i="22"/>
  <c r="N819" i="22"/>
  <c r="N820" i="22"/>
  <c r="N821" i="22"/>
  <c r="N822" i="22"/>
  <c r="N823" i="22"/>
  <c r="N824" i="22"/>
  <c r="N825" i="22"/>
  <c r="N826" i="22"/>
  <c r="N827" i="22"/>
  <c r="N828" i="22"/>
  <c r="N829" i="22"/>
  <c r="N830" i="22"/>
  <c r="N831" i="22"/>
  <c r="N832" i="22"/>
  <c r="N833" i="22"/>
  <c r="N834" i="22"/>
  <c r="N835" i="22"/>
  <c r="N836" i="22"/>
  <c r="N837" i="22"/>
  <c r="N838" i="22"/>
  <c r="N839" i="22"/>
  <c r="N840" i="22"/>
  <c r="N841" i="22"/>
  <c r="N842" i="22"/>
  <c r="N843" i="22"/>
  <c r="N844" i="22"/>
  <c r="N845" i="22"/>
  <c r="N846" i="22"/>
  <c r="N847" i="22"/>
  <c r="N848" i="22"/>
  <c r="N849" i="22"/>
  <c r="N850" i="22"/>
  <c r="N851" i="22"/>
  <c r="N852" i="22"/>
  <c r="N853" i="22"/>
  <c r="N854" i="22"/>
  <c r="N855" i="22"/>
  <c r="N856" i="22"/>
  <c r="N857" i="22"/>
  <c r="N858" i="22"/>
  <c r="N859" i="22"/>
  <c r="N860" i="22"/>
  <c r="N861" i="22"/>
  <c r="N862" i="22"/>
  <c r="N863" i="22"/>
  <c r="N864" i="22"/>
  <c r="N865" i="22"/>
  <c r="N866" i="22"/>
  <c r="N867" i="22"/>
  <c r="N868" i="22"/>
  <c r="N869" i="22"/>
  <c r="N870" i="22"/>
  <c r="N871" i="22"/>
  <c r="N872" i="22"/>
  <c r="N873" i="22"/>
  <c r="N874" i="22"/>
  <c r="N875" i="22"/>
  <c r="N876" i="22"/>
  <c r="N877" i="22"/>
  <c r="N878" i="22"/>
  <c r="N879" i="22"/>
  <c r="N880" i="22"/>
  <c r="N881" i="22"/>
  <c r="N882" i="22"/>
  <c r="N883" i="22"/>
  <c r="N884" i="22"/>
  <c r="N885" i="22"/>
  <c r="N886" i="22"/>
  <c r="N887" i="22"/>
  <c r="N888" i="22"/>
  <c r="N889" i="22"/>
  <c r="N890" i="22"/>
  <c r="N891" i="22"/>
  <c r="N892" i="22"/>
  <c r="N893" i="22"/>
  <c r="N894" i="22"/>
  <c r="N895" i="22"/>
  <c r="N896" i="22"/>
  <c r="N897" i="22"/>
  <c r="N898" i="22"/>
  <c r="N899" i="22"/>
  <c r="N900" i="22"/>
  <c r="N901" i="22"/>
  <c r="N902" i="22"/>
  <c r="N903" i="22"/>
  <c r="N904" i="22"/>
  <c r="N905" i="22"/>
  <c r="N906" i="22"/>
  <c r="N907" i="22"/>
  <c r="N908" i="22"/>
  <c r="N909" i="22"/>
  <c r="N910" i="22"/>
  <c r="N911" i="22"/>
  <c r="N912" i="22"/>
  <c r="N913" i="22"/>
  <c r="N914" i="22"/>
  <c r="N915" i="22"/>
  <c r="N916" i="22"/>
  <c r="N917" i="22"/>
  <c r="N918" i="22"/>
  <c r="N919" i="22"/>
  <c r="N920" i="22"/>
  <c r="N921" i="22"/>
  <c r="N922" i="22"/>
  <c r="N923" i="22"/>
  <c r="N924" i="22"/>
  <c r="N925" i="22"/>
  <c r="N926" i="22"/>
  <c r="N927" i="22"/>
  <c r="N928" i="22"/>
  <c r="N929" i="22"/>
  <c r="N930" i="22"/>
  <c r="N931" i="22"/>
  <c r="N932" i="22"/>
  <c r="N933" i="22"/>
  <c r="N934" i="22"/>
  <c r="N935" i="22"/>
  <c r="N936" i="22"/>
  <c r="N937" i="22"/>
  <c r="N938" i="22"/>
  <c r="N939" i="22"/>
  <c r="N940" i="22"/>
  <c r="N941" i="22"/>
  <c r="N942" i="22"/>
  <c r="N943" i="22"/>
  <c r="N944" i="22"/>
  <c r="N945" i="22"/>
  <c r="N946" i="22"/>
  <c r="N947" i="22"/>
  <c r="N948" i="22"/>
  <c r="N949" i="22"/>
  <c r="N950" i="22"/>
  <c r="N951" i="22"/>
  <c r="N952" i="22"/>
  <c r="N953" i="22"/>
  <c r="N954" i="22"/>
  <c r="N955" i="22"/>
  <c r="N956" i="22"/>
  <c r="N957" i="22"/>
  <c r="N958" i="22"/>
  <c r="N959" i="22"/>
  <c r="N960" i="22"/>
  <c r="N961" i="22"/>
  <c r="N962" i="22"/>
  <c r="N963" i="22"/>
  <c r="N964" i="22"/>
  <c r="N965" i="22"/>
  <c r="N966" i="22"/>
  <c r="N967" i="22"/>
  <c r="N968" i="22"/>
  <c r="N969" i="22"/>
  <c r="N970" i="22"/>
  <c r="N971" i="22"/>
  <c r="N972" i="22"/>
  <c r="N973" i="22"/>
  <c r="N974" i="22"/>
  <c r="N975" i="22"/>
  <c r="N976" i="22"/>
  <c r="N977" i="22"/>
  <c r="N978" i="22"/>
  <c r="N979" i="22"/>
  <c r="N980" i="22"/>
  <c r="N981" i="22"/>
  <c r="N982" i="22"/>
  <c r="N983" i="22"/>
  <c r="N984" i="22"/>
  <c r="N985" i="22"/>
  <c r="N986" i="22"/>
  <c r="N987" i="22"/>
  <c r="N988" i="22"/>
  <c r="N989" i="22"/>
  <c r="N990" i="22"/>
  <c r="N991" i="22"/>
  <c r="N992" i="22"/>
  <c r="N993" i="22"/>
  <c r="N994" i="22"/>
  <c r="N995" i="22"/>
  <c r="N996" i="22"/>
  <c r="N997" i="22"/>
  <c r="N998" i="22"/>
  <c r="N999" i="22"/>
  <c r="N1000" i="22"/>
  <c r="N1001" i="22"/>
  <c r="N1002" i="22"/>
  <c r="N1003" i="22"/>
  <c r="N1004" i="22"/>
  <c r="N1005" i="22"/>
  <c r="N1006" i="22"/>
  <c r="N1007" i="22"/>
  <c r="N1008" i="22"/>
  <c r="N1009" i="22"/>
  <c r="N1010" i="22"/>
  <c r="N1011" i="22"/>
  <c r="N1012" i="22"/>
  <c r="N1013" i="22"/>
  <c r="N1014" i="22"/>
  <c r="N1015" i="22"/>
  <c r="N1016" i="22"/>
  <c r="N1017" i="22"/>
  <c r="N1018" i="22"/>
  <c r="N1019" i="22"/>
  <c r="N1020" i="22"/>
  <c r="N1021" i="22"/>
  <c r="N1022" i="22"/>
  <c r="N1023" i="22"/>
  <c r="N1024" i="22"/>
  <c r="N1025" i="22"/>
  <c r="N1026" i="22"/>
  <c r="N1027" i="22"/>
  <c r="N1028" i="22"/>
  <c r="N1029" i="22"/>
  <c r="N1030" i="22"/>
  <c r="N1031" i="22"/>
  <c r="N1032" i="22"/>
  <c r="N1033" i="22"/>
  <c r="N1034" i="22"/>
  <c r="N1035" i="22"/>
  <c r="N1036" i="22"/>
  <c r="N1037" i="22"/>
  <c r="N1038" i="22"/>
  <c r="N1039" i="22"/>
  <c r="N1040" i="22"/>
  <c r="N1041" i="22"/>
  <c r="N1042" i="22"/>
  <c r="N1043" i="22"/>
  <c r="N1044" i="22"/>
  <c r="N1045" i="22"/>
  <c r="N1046" i="22"/>
  <c r="N1047" i="22"/>
  <c r="N1048" i="22"/>
  <c r="N1049" i="22"/>
  <c r="N1050" i="22"/>
  <c r="N1051" i="22"/>
  <c r="N1052" i="22"/>
  <c r="N1053" i="22"/>
  <c r="N1054" i="22"/>
  <c r="N1055" i="22"/>
  <c r="N1056" i="22"/>
  <c r="N1057" i="22"/>
  <c r="N1058" i="22"/>
  <c r="N1059" i="22"/>
  <c r="N1060" i="22"/>
  <c r="N1061" i="22"/>
  <c r="N1062" i="22"/>
  <c r="N1063" i="22"/>
  <c r="N1064" i="22"/>
  <c r="N1065" i="22"/>
  <c r="N1066" i="22"/>
  <c r="N1067" i="22"/>
  <c r="N1068" i="22"/>
  <c r="N1069" i="22"/>
  <c r="N1070" i="22"/>
  <c r="N1071" i="22"/>
  <c r="N1072" i="22"/>
  <c r="N1073" i="22"/>
  <c r="N1074" i="22"/>
  <c r="N1075" i="22"/>
  <c r="N1076" i="22"/>
  <c r="N1077" i="22"/>
  <c r="N1078" i="22"/>
  <c r="N1079" i="22"/>
  <c r="N1080" i="22"/>
  <c r="N1081" i="22"/>
  <c r="N1082" i="22"/>
  <c r="N1083" i="22"/>
  <c r="N1084" i="22"/>
  <c r="N1085" i="22"/>
  <c r="N1086" i="22"/>
  <c r="N1087" i="22"/>
  <c r="N1088" i="22"/>
  <c r="N1089" i="22"/>
  <c r="N1090" i="22"/>
  <c r="N1091" i="22"/>
  <c r="N1092" i="22"/>
  <c r="N1093" i="22"/>
  <c r="N1094" i="22"/>
  <c r="N1095" i="22"/>
  <c r="N1096" i="22"/>
  <c r="N1097" i="22"/>
  <c r="N1098" i="22"/>
  <c r="N1099" i="22"/>
  <c r="N1100" i="22"/>
  <c r="N1101" i="22"/>
  <c r="N1102" i="22"/>
  <c r="N1103" i="22"/>
  <c r="N1104" i="22"/>
  <c r="N1105" i="22"/>
  <c r="N1106" i="22"/>
  <c r="N1107" i="22"/>
  <c r="N1108" i="22"/>
  <c r="N1109" i="22"/>
  <c r="N1110" i="22"/>
  <c r="N1111" i="22"/>
  <c r="N1112" i="22"/>
  <c r="N1113" i="22"/>
  <c r="N1114" i="22"/>
  <c r="N1115" i="22"/>
  <c r="N1116" i="22"/>
  <c r="N1117" i="22"/>
  <c r="N1118" i="22"/>
  <c r="N1119" i="22"/>
  <c r="N1120" i="22"/>
  <c r="N1121" i="22"/>
  <c r="N1122" i="22"/>
  <c r="N1123" i="22"/>
  <c r="N1124" i="22"/>
  <c r="N1125" i="22"/>
  <c r="N1126" i="22"/>
  <c r="N1127" i="22"/>
  <c r="N1128" i="22"/>
  <c r="N1129" i="22"/>
  <c r="N1130" i="22"/>
  <c r="N1131" i="22"/>
  <c r="N1132" i="22"/>
  <c r="N1133" i="22"/>
  <c r="N1134" i="22"/>
  <c r="N1135" i="22"/>
  <c r="N1136" i="22"/>
  <c r="N1137" i="22"/>
  <c r="N1138" i="22"/>
  <c r="N1139" i="22"/>
  <c r="N1140" i="22"/>
  <c r="N1141" i="22"/>
  <c r="N1142" i="22"/>
  <c r="N1143" i="22"/>
  <c r="N1144" i="22"/>
  <c r="N1145" i="22"/>
  <c r="N1146" i="22"/>
  <c r="N1147" i="22"/>
  <c r="N1148" i="22"/>
  <c r="N1149" i="22"/>
  <c r="N1150" i="22"/>
  <c r="N1151" i="22"/>
  <c r="N1152" i="22"/>
  <c r="N1153" i="22"/>
  <c r="N1154" i="22"/>
  <c r="N1155" i="22"/>
  <c r="N1156" i="22"/>
  <c r="N1157" i="22"/>
  <c r="N1158" i="22"/>
  <c r="N1159" i="22"/>
  <c r="N1160" i="22"/>
  <c r="N1161" i="22"/>
  <c r="N1162" i="22"/>
  <c r="N1163" i="22"/>
  <c r="N1164" i="22"/>
  <c r="N1165" i="22"/>
  <c r="N1166" i="22"/>
  <c r="N1167" i="22"/>
  <c r="N1168" i="22"/>
  <c r="N1169" i="22"/>
  <c r="N1170" i="22"/>
  <c r="N1171" i="22"/>
  <c r="N1172" i="22"/>
  <c r="N1173" i="22"/>
  <c r="N1174" i="22"/>
  <c r="N1175" i="22"/>
  <c r="N1176" i="22"/>
  <c r="N1177" i="22"/>
  <c r="N1178" i="22"/>
  <c r="N1179" i="22"/>
  <c r="N1180" i="22"/>
  <c r="N1181" i="22"/>
  <c r="N1182" i="22"/>
  <c r="N1183" i="22"/>
  <c r="N1184" i="22"/>
  <c r="N1185" i="22"/>
  <c r="N1186" i="22"/>
  <c r="N1187" i="22"/>
  <c r="N1188" i="22"/>
  <c r="N1189" i="22"/>
  <c r="N1190" i="22"/>
  <c r="N1191" i="22"/>
  <c r="N1192" i="22"/>
  <c r="N1193" i="22"/>
  <c r="N1194" i="22"/>
  <c r="N1195" i="22"/>
  <c r="N1196" i="22"/>
  <c r="N1197" i="22"/>
  <c r="N1198" i="22"/>
  <c r="N1199" i="22"/>
  <c r="N1200" i="22"/>
  <c r="N1201" i="22"/>
  <c r="N1202" i="22"/>
  <c r="N1203" i="22"/>
  <c r="N1204" i="22"/>
  <c r="N1205" i="22"/>
  <c r="N1206" i="22"/>
  <c r="N1207" i="22"/>
  <c r="N1208" i="22"/>
  <c r="N1209" i="22"/>
  <c r="N1210" i="22"/>
  <c r="N1211" i="22"/>
  <c r="N1212" i="22"/>
  <c r="N1213" i="22"/>
  <c r="N1214" i="22"/>
  <c r="N1215" i="22"/>
  <c r="N1216" i="22"/>
  <c r="N1217" i="22"/>
  <c r="N1218" i="22"/>
  <c r="N1219" i="22"/>
  <c r="N1220" i="22"/>
  <c r="N1221" i="22"/>
  <c r="N1222" i="22"/>
  <c r="N1223" i="22"/>
  <c r="N1224" i="22"/>
  <c r="N1225" i="22"/>
  <c r="N1226" i="22"/>
  <c r="N1227" i="22"/>
  <c r="N1228" i="22"/>
  <c r="N1229" i="22"/>
  <c r="N1230" i="22"/>
  <c r="N1231" i="22"/>
  <c r="N1232" i="22"/>
  <c r="N1233" i="22"/>
  <c r="N1234" i="22"/>
  <c r="N1235" i="22"/>
  <c r="N1236" i="22"/>
  <c r="N1237" i="22"/>
  <c r="N1238" i="22"/>
  <c r="N1239" i="22"/>
  <c r="N1240" i="22"/>
  <c r="N1241" i="22"/>
  <c r="N1242" i="22"/>
  <c r="N1243" i="22"/>
  <c r="N1244" i="22"/>
  <c r="N1245" i="22"/>
  <c r="N1246" i="22"/>
  <c r="N1247" i="22"/>
  <c r="N1248" i="22"/>
  <c r="N1249" i="22"/>
  <c r="N1250" i="22"/>
  <c r="N1251" i="22"/>
  <c r="N1252" i="22"/>
  <c r="N1253" i="22"/>
  <c r="N1254" i="22"/>
  <c r="N1255" i="22"/>
  <c r="N1256" i="22"/>
  <c r="N1257" i="22"/>
  <c r="N1258" i="22"/>
  <c r="N1259" i="22"/>
  <c r="N1260" i="22"/>
  <c r="N1261" i="22"/>
  <c r="N1262" i="22"/>
  <c r="N1263" i="22"/>
  <c r="N1264" i="22"/>
  <c r="N1265" i="22"/>
  <c r="N1266" i="22"/>
  <c r="N1267" i="22"/>
  <c r="N1268" i="22"/>
  <c r="N1269" i="22"/>
  <c r="N1270" i="22"/>
  <c r="N1271" i="22"/>
  <c r="N1272" i="22"/>
  <c r="N1273" i="22"/>
  <c r="N1274" i="22"/>
  <c r="N1275" i="22"/>
  <c r="N1276" i="22"/>
  <c r="N1277" i="22"/>
  <c r="N1278" i="22"/>
  <c r="N1279" i="22"/>
  <c r="N1280" i="22"/>
  <c r="N1281" i="22"/>
  <c r="N1282" i="22"/>
  <c r="N1283" i="22"/>
  <c r="N1284" i="22"/>
  <c r="N1285" i="22"/>
  <c r="N1286" i="22"/>
  <c r="N1287" i="22"/>
  <c r="N1288" i="22"/>
  <c r="N1289" i="22"/>
  <c r="N1290" i="22"/>
  <c r="N1291" i="22"/>
  <c r="N1292" i="22"/>
  <c r="N1293" i="22"/>
  <c r="N1294" i="22"/>
  <c r="N1295" i="22"/>
  <c r="N1296" i="22"/>
  <c r="N1297" i="22"/>
  <c r="N1298" i="22"/>
  <c r="N1299" i="22"/>
  <c r="N1300" i="22"/>
  <c r="N1301" i="22"/>
  <c r="N1302" i="22"/>
  <c r="N1303" i="22"/>
  <c r="N1304" i="22"/>
  <c r="N1305" i="22"/>
  <c r="N1306" i="22"/>
  <c r="N1307" i="22"/>
  <c r="N1308" i="22"/>
  <c r="N1309" i="22"/>
  <c r="N1310" i="22"/>
  <c r="N1311" i="22"/>
  <c r="N1312" i="22"/>
  <c r="N1313" i="22"/>
  <c r="N1314" i="22"/>
  <c r="N1315" i="22"/>
  <c r="N1316" i="22"/>
  <c r="N1317" i="22"/>
  <c r="N1318" i="22"/>
  <c r="N1319" i="22"/>
  <c r="N1320" i="22"/>
  <c r="N1321" i="22"/>
  <c r="N1322" i="22"/>
  <c r="N1323" i="22"/>
  <c r="N1324" i="22"/>
  <c r="N1325" i="22"/>
  <c r="N1326" i="22"/>
  <c r="N1327" i="22"/>
  <c r="N1328" i="22"/>
  <c r="N1329" i="22"/>
  <c r="N1330" i="22"/>
  <c r="N1331" i="22"/>
  <c r="N1332" i="22"/>
  <c r="N1333" i="22"/>
  <c r="N1334" i="22"/>
  <c r="N1335" i="22"/>
  <c r="N1336" i="22"/>
  <c r="N1337" i="22"/>
  <c r="N1338" i="22"/>
  <c r="N1339" i="22"/>
  <c r="N1340" i="22"/>
  <c r="N1341" i="22"/>
  <c r="N1342" i="22"/>
  <c r="N1343" i="22"/>
  <c r="N1344" i="22"/>
  <c r="N1345" i="22"/>
  <c r="N1346" i="22"/>
  <c r="N1347" i="22"/>
  <c r="N1348" i="22"/>
  <c r="N1349" i="22"/>
  <c r="N1350" i="22"/>
  <c r="N1351" i="22"/>
  <c r="N1352" i="22"/>
  <c r="N1353" i="22"/>
  <c r="N1354" i="22"/>
  <c r="N1355" i="22"/>
  <c r="N1356" i="22"/>
  <c r="N1357" i="22"/>
  <c r="N1358" i="22"/>
  <c r="N1359" i="22"/>
  <c r="N1360" i="22"/>
  <c r="N1361" i="22"/>
  <c r="N1362" i="22"/>
  <c r="N1363" i="22"/>
  <c r="N1364" i="22"/>
  <c r="N1365" i="22"/>
  <c r="N1366" i="22"/>
  <c r="N1367" i="22"/>
  <c r="N1368" i="22"/>
  <c r="N1369" i="22"/>
  <c r="N1370" i="22"/>
  <c r="N1371" i="22"/>
  <c r="N1372" i="22"/>
  <c r="N1373" i="22"/>
  <c r="N1374" i="22"/>
  <c r="N1375" i="22"/>
  <c r="N1376" i="22"/>
  <c r="N1377" i="22"/>
  <c r="N1378" i="22"/>
  <c r="N1379" i="22"/>
  <c r="N1380" i="22"/>
  <c r="N1381" i="22"/>
  <c r="N1382" i="22"/>
  <c r="N1383" i="22"/>
  <c r="N1384" i="22"/>
  <c r="N1385" i="22"/>
  <c r="N1386" i="22"/>
  <c r="N1387" i="22"/>
  <c r="N1388" i="22"/>
  <c r="N1389" i="22"/>
  <c r="N1390" i="22"/>
  <c r="N1391" i="22"/>
  <c r="N1392" i="22"/>
  <c r="N1393" i="22"/>
  <c r="N1394" i="22"/>
  <c r="N1395" i="22"/>
  <c r="N1396" i="22"/>
  <c r="N1397" i="22"/>
  <c r="N1398" i="22"/>
  <c r="N1399" i="22"/>
  <c r="N1400" i="22"/>
  <c r="N1401" i="22"/>
  <c r="N1402" i="22"/>
  <c r="N1403" i="22"/>
  <c r="N1404" i="22"/>
  <c r="N1405" i="22"/>
  <c r="N1406" i="22"/>
  <c r="N1407" i="22"/>
  <c r="N1408" i="22"/>
  <c r="N1409" i="22"/>
  <c r="N1410" i="22"/>
  <c r="N1411" i="22"/>
  <c r="N1412" i="22"/>
  <c r="N1413" i="22"/>
  <c r="N1414" i="22"/>
  <c r="N1415" i="22"/>
  <c r="N1416" i="22"/>
  <c r="N1417" i="22"/>
  <c r="N1418" i="22"/>
  <c r="N1419" i="22"/>
  <c r="N1420" i="22"/>
  <c r="N1421" i="22"/>
  <c r="N1422" i="22"/>
  <c r="N1423" i="22"/>
  <c r="N1424" i="22"/>
  <c r="N1425" i="22"/>
  <c r="N1426" i="22"/>
  <c r="N1427" i="22"/>
  <c r="N1428" i="22"/>
  <c r="N1429" i="22"/>
  <c r="N1430" i="22"/>
  <c r="N1431" i="22"/>
  <c r="N1432" i="22"/>
  <c r="N1433" i="22"/>
  <c r="N1434" i="22"/>
  <c r="N1435" i="22"/>
  <c r="N1436" i="22"/>
  <c r="N1437" i="22"/>
  <c r="N1438" i="22"/>
  <c r="N1439" i="22"/>
  <c r="N1440" i="22"/>
  <c r="N1441" i="22"/>
  <c r="N1442" i="22"/>
  <c r="N1443" i="22"/>
  <c r="N1444" i="22"/>
  <c r="N1445" i="22"/>
  <c r="N1446" i="22"/>
  <c r="N1447" i="22"/>
  <c r="N1448" i="22"/>
  <c r="N1449" i="22"/>
  <c r="N1450" i="22"/>
  <c r="N1451" i="22"/>
  <c r="N1452" i="22"/>
  <c r="N1453" i="22"/>
  <c r="N1454" i="22"/>
  <c r="N1455" i="22"/>
  <c r="N1456" i="22"/>
  <c r="N1457" i="22"/>
  <c r="N1458" i="22"/>
  <c r="N1459" i="22"/>
  <c r="N1460" i="22"/>
  <c r="N1461" i="22"/>
  <c r="N1462" i="22"/>
  <c r="N1463" i="22"/>
  <c r="N1464" i="22"/>
  <c r="N1465" i="22"/>
  <c r="N1466" i="22"/>
  <c r="N1467" i="22"/>
  <c r="N1468" i="22"/>
  <c r="N1469" i="22"/>
  <c r="N1470" i="22"/>
  <c r="N1471" i="22"/>
  <c r="N1472" i="22"/>
  <c r="N1473" i="22"/>
  <c r="N1474" i="22"/>
  <c r="N1475" i="22"/>
  <c r="N1476" i="22"/>
  <c r="N1477" i="22"/>
  <c r="N1478" i="22"/>
  <c r="N1479" i="22"/>
  <c r="N1480" i="22"/>
  <c r="N1481" i="22"/>
  <c r="N1482" i="22"/>
  <c r="N1483" i="22"/>
  <c r="N1484" i="22"/>
  <c r="N1485" i="22"/>
  <c r="N1486" i="22"/>
  <c r="N1487" i="22"/>
  <c r="N1488" i="22"/>
  <c r="N1489" i="22"/>
  <c r="N1490" i="22"/>
  <c r="N1491" i="22"/>
  <c r="N1492" i="22"/>
  <c r="N1493" i="22"/>
  <c r="N1494" i="22"/>
  <c r="N1495" i="22"/>
  <c r="N1496" i="22"/>
  <c r="N1497" i="22"/>
  <c r="N1498" i="22"/>
  <c r="N1499" i="22"/>
  <c r="N1500" i="22"/>
  <c r="N1501" i="22"/>
  <c r="N1502" i="22"/>
  <c r="N1503" i="22"/>
  <c r="N1504" i="22"/>
  <c r="N1505" i="22"/>
  <c r="N1506" i="22"/>
  <c r="N1507" i="22"/>
  <c r="N1508" i="22"/>
  <c r="N1509" i="22"/>
  <c r="N1510" i="22"/>
  <c r="N1511" i="22"/>
  <c r="N1512" i="22"/>
  <c r="N1513" i="22"/>
  <c r="N1514" i="22"/>
  <c r="N1515" i="22"/>
  <c r="N1516" i="22"/>
  <c r="N1517" i="22"/>
  <c r="N1518" i="22"/>
  <c r="N1519" i="22"/>
  <c r="N1520" i="22"/>
  <c r="N1521" i="22"/>
  <c r="N1522" i="22"/>
  <c r="N1523" i="22"/>
  <c r="N1524" i="22"/>
  <c r="N1525" i="22"/>
  <c r="N1526" i="22"/>
  <c r="N1527" i="22"/>
  <c r="N1528" i="22"/>
  <c r="N1529" i="22"/>
  <c r="N1530" i="22"/>
  <c r="N1531" i="22"/>
  <c r="N1532" i="22"/>
  <c r="N1533" i="22"/>
  <c r="N1534" i="22"/>
  <c r="N1535" i="22"/>
  <c r="N1536" i="22"/>
  <c r="N1537" i="22"/>
  <c r="N1538" i="22"/>
  <c r="N1539" i="22"/>
  <c r="N1540" i="22"/>
  <c r="N1541" i="22"/>
  <c r="N1542" i="22"/>
  <c r="N1543" i="22"/>
  <c r="N1544" i="22"/>
  <c r="N1545" i="22"/>
  <c r="N1546" i="22"/>
  <c r="N1547" i="22"/>
  <c r="N1548" i="22"/>
  <c r="N1549" i="22"/>
  <c r="N1550" i="22"/>
  <c r="N1551" i="22"/>
  <c r="N1552" i="22"/>
  <c r="N1553" i="22"/>
  <c r="N1554" i="22"/>
  <c r="N1555" i="22"/>
  <c r="N1556" i="22"/>
  <c r="N1557" i="22"/>
  <c r="N1558" i="22"/>
  <c r="N1559" i="22"/>
  <c r="N1560" i="22"/>
  <c r="N1561" i="22"/>
  <c r="N1562" i="22"/>
  <c r="N1563" i="22"/>
  <c r="N1564" i="22"/>
  <c r="N1565" i="22"/>
  <c r="N1566" i="22"/>
  <c r="N1567" i="22"/>
  <c r="N1568" i="22"/>
  <c r="N1569" i="22"/>
  <c r="N1570" i="22"/>
  <c r="N1571" i="22"/>
  <c r="N1572" i="22"/>
  <c r="N1573" i="22"/>
  <c r="N1574" i="22"/>
  <c r="N1575" i="22"/>
  <c r="N1576" i="22"/>
  <c r="N1577" i="22"/>
  <c r="N1578" i="22"/>
  <c r="N1579" i="22"/>
  <c r="N1580" i="22"/>
  <c r="N1581" i="22"/>
  <c r="N1582" i="22"/>
  <c r="N1583" i="22"/>
  <c r="N1584" i="22"/>
  <c r="N1585" i="22"/>
  <c r="N1586" i="22"/>
  <c r="N1587" i="22"/>
  <c r="N1588" i="22"/>
  <c r="N1589" i="22"/>
  <c r="N1590" i="22"/>
  <c r="N1591" i="22"/>
  <c r="N1592" i="22"/>
  <c r="N1593" i="22"/>
  <c r="N1594" i="22"/>
  <c r="N1595" i="22"/>
  <c r="N1596" i="22"/>
  <c r="N1597" i="22"/>
  <c r="N1598" i="22"/>
  <c r="N1599" i="22"/>
  <c r="N1600" i="22"/>
  <c r="N1601" i="22"/>
  <c r="N1602" i="22"/>
  <c r="N1603" i="22"/>
  <c r="N1604" i="22"/>
  <c r="N1605" i="22"/>
  <c r="N1606" i="22"/>
  <c r="N1607" i="22"/>
  <c r="N1608" i="22"/>
  <c r="N1609" i="22"/>
  <c r="N1610" i="22"/>
  <c r="N1611" i="22"/>
  <c r="N1612" i="22"/>
  <c r="N1613" i="22"/>
  <c r="N1614" i="22"/>
  <c r="N1615" i="22"/>
  <c r="N1616" i="22"/>
  <c r="N1617" i="22"/>
  <c r="N1618" i="22"/>
  <c r="N1619" i="22"/>
  <c r="N1620" i="22"/>
  <c r="N1621" i="22"/>
  <c r="N1622" i="22"/>
  <c r="N1623" i="22"/>
  <c r="N1624" i="22"/>
  <c r="N1625" i="22"/>
  <c r="N1626" i="22"/>
  <c r="N1627" i="22"/>
  <c r="N1628" i="22"/>
  <c r="N1629" i="22"/>
  <c r="N1630" i="22"/>
  <c r="N1631" i="22"/>
  <c r="N1632" i="22"/>
  <c r="N1633" i="22"/>
  <c r="N1634" i="22"/>
  <c r="N1635" i="22"/>
  <c r="N1636" i="22"/>
  <c r="N1637" i="22"/>
  <c r="N1638" i="22"/>
  <c r="N1639" i="22"/>
  <c r="N1640" i="22"/>
  <c r="N1641" i="22"/>
  <c r="N1642" i="22"/>
  <c r="N1643" i="22"/>
  <c r="N1644" i="22"/>
  <c r="N1645" i="22"/>
  <c r="N1646" i="22"/>
  <c r="N1647" i="22"/>
  <c r="N1648" i="22"/>
  <c r="N1649" i="22"/>
  <c r="N1650" i="22"/>
  <c r="N1651" i="22"/>
  <c r="N1652" i="22"/>
  <c r="N1653" i="22"/>
  <c r="N1654" i="22"/>
  <c r="N1655" i="22"/>
  <c r="N1656" i="22"/>
  <c r="N1657" i="22"/>
  <c r="N1658" i="22"/>
  <c r="N1659" i="22"/>
  <c r="N1660" i="22"/>
  <c r="N1661" i="22"/>
  <c r="N1662" i="22"/>
  <c r="N1663" i="22"/>
  <c r="N1664" i="22"/>
  <c r="N1665" i="22"/>
  <c r="N1666" i="22"/>
  <c r="N1667" i="22"/>
  <c r="N1668" i="22"/>
  <c r="N1669" i="22"/>
  <c r="N1670" i="22"/>
  <c r="N1671" i="22"/>
  <c r="N1672" i="22"/>
  <c r="N1673" i="22"/>
  <c r="N1674" i="22"/>
  <c r="N1675" i="22"/>
  <c r="N1676" i="22"/>
  <c r="N1677" i="22"/>
  <c r="N1678" i="22"/>
  <c r="N1679" i="22"/>
  <c r="N1680" i="22"/>
  <c r="N1681" i="22"/>
  <c r="N1682" i="22"/>
  <c r="N1683" i="22"/>
  <c r="N1684" i="22"/>
  <c r="N1685" i="22"/>
  <c r="N1686" i="22"/>
  <c r="N1687" i="22"/>
  <c r="N1688" i="22"/>
  <c r="N1689" i="22"/>
  <c r="N1690" i="22"/>
  <c r="N1691" i="22"/>
  <c r="N1692" i="22"/>
  <c r="N1693" i="22"/>
  <c r="N1694" i="22"/>
  <c r="N1695" i="22"/>
  <c r="N1696" i="22"/>
  <c r="N1697" i="22"/>
  <c r="N1698" i="22"/>
  <c r="N1699" i="22"/>
  <c r="N1700" i="22"/>
  <c r="N1701" i="22"/>
  <c r="N1702" i="22"/>
  <c r="N1703" i="22"/>
  <c r="N1704" i="22"/>
  <c r="N1705" i="22"/>
  <c r="N1706" i="22"/>
  <c r="N1707" i="22"/>
  <c r="N1708" i="22"/>
  <c r="N1709" i="22"/>
  <c r="N1710" i="22"/>
  <c r="N1711" i="22"/>
  <c r="N1712" i="22"/>
  <c r="N1713" i="22"/>
  <c r="N1714" i="22"/>
  <c r="N1715" i="22"/>
  <c r="N1716" i="22"/>
  <c r="N1717" i="22"/>
  <c r="N1718" i="22"/>
  <c r="N1719" i="22"/>
  <c r="N1720" i="22"/>
  <c r="N1721" i="22"/>
  <c r="N1722" i="22"/>
  <c r="N1723" i="22"/>
  <c r="N1724" i="22"/>
  <c r="N1725" i="22"/>
  <c r="N1726" i="22"/>
  <c r="N1727" i="22"/>
  <c r="N1728" i="22"/>
  <c r="N1729" i="22"/>
  <c r="N1730" i="22"/>
  <c r="N1731" i="22"/>
  <c r="N1732" i="22"/>
  <c r="N1733" i="22"/>
  <c r="N1734" i="22"/>
  <c r="N1735" i="22"/>
  <c r="N1736" i="22"/>
  <c r="N1737" i="22"/>
  <c r="N1738" i="22"/>
  <c r="N1739" i="22"/>
  <c r="N1740" i="22"/>
  <c r="N1741" i="22"/>
  <c r="N1742" i="22"/>
  <c r="N1743" i="22"/>
  <c r="N1744" i="22"/>
  <c r="N1745" i="22"/>
  <c r="N1746" i="22"/>
  <c r="N1747" i="22"/>
  <c r="N1748" i="22"/>
  <c r="N1749" i="22"/>
  <c r="N1750" i="22"/>
  <c r="N1751" i="22"/>
  <c r="N1752" i="22"/>
  <c r="N1753" i="22"/>
  <c r="N1754" i="22"/>
  <c r="N1755" i="22"/>
  <c r="N1756" i="22"/>
  <c r="N1757" i="22"/>
  <c r="N1758" i="22"/>
  <c r="N1759" i="22"/>
  <c r="N1760" i="22"/>
  <c r="N1761" i="22"/>
  <c r="N1762" i="22"/>
  <c r="N1763" i="22"/>
  <c r="N1764" i="22"/>
  <c r="N1765" i="22"/>
  <c r="N1766" i="22"/>
  <c r="N1767" i="22"/>
  <c r="N1768" i="22"/>
  <c r="N1769" i="22"/>
  <c r="N1770" i="22"/>
  <c r="N1771" i="22"/>
  <c r="N1772" i="22"/>
  <c r="N1773" i="22"/>
  <c r="N1774" i="22"/>
  <c r="N1775" i="22"/>
  <c r="N1776" i="22"/>
  <c r="N1777" i="22"/>
  <c r="N1778" i="22"/>
  <c r="N1779" i="22"/>
  <c r="N1780" i="22"/>
  <c r="N1781" i="22"/>
  <c r="N1782" i="22"/>
  <c r="N1783" i="22"/>
  <c r="N1784" i="22"/>
  <c r="N1785" i="22"/>
  <c r="N1786" i="22"/>
  <c r="N1787" i="22"/>
  <c r="N1788" i="22"/>
  <c r="N1789" i="22"/>
  <c r="N1790" i="22"/>
  <c r="N1791" i="22"/>
  <c r="N1792" i="22"/>
  <c r="N1793" i="22"/>
  <c r="N1794" i="22"/>
  <c r="N1795" i="22"/>
  <c r="N1796" i="22"/>
  <c r="N1797" i="22"/>
  <c r="N1798" i="22"/>
  <c r="N1799" i="22"/>
  <c r="N1800" i="22"/>
  <c r="N1801" i="22"/>
  <c r="N1802" i="22"/>
  <c r="N1803" i="22"/>
  <c r="N1804" i="22"/>
  <c r="N1805" i="22"/>
  <c r="N1806" i="22"/>
  <c r="N1807" i="22"/>
  <c r="N1808" i="22"/>
  <c r="N1809" i="22"/>
  <c r="N1810" i="22"/>
  <c r="N1811" i="22"/>
  <c r="N1812" i="22"/>
  <c r="N1813" i="22"/>
  <c r="N1814" i="22"/>
  <c r="N1815" i="22"/>
  <c r="N1816" i="22"/>
  <c r="N1817" i="22"/>
  <c r="N1818" i="22"/>
  <c r="N1819" i="22"/>
  <c r="N1820" i="22"/>
  <c r="N1821" i="22"/>
  <c r="N1822" i="22"/>
  <c r="N1823" i="22"/>
  <c r="N1824" i="22"/>
  <c r="N1825" i="22"/>
  <c r="N1826" i="22"/>
  <c r="N1827" i="22"/>
  <c r="N1828" i="22"/>
  <c r="N1829" i="22"/>
  <c r="N1830" i="22"/>
  <c r="N1831" i="22"/>
  <c r="N1832" i="22"/>
  <c r="N1833" i="22"/>
  <c r="N1834" i="22"/>
  <c r="N1835" i="22"/>
  <c r="N1836" i="22"/>
  <c r="N1837" i="22"/>
  <c r="N1838" i="22"/>
  <c r="N1839" i="22"/>
  <c r="N1840" i="22"/>
  <c r="N1841" i="22"/>
  <c r="N1842" i="22"/>
  <c r="N1843" i="22"/>
  <c r="N1844" i="22"/>
  <c r="N1845" i="22"/>
  <c r="N1846" i="22"/>
  <c r="N1847" i="22"/>
  <c r="N1848" i="22"/>
  <c r="N1849" i="22"/>
  <c r="N1850" i="22"/>
  <c r="N1851" i="22"/>
  <c r="N1852" i="22"/>
  <c r="N1853" i="22"/>
  <c r="N1854" i="22"/>
  <c r="N1855" i="22"/>
  <c r="N1856" i="22"/>
  <c r="N1857" i="22"/>
  <c r="N1858" i="22"/>
  <c r="N1859" i="22"/>
  <c r="N1860" i="22"/>
  <c r="N1861" i="22"/>
  <c r="N1862" i="22"/>
  <c r="N1863" i="22"/>
  <c r="N1864" i="22"/>
  <c r="N1865" i="22"/>
  <c r="N1866" i="22"/>
  <c r="N1867" i="22"/>
  <c r="N1868" i="22"/>
  <c r="N1869" i="22"/>
  <c r="N1870" i="22"/>
  <c r="N1871" i="22"/>
  <c r="N1872" i="22"/>
  <c r="N1873" i="22"/>
  <c r="N1874" i="22"/>
  <c r="N1875" i="22"/>
  <c r="N1876" i="22"/>
  <c r="N1877" i="22"/>
  <c r="N1878" i="22"/>
  <c r="N1879" i="22"/>
  <c r="N1880" i="22"/>
  <c r="N1881" i="22"/>
  <c r="N1882" i="22"/>
  <c r="N1883" i="22"/>
  <c r="N1884" i="22"/>
  <c r="N1885" i="22"/>
  <c r="N1886" i="22"/>
  <c r="N1887" i="22"/>
  <c r="N1888" i="22"/>
  <c r="N1889" i="22"/>
  <c r="N1890" i="22"/>
  <c r="N1891" i="22"/>
  <c r="N1892" i="22"/>
  <c r="N1893" i="22"/>
  <c r="N1894" i="22"/>
  <c r="N1895" i="22"/>
  <c r="N1896" i="22"/>
  <c r="N1897" i="22"/>
  <c r="N1898" i="22"/>
  <c r="N1899" i="22"/>
  <c r="N1900" i="22"/>
  <c r="N1901" i="22"/>
  <c r="N1902" i="22"/>
  <c r="N1903" i="22"/>
  <c r="N1904" i="22"/>
  <c r="N1905" i="22"/>
  <c r="N1906" i="22"/>
  <c r="N1907" i="22"/>
  <c r="N1908" i="22"/>
  <c r="N1909" i="22"/>
  <c r="N1910" i="22"/>
  <c r="N1911" i="22"/>
  <c r="N1912" i="22"/>
  <c r="N1913" i="22"/>
  <c r="N1914" i="22"/>
  <c r="N1915" i="22"/>
  <c r="N1916" i="22"/>
  <c r="N1917" i="22"/>
  <c r="N1918" i="22"/>
  <c r="N1919" i="22"/>
  <c r="N1920" i="22"/>
  <c r="N1921" i="22"/>
  <c r="N1922" i="22"/>
  <c r="N1923" i="22"/>
  <c r="N1924" i="22"/>
  <c r="N1925" i="22"/>
  <c r="N1926" i="22"/>
  <c r="N1927" i="22"/>
  <c r="N1928" i="22"/>
  <c r="N1929" i="22"/>
  <c r="N1930" i="22"/>
  <c r="N1931" i="22"/>
  <c r="N1932" i="22"/>
  <c r="N1933" i="22"/>
  <c r="N1934" i="22"/>
  <c r="N1935" i="22"/>
  <c r="N1936" i="22"/>
  <c r="N1937" i="22"/>
  <c r="N1938" i="22"/>
  <c r="N1939" i="22"/>
  <c r="N1940" i="22"/>
  <c r="N1941" i="22"/>
  <c r="N1942" i="22"/>
  <c r="N1943" i="22"/>
  <c r="N1944" i="22"/>
  <c r="N1945" i="22"/>
  <c r="N1946" i="22"/>
  <c r="N1947" i="22"/>
  <c r="N1948" i="22"/>
  <c r="N1949" i="22"/>
  <c r="N1950" i="22"/>
  <c r="N1951" i="22"/>
  <c r="N1952" i="22"/>
  <c r="N1953" i="22"/>
  <c r="N1954" i="22"/>
  <c r="N1955" i="22"/>
  <c r="N1956" i="22"/>
  <c r="N1957" i="22"/>
  <c r="N1958" i="22"/>
  <c r="N1959" i="22"/>
  <c r="N1960" i="22"/>
  <c r="N1961" i="22"/>
  <c r="N1962" i="22"/>
  <c r="N1963" i="22"/>
  <c r="N1964" i="22"/>
  <c r="N1965" i="22"/>
  <c r="N1966" i="22"/>
  <c r="N1967" i="22"/>
  <c r="N1968" i="22"/>
  <c r="N1969" i="22"/>
  <c r="N1970" i="22"/>
  <c r="N1971" i="22"/>
  <c r="N1972" i="22"/>
  <c r="N1973" i="22"/>
  <c r="N1974" i="22"/>
  <c r="N1975" i="22"/>
  <c r="N1976" i="22"/>
  <c r="N1977" i="22"/>
  <c r="N1978" i="22"/>
  <c r="N1979" i="22"/>
  <c r="N1980" i="22"/>
  <c r="N1981" i="22"/>
  <c r="N1982" i="22"/>
  <c r="N1983" i="22"/>
  <c r="N1984" i="22"/>
  <c r="N1985" i="22"/>
  <c r="N1986" i="22"/>
  <c r="N1987" i="22"/>
  <c r="N1988" i="22"/>
  <c r="N1989" i="22"/>
  <c r="N1990" i="22"/>
  <c r="N1991" i="22"/>
  <c r="N1992" i="22"/>
  <c r="N1993" i="22"/>
  <c r="N1994" i="22"/>
  <c r="N1995" i="22"/>
  <c r="N1996" i="22"/>
  <c r="N1997" i="22"/>
  <c r="N1998" i="22"/>
  <c r="N1999" i="22"/>
  <c r="N2000" i="22"/>
  <c r="N2001" i="22"/>
  <c r="N2002" i="22"/>
  <c r="N2003" i="22"/>
  <c r="N2004" i="22"/>
  <c r="N2005" i="22"/>
  <c r="N2006" i="22"/>
  <c r="N2007" i="22"/>
  <c r="N2008" i="22"/>
  <c r="N2009" i="22"/>
  <c r="N2010" i="22"/>
  <c r="N2011" i="22"/>
  <c r="N2012" i="22"/>
  <c r="N2013" i="22"/>
  <c r="N2014" i="22"/>
  <c r="N2015" i="22"/>
  <c r="N2016" i="22"/>
  <c r="N2017" i="22"/>
  <c r="N2018" i="22"/>
  <c r="N2019" i="22"/>
  <c r="N2020" i="22"/>
  <c r="N2021" i="22"/>
  <c r="N2022" i="22"/>
  <c r="N2023" i="22"/>
  <c r="N2024" i="22"/>
  <c r="N2025" i="22"/>
  <c r="N2026" i="22"/>
  <c r="N2027" i="22"/>
  <c r="N2028" i="22"/>
  <c r="N2029" i="22"/>
  <c r="N2030" i="22"/>
  <c r="N2031" i="22"/>
  <c r="N2032" i="22"/>
  <c r="N2033" i="22"/>
  <c r="N2034" i="22"/>
  <c r="N2035" i="22"/>
  <c r="N2036" i="22"/>
  <c r="N2037" i="22"/>
  <c r="N2038" i="22"/>
  <c r="N2039" i="22"/>
  <c r="N2040" i="22"/>
  <c r="N2041" i="22"/>
  <c r="N2042" i="22"/>
  <c r="N2043" i="22"/>
  <c r="N2044" i="22"/>
  <c r="N2045" i="22"/>
  <c r="N2046" i="22"/>
  <c r="N2047" i="22"/>
  <c r="N2048" i="22"/>
  <c r="N2049" i="22"/>
  <c r="N2050" i="22"/>
  <c r="N2051" i="22"/>
  <c r="N2052" i="22"/>
  <c r="N2053" i="22"/>
  <c r="N2054" i="22"/>
  <c r="N2055" i="22"/>
  <c r="N2056" i="22"/>
  <c r="N2057" i="22"/>
  <c r="N2058" i="22"/>
  <c r="N2059" i="22"/>
  <c r="N2060" i="22"/>
  <c r="N2061" i="22"/>
  <c r="N2062" i="22"/>
  <c r="N2063" i="22"/>
  <c r="N2064" i="22"/>
  <c r="N2065" i="22"/>
  <c r="N2066" i="22"/>
  <c r="N2067" i="22"/>
  <c r="N2068" i="22"/>
  <c r="N2069" i="22"/>
  <c r="N2070" i="22"/>
  <c r="N2071" i="22"/>
  <c r="N2072" i="22"/>
  <c r="N2073" i="22"/>
  <c r="N2074" i="22"/>
  <c r="N2075" i="22"/>
  <c r="N2076" i="22"/>
  <c r="N2077" i="22"/>
  <c r="N2078" i="22"/>
  <c r="N2079" i="22"/>
  <c r="N2080" i="22"/>
  <c r="N2081" i="22"/>
  <c r="N2082" i="22"/>
  <c r="N2083" i="22"/>
  <c r="N2084" i="22"/>
  <c r="N2085" i="22"/>
  <c r="N2086" i="22"/>
  <c r="N2087" i="22"/>
  <c r="N2088" i="22"/>
  <c r="N2089" i="22"/>
  <c r="N2090" i="22"/>
  <c r="N2091" i="22"/>
  <c r="N2092" i="22"/>
  <c r="N2093" i="22"/>
  <c r="N2094" i="22"/>
  <c r="N2095" i="22"/>
  <c r="N2096" i="22"/>
  <c r="N2097" i="22"/>
  <c r="N2098" i="22"/>
  <c r="N2099" i="22"/>
  <c r="N2100" i="22"/>
  <c r="N2101" i="22"/>
  <c r="N2102" i="22"/>
  <c r="N2103" i="22"/>
  <c r="N2104" i="22"/>
  <c r="N2105" i="22"/>
  <c r="N2106" i="22"/>
  <c r="N2107" i="22"/>
  <c r="N2108" i="22"/>
  <c r="N2109" i="22"/>
  <c r="N2110" i="22"/>
  <c r="N2111" i="22"/>
  <c r="N2112" i="22"/>
  <c r="N2113" i="22"/>
  <c r="N2114" i="22"/>
  <c r="N2115" i="22"/>
  <c r="N2116" i="22"/>
  <c r="N2117" i="22"/>
  <c r="N2118" i="22"/>
  <c r="N2119" i="22"/>
  <c r="N2120" i="22"/>
  <c r="N2121" i="22"/>
  <c r="N2122" i="22"/>
  <c r="N2123" i="22"/>
  <c r="N2124" i="22"/>
  <c r="N2125" i="22"/>
  <c r="N2126" i="22"/>
  <c r="N2127" i="22"/>
  <c r="N2128" i="22"/>
  <c r="N2129" i="22"/>
  <c r="N2130" i="22"/>
  <c r="N2131" i="22"/>
  <c r="N2132" i="22"/>
  <c r="N2133" i="22"/>
  <c r="N2134" i="22"/>
  <c r="N2135" i="22"/>
  <c r="N2136" i="22"/>
  <c r="N2137" i="22"/>
  <c r="N2138" i="22"/>
  <c r="N2139" i="22"/>
  <c r="N2140" i="22"/>
  <c r="N2141" i="22"/>
  <c r="N2142" i="22"/>
  <c r="N2143" i="22"/>
  <c r="N2144" i="22"/>
  <c r="N2145" i="22"/>
  <c r="N2146" i="22"/>
  <c r="N2147" i="22"/>
  <c r="N2148" i="22"/>
  <c r="N2149" i="22"/>
  <c r="N2150" i="22"/>
  <c r="N2151" i="22"/>
  <c r="N2152" i="22"/>
  <c r="N2153" i="22"/>
  <c r="N2154" i="22"/>
  <c r="N2155" i="22"/>
  <c r="N2156" i="22"/>
  <c r="N2157" i="22"/>
  <c r="N2158" i="22"/>
  <c r="N2159" i="22"/>
  <c r="N2160" i="22"/>
  <c r="N2161" i="22"/>
  <c r="N2162" i="22"/>
  <c r="N2163" i="22"/>
  <c r="N2164" i="22"/>
  <c r="N2165" i="22"/>
  <c r="N2166" i="22"/>
  <c r="N2167" i="22"/>
  <c r="N2168" i="22"/>
  <c r="N2169" i="22"/>
  <c r="N2170" i="22"/>
  <c r="N2171" i="22"/>
  <c r="N2172" i="22"/>
  <c r="N2173" i="22"/>
  <c r="N2174" i="22"/>
  <c r="N2175" i="22"/>
  <c r="N2176" i="22"/>
  <c r="N2177" i="22"/>
  <c r="N2178" i="22"/>
  <c r="N2179" i="22"/>
  <c r="N2180" i="22"/>
  <c r="N2181" i="22"/>
  <c r="N2182" i="22"/>
  <c r="N2183" i="22"/>
  <c r="N2184" i="22"/>
  <c r="N2185" i="22"/>
  <c r="N2186" i="22"/>
  <c r="N2187" i="22"/>
  <c r="N2188" i="22"/>
  <c r="N2189" i="22"/>
  <c r="N2190" i="22"/>
  <c r="N2191" i="22"/>
  <c r="N2192" i="22"/>
  <c r="N2193" i="22"/>
  <c r="N2194" i="22"/>
  <c r="N2195" i="22"/>
  <c r="N2196" i="22"/>
  <c r="N2197" i="22"/>
  <c r="N2198" i="22"/>
  <c r="N2199" i="22"/>
  <c r="N2200" i="22"/>
  <c r="N2201" i="22"/>
  <c r="N2202" i="22"/>
  <c r="N2203" i="22"/>
  <c r="N2204" i="22"/>
  <c r="N2205" i="22"/>
  <c r="N2206" i="22"/>
  <c r="N2207" i="22"/>
  <c r="N2208" i="22"/>
  <c r="N2209" i="22"/>
  <c r="N2210" i="22"/>
  <c r="N2211" i="22"/>
  <c r="N2212" i="22"/>
  <c r="N2213" i="22"/>
  <c r="N2214" i="22"/>
  <c r="N2215" i="22"/>
  <c r="N2216" i="22"/>
  <c r="N2217" i="22"/>
  <c r="N2218" i="22"/>
  <c r="N2219" i="22"/>
  <c r="N2220" i="22"/>
  <c r="N2221" i="22"/>
  <c r="N2222" i="22"/>
  <c r="N2223" i="22"/>
  <c r="N2224" i="22"/>
  <c r="N2225" i="22"/>
  <c r="N2226" i="22"/>
  <c r="N2227" i="22"/>
  <c r="N2228" i="22"/>
  <c r="N2229" i="22"/>
  <c r="N2230" i="22"/>
  <c r="N2231" i="22"/>
  <c r="N2232" i="22"/>
  <c r="N2233" i="22"/>
  <c r="N2234" i="22"/>
  <c r="N2235" i="22"/>
  <c r="N2236" i="22"/>
  <c r="N2237" i="22"/>
  <c r="N2238" i="22"/>
  <c r="N2239" i="22"/>
  <c r="N2240" i="22"/>
  <c r="N2241" i="22"/>
  <c r="N2242" i="22"/>
  <c r="N2243" i="22"/>
  <c r="N2244" i="22"/>
  <c r="N2245" i="22"/>
  <c r="N2246" i="22"/>
  <c r="N2247" i="22"/>
  <c r="N2248" i="22"/>
  <c r="N2249" i="22"/>
  <c r="N2250" i="22"/>
  <c r="N2251" i="22"/>
  <c r="N2252" i="22"/>
  <c r="N2253" i="22"/>
  <c r="N2254" i="22"/>
  <c r="N2255" i="22"/>
  <c r="N2256" i="22"/>
  <c r="N2257" i="22"/>
  <c r="N2258" i="22"/>
  <c r="N2259" i="22"/>
  <c r="N2260" i="22"/>
  <c r="N2261" i="22"/>
  <c r="N2262" i="22"/>
  <c r="N2263" i="22"/>
  <c r="N2264" i="22"/>
  <c r="N2265" i="22"/>
  <c r="N2266" i="22"/>
  <c r="N2267" i="22"/>
  <c r="N2268" i="22"/>
  <c r="N2269" i="22"/>
  <c r="N2270" i="22"/>
  <c r="N2271" i="22"/>
  <c r="N2272" i="22"/>
  <c r="N2273" i="22"/>
  <c r="N2274" i="22"/>
  <c r="N2275" i="22"/>
  <c r="N2276" i="22"/>
  <c r="N2277" i="22"/>
  <c r="N2278" i="22"/>
  <c r="N2279" i="22"/>
  <c r="N2280" i="22"/>
  <c r="N2281" i="22"/>
  <c r="N2282" i="22"/>
  <c r="N2283" i="22"/>
  <c r="N2284" i="22"/>
  <c r="N2285" i="22"/>
  <c r="N2286" i="22"/>
  <c r="N2287" i="22"/>
  <c r="N2288" i="22"/>
  <c r="N2289" i="22"/>
  <c r="N2290" i="22"/>
  <c r="N2291" i="22"/>
  <c r="N2292" i="22"/>
  <c r="N2293" i="22"/>
  <c r="N2294" i="22"/>
  <c r="N2295" i="22"/>
  <c r="N2296" i="22"/>
  <c r="N2297" i="22"/>
  <c r="N2298" i="22"/>
  <c r="N2299" i="22"/>
  <c r="N2300" i="22"/>
  <c r="N2301" i="22"/>
  <c r="N2302" i="22"/>
  <c r="N2303" i="22"/>
  <c r="N2304" i="22"/>
  <c r="N2305" i="22"/>
  <c r="N2306" i="22"/>
  <c r="N2307" i="22"/>
  <c r="N2308" i="22"/>
  <c r="N2309" i="22"/>
  <c r="N2310" i="22"/>
  <c r="N2311" i="22"/>
  <c r="N2312" i="22"/>
  <c r="N2313" i="22"/>
  <c r="N2314" i="22"/>
  <c r="N2315" i="22"/>
  <c r="N2316" i="22"/>
  <c r="N2317" i="22"/>
  <c r="N2318" i="22"/>
  <c r="N2319" i="22"/>
  <c r="N2320" i="22"/>
  <c r="N2321" i="22"/>
  <c r="N2322" i="22"/>
  <c r="N2323" i="22"/>
  <c r="N2324" i="22"/>
  <c r="N2325" i="22"/>
  <c r="N2326" i="22"/>
  <c r="N2327" i="22"/>
  <c r="N2328" i="22"/>
  <c r="N2329" i="22"/>
  <c r="N2330" i="22"/>
  <c r="N2331" i="22"/>
  <c r="N2332" i="22"/>
  <c r="N2333" i="22"/>
  <c r="N2334" i="22"/>
  <c r="N2335" i="22"/>
  <c r="N2336" i="22"/>
  <c r="N2337" i="22"/>
  <c r="N2338" i="22"/>
  <c r="N2339" i="22"/>
  <c r="N2340" i="22"/>
  <c r="N2341" i="22"/>
  <c r="N2342" i="22"/>
  <c r="N2343" i="22"/>
  <c r="N2344" i="22"/>
  <c r="N2345" i="22"/>
  <c r="N2346" i="22"/>
  <c r="N2347" i="22"/>
  <c r="N2348" i="22"/>
  <c r="N2349" i="22"/>
  <c r="N2350" i="22"/>
  <c r="N2351" i="22"/>
  <c r="N2352" i="22"/>
  <c r="N2353" i="22"/>
  <c r="N2354" i="22"/>
  <c r="N2355" i="22"/>
  <c r="N2356" i="22"/>
  <c r="N2357" i="22"/>
  <c r="N2358" i="22"/>
  <c r="N2359" i="22"/>
  <c r="N2360" i="22"/>
  <c r="N2361" i="22"/>
  <c r="N2362" i="22"/>
  <c r="N2363" i="22"/>
  <c r="N2364" i="22"/>
  <c r="N2365" i="22"/>
  <c r="N2366" i="22"/>
  <c r="N2367" i="22"/>
  <c r="N2368" i="22"/>
  <c r="N2369" i="22"/>
  <c r="N2370" i="22"/>
  <c r="N2371" i="22"/>
  <c r="N2372" i="22"/>
  <c r="N2373" i="22"/>
  <c r="N2374" i="22"/>
  <c r="N2375" i="22"/>
  <c r="N2376" i="22"/>
  <c r="N2377" i="22"/>
  <c r="N2378" i="22"/>
  <c r="N2379" i="22"/>
  <c r="N2380" i="22"/>
  <c r="N2381" i="22"/>
  <c r="N2382" i="22"/>
  <c r="N2383" i="22"/>
  <c r="N2384" i="22"/>
  <c r="N2385" i="22"/>
  <c r="N2386" i="22"/>
  <c r="N2387" i="22"/>
  <c r="N2388" i="22"/>
  <c r="N2389" i="22"/>
  <c r="N2390" i="22"/>
  <c r="N2391" i="22"/>
  <c r="N2392" i="22"/>
  <c r="N2393" i="22"/>
  <c r="N2394" i="22"/>
  <c r="N2395" i="22"/>
  <c r="N2396" i="22"/>
  <c r="N2397" i="22"/>
  <c r="N2398" i="22"/>
  <c r="N2399" i="22"/>
  <c r="N2400" i="22"/>
  <c r="N2401" i="22"/>
  <c r="N2402" i="22"/>
  <c r="N2403" i="22"/>
  <c r="N2404" i="22"/>
  <c r="N2405" i="22"/>
  <c r="N2406" i="22"/>
  <c r="N2407" i="22"/>
  <c r="N2408" i="22"/>
  <c r="N2409" i="22"/>
  <c r="N2410" i="22"/>
  <c r="N2411" i="22"/>
  <c r="N2412" i="22"/>
  <c r="N2413" i="22"/>
  <c r="N2414" i="22"/>
  <c r="N2415" i="22"/>
  <c r="N2416" i="22"/>
  <c r="N2417" i="22"/>
  <c r="N2418" i="22"/>
  <c r="N2419" i="22"/>
  <c r="N2420" i="22"/>
  <c r="N2421" i="22"/>
  <c r="N2422" i="22"/>
  <c r="N2423" i="22"/>
  <c r="N2424" i="22"/>
  <c r="N2425" i="22"/>
  <c r="N2426" i="22"/>
  <c r="N2427" i="22"/>
  <c r="N2428" i="22"/>
  <c r="N2429" i="22"/>
  <c r="N2430" i="22"/>
  <c r="N2431" i="22"/>
  <c r="N2432" i="22"/>
  <c r="N2433" i="22"/>
  <c r="N2434" i="22"/>
  <c r="N2435" i="22"/>
  <c r="N2436" i="22"/>
  <c r="N2437" i="22"/>
  <c r="N2438" i="22"/>
  <c r="N2439" i="22"/>
  <c r="N2440" i="22"/>
  <c r="N2441" i="22"/>
  <c r="N2442" i="22"/>
  <c r="N2443" i="22"/>
  <c r="N2444" i="22"/>
  <c r="N2445" i="22"/>
  <c r="N2446" i="22"/>
  <c r="N2447" i="22"/>
  <c r="N2448" i="22"/>
  <c r="N2449" i="22"/>
  <c r="N2450" i="22"/>
  <c r="N2451" i="22"/>
  <c r="N2452" i="22"/>
  <c r="N2453" i="22"/>
  <c r="N2454" i="22"/>
  <c r="N2455" i="22"/>
  <c r="N2456" i="22"/>
  <c r="N2457" i="22"/>
  <c r="N2458" i="22"/>
  <c r="N2459" i="22"/>
  <c r="N2460" i="22"/>
  <c r="N2461" i="22"/>
  <c r="N2462" i="22"/>
  <c r="N2463" i="22"/>
  <c r="N2464" i="22"/>
  <c r="N2465" i="22"/>
  <c r="N2466" i="22"/>
  <c r="N2467" i="22"/>
  <c r="N2468" i="22"/>
  <c r="N2469" i="22"/>
  <c r="N2470" i="22"/>
  <c r="N2471" i="22"/>
  <c r="N2472" i="22"/>
  <c r="N2473" i="22"/>
  <c r="N2474" i="22"/>
  <c r="N2475" i="22"/>
  <c r="N2476" i="22"/>
  <c r="N2477" i="22"/>
  <c r="N2478" i="22"/>
  <c r="N2479" i="22"/>
  <c r="N2480" i="22"/>
  <c r="N2481" i="22"/>
  <c r="N2482" i="22"/>
  <c r="N2483" i="22"/>
  <c r="N2484" i="22"/>
  <c r="N2485" i="22"/>
  <c r="N2486" i="22"/>
  <c r="N2487" i="22"/>
  <c r="N2488" i="22"/>
  <c r="N2489" i="22"/>
  <c r="N2490" i="22"/>
  <c r="N2491" i="22"/>
  <c r="N2492" i="22"/>
  <c r="N2493" i="22"/>
  <c r="N2494" i="22"/>
  <c r="N2495" i="22"/>
  <c r="N2496" i="22"/>
  <c r="N2497" i="22"/>
  <c r="N2498" i="22"/>
  <c r="N2499" i="22"/>
  <c r="N2500" i="22"/>
  <c r="N2501" i="22"/>
  <c r="N2502" i="22"/>
  <c r="N2503" i="22"/>
  <c r="N2504" i="22"/>
  <c r="N2505" i="22"/>
  <c r="N2506" i="22"/>
  <c r="N2507" i="22"/>
  <c r="N2508" i="22"/>
  <c r="N2509" i="22"/>
  <c r="N2510" i="22"/>
  <c r="N2511" i="22"/>
  <c r="N2512" i="22"/>
  <c r="N2513" i="22"/>
  <c r="N2514" i="22"/>
  <c r="N2515" i="22"/>
  <c r="N2516" i="22"/>
  <c r="N2517" i="22"/>
  <c r="N2518" i="22"/>
  <c r="N2519" i="22"/>
  <c r="N2520" i="22"/>
  <c r="N2521" i="22"/>
  <c r="N2522" i="22"/>
  <c r="N2523" i="22"/>
  <c r="N2524" i="22"/>
  <c r="N2525" i="22"/>
  <c r="N2526" i="22"/>
  <c r="N2527" i="22"/>
  <c r="N2528" i="22"/>
  <c r="N2529" i="22"/>
  <c r="N2530" i="22"/>
  <c r="N2531" i="22"/>
  <c r="N2532" i="22"/>
  <c r="N2533" i="22"/>
  <c r="N2534" i="22"/>
  <c r="N2535" i="22"/>
  <c r="N2536" i="22"/>
  <c r="N2537" i="22"/>
  <c r="N2538" i="22"/>
  <c r="N2539" i="22"/>
  <c r="N2540" i="22"/>
  <c r="N2541" i="22"/>
  <c r="N2542" i="22"/>
  <c r="N2543" i="22"/>
  <c r="N2544" i="22"/>
  <c r="N2545" i="22"/>
  <c r="N2546" i="22"/>
  <c r="N2547" i="22"/>
  <c r="N2548" i="22"/>
  <c r="N2549" i="22"/>
  <c r="N2550" i="22"/>
  <c r="N2551" i="22"/>
  <c r="N2552" i="22"/>
  <c r="N2553" i="22"/>
  <c r="N2554" i="22"/>
  <c r="N2555" i="22"/>
  <c r="N2556" i="22"/>
  <c r="N2557" i="22"/>
  <c r="N2558" i="22"/>
  <c r="N2559" i="22"/>
  <c r="N2560" i="22"/>
  <c r="N2561" i="22"/>
  <c r="N2562" i="22"/>
  <c r="N2563" i="22"/>
  <c r="N2564" i="22"/>
  <c r="N2565" i="22"/>
  <c r="N2566" i="22"/>
  <c r="N2567" i="22"/>
  <c r="N2568" i="22"/>
  <c r="N2569" i="22"/>
  <c r="N2570" i="22"/>
  <c r="N2571" i="22"/>
  <c r="N2572" i="22"/>
  <c r="N2573" i="22"/>
  <c r="N2574" i="22"/>
  <c r="N2575" i="22"/>
  <c r="N2576" i="22"/>
  <c r="N2577" i="22"/>
  <c r="N2578" i="22"/>
  <c r="N2579" i="22"/>
  <c r="N2580" i="22"/>
  <c r="N2581" i="22"/>
  <c r="N2582" i="22"/>
  <c r="N2583" i="22"/>
  <c r="N2584" i="22"/>
  <c r="N2585" i="22"/>
  <c r="N2586" i="22"/>
  <c r="N2587" i="22"/>
  <c r="N2588" i="22"/>
  <c r="N2589" i="22"/>
  <c r="N2590" i="22"/>
  <c r="N2591" i="22"/>
  <c r="N2592" i="22"/>
  <c r="N2593" i="22"/>
  <c r="N2594" i="22"/>
  <c r="N2595" i="22"/>
  <c r="N2596" i="22"/>
  <c r="N2597" i="22"/>
  <c r="N2598" i="22"/>
  <c r="N2599" i="22"/>
  <c r="N2600" i="22"/>
  <c r="N2601" i="22"/>
  <c r="N2602" i="22"/>
  <c r="N2603" i="22"/>
  <c r="N2604" i="22"/>
  <c r="N2605" i="22"/>
  <c r="N2606" i="22"/>
  <c r="N2607" i="22"/>
  <c r="N2608" i="22"/>
  <c r="N2609" i="22"/>
  <c r="N2610" i="22"/>
  <c r="N2611" i="22"/>
  <c r="N2612" i="22"/>
  <c r="N2613" i="22"/>
  <c r="N2614" i="22"/>
  <c r="N2615" i="22"/>
  <c r="N2616" i="22"/>
  <c r="N2617" i="22"/>
  <c r="N2618" i="22"/>
  <c r="N2619" i="22"/>
  <c r="N2620" i="22"/>
  <c r="N2621" i="22"/>
  <c r="N2622" i="22"/>
  <c r="N2623" i="22"/>
  <c r="N2624" i="22"/>
  <c r="N2625" i="22"/>
  <c r="N2626" i="22"/>
  <c r="N2627" i="22"/>
  <c r="N2628" i="22"/>
  <c r="N2629" i="22"/>
  <c r="N2630" i="22"/>
  <c r="N2631" i="22"/>
  <c r="N2632" i="22"/>
  <c r="N2633" i="22"/>
  <c r="N2634" i="22"/>
  <c r="N2635" i="22"/>
  <c r="N2636" i="22"/>
  <c r="N2637" i="22"/>
  <c r="N2638" i="22"/>
  <c r="N2639" i="22"/>
  <c r="N2640" i="22"/>
  <c r="N2641" i="22"/>
  <c r="N2642" i="22"/>
  <c r="N2643" i="22"/>
  <c r="N2644" i="22"/>
  <c r="N2645" i="22"/>
  <c r="N2646" i="22"/>
  <c r="N2647" i="22"/>
  <c r="N2648" i="22"/>
  <c r="N2649" i="22"/>
  <c r="N2650" i="22"/>
  <c r="N2651" i="22"/>
  <c r="N2652" i="22"/>
  <c r="N2653" i="22"/>
  <c r="N2654" i="22"/>
  <c r="N2655" i="22"/>
  <c r="N2656" i="22"/>
  <c r="N2657" i="22"/>
  <c r="N2658" i="22"/>
  <c r="N2659" i="22"/>
  <c r="N2660" i="22"/>
  <c r="N2661" i="22"/>
  <c r="N2662" i="22"/>
  <c r="N2663" i="22"/>
  <c r="N2664" i="22"/>
  <c r="N2665" i="22"/>
  <c r="N2666" i="22"/>
  <c r="N2667" i="22"/>
  <c r="N2668" i="22"/>
  <c r="N2669" i="22"/>
  <c r="N2670" i="22"/>
  <c r="N2671" i="22"/>
  <c r="N2672" i="22"/>
  <c r="N2673" i="22"/>
  <c r="N2674" i="22"/>
  <c r="N2675" i="22"/>
  <c r="N2676" i="22"/>
  <c r="N2677" i="22"/>
  <c r="N2678" i="22"/>
  <c r="N2679" i="22"/>
  <c r="N2680" i="22"/>
  <c r="N2681" i="22"/>
  <c r="N2682" i="22"/>
  <c r="N2683" i="22"/>
  <c r="N2684" i="22"/>
  <c r="N2685" i="22"/>
  <c r="N2686" i="22"/>
  <c r="N2687" i="22"/>
  <c r="N2688" i="22"/>
  <c r="N2689" i="22"/>
  <c r="N2690" i="22"/>
  <c r="N2691" i="22"/>
  <c r="N2692" i="22"/>
  <c r="N2693" i="22"/>
  <c r="N2694" i="22"/>
  <c r="N2695" i="22"/>
  <c r="N2696" i="22"/>
  <c r="N2697" i="22"/>
  <c r="N2698" i="22"/>
  <c r="N2699" i="22"/>
  <c r="N2700" i="22"/>
  <c r="N2701" i="22"/>
  <c r="N2702" i="22"/>
  <c r="N2703" i="22"/>
  <c r="N2704" i="22"/>
  <c r="N2705" i="22"/>
  <c r="N2706" i="22"/>
  <c r="N2707" i="22"/>
  <c r="N2708" i="22"/>
  <c r="N2709" i="22"/>
  <c r="N2710" i="22"/>
  <c r="N2711" i="22"/>
  <c r="N2712" i="22"/>
  <c r="N2713" i="22"/>
  <c r="N2714" i="22"/>
  <c r="N2715" i="22"/>
  <c r="N2716" i="22"/>
  <c r="N2717" i="22"/>
  <c r="N2718" i="22"/>
  <c r="N2719" i="22"/>
  <c r="N2720" i="22"/>
  <c r="N2721" i="22"/>
  <c r="N2722" i="22"/>
  <c r="N2723" i="22"/>
  <c r="N2724" i="22"/>
  <c r="N2725" i="22"/>
  <c r="N2726" i="22"/>
  <c r="N2727" i="22"/>
  <c r="N2728" i="22"/>
  <c r="N2729" i="22"/>
  <c r="N2730" i="22"/>
  <c r="N2731" i="22"/>
  <c r="N2732" i="22"/>
  <c r="N2733" i="22"/>
  <c r="N2734" i="22"/>
  <c r="N2735" i="22"/>
  <c r="N2736" i="22"/>
  <c r="N2737" i="22"/>
  <c r="N2738" i="22"/>
  <c r="N2739" i="22"/>
  <c r="N2740" i="22"/>
  <c r="N2741" i="22"/>
  <c r="N2742" i="22"/>
  <c r="N2743" i="22"/>
  <c r="N2744" i="22"/>
  <c r="N2745" i="22"/>
  <c r="N2746" i="22"/>
  <c r="N2747" i="22"/>
  <c r="N2748" i="22"/>
  <c r="N2749" i="22"/>
  <c r="N2750" i="22"/>
  <c r="N2751" i="22"/>
  <c r="N2752" i="22"/>
  <c r="N2753" i="22"/>
  <c r="N2754" i="22"/>
  <c r="N2755" i="22"/>
  <c r="N2756" i="22"/>
  <c r="N2757" i="22"/>
  <c r="N2758" i="22"/>
  <c r="N2759" i="22"/>
  <c r="N2760" i="22"/>
  <c r="N2761" i="22"/>
  <c r="N2762" i="22"/>
  <c r="N2763" i="22"/>
  <c r="N2764" i="22"/>
  <c r="N2765" i="22"/>
  <c r="N2766" i="22"/>
  <c r="N2767" i="22"/>
  <c r="N2768" i="22"/>
  <c r="N2769" i="22"/>
  <c r="N2770" i="22"/>
  <c r="N2771" i="22"/>
  <c r="N2772" i="22"/>
  <c r="N2773" i="22"/>
  <c r="N2774" i="22"/>
  <c r="N2775" i="22"/>
  <c r="N2776" i="22"/>
  <c r="N2777" i="22"/>
  <c r="N2778" i="22"/>
  <c r="N2779" i="22"/>
  <c r="N2780" i="22"/>
  <c r="N2781" i="22"/>
  <c r="N2782" i="22"/>
  <c r="N2783" i="22"/>
  <c r="N2784" i="22"/>
  <c r="N2785" i="22"/>
  <c r="N2786" i="22"/>
  <c r="N2787" i="22"/>
  <c r="N2788" i="22"/>
  <c r="N2789" i="22"/>
  <c r="N2790" i="22"/>
  <c r="N2791" i="22"/>
  <c r="N2792" i="22"/>
  <c r="N2793" i="22"/>
  <c r="N2794" i="22"/>
  <c r="N2795" i="22"/>
  <c r="N2796" i="22"/>
  <c r="N2797" i="22"/>
  <c r="N2798" i="22"/>
  <c r="N2799" i="22"/>
  <c r="N2800" i="22"/>
  <c r="N2801" i="22"/>
  <c r="N2802" i="22"/>
  <c r="N2803" i="22"/>
  <c r="N2804" i="22"/>
  <c r="N2805" i="22"/>
  <c r="N2806" i="22"/>
  <c r="N2807" i="22"/>
  <c r="N2808" i="22"/>
  <c r="N2809" i="22"/>
  <c r="N2810" i="22"/>
  <c r="N2811" i="22"/>
  <c r="N2812" i="22"/>
  <c r="N2813" i="22"/>
  <c r="N2814" i="22"/>
  <c r="N2815" i="22"/>
  <c r="N2816" i="22"/>
  <c r="N2817" i="22"/>
  <c r="N2818" i="22"/>
  <c r="N2819" i="22"/>
  <c r="N2820" i="22"/>
  <c r="N2821" i="22"/>
  <c r="N2822" i="22"/>
  <c r="N2823" i="22"/>
  <c r="N2824" i="22"/>
  <c r="N2825" i="22"/>
  <c r="N2826" i="22"/>
  <c r="N2827" i="22"/>
  <c r="N2828" i="22"/>
  <c r="N2829" i="22"/>
  <c r="N2830" i="22"/>
  <c r="N2831" i="22"/>
  <c r="N2832" i="22"/>
  <c r="N2833" i="22"/>
  <c r="N2834" i="22"/>
  <c r="N2835" i="22"/>
  <c r="N2836" i="22"/>
  <c r="N2837" i="22"/>
  <c r="N2838" i="22"/>
  <c r="N2839" i="22"/>
  <c r="N2840" i="22"/>
  <c r="N2841" i="22"/>
  <c r="N2842" i="22"/>
  <c r="N2843" i="22"/>
  <c r="N2844" i="22"/>
  <c r="N2845" i="22"/>
  <c r="N2846" i="22"/>
  <c r="N2847" i="22"/>
  <c r="N2848" i="22"/>
  <c r="N2849" i="22"/>
  <c r="N2850" i="22"/>
  <c r="N2851" i="22"/>
  <c r="N2852" i="22"/>
  <c r="N2853" i="22"/>
  <c r="N2854" i="22"/>
  <c r="N2855" i="22"/>
  <c r="N2856" i="22"/>
  <c r="N2857" i="22"/>
  <c r="N2858" i="22"/>
  <c r="N2859" i="22"/>
  <c r="N2860" i="22"/>
  <c r="N2861" i="22"/>
  <c r="N2862" i="22"/>
  <c r="N2863" i="22"/>
  <c r="N2864" i="22"/>
  <c r="N2865" i="22"/>
  <c r="N2866" i="22"/>
  <c r="N2867" i="22"/>
  <c r="N2868" i="22"/>
  <c r="N2869" i="22"/>
  <c r="N2870" i="22"/>
  <c r="N2871" i="22"/>
  <c r="N2872" i="22"/>
  <c r="N2873" i="22"/>
  <c r="N2874" i="22"/>
  <c r="N2875" i="22"/>
  <c r="N2876" i="22"/>
  <c r="N2877" i="22"/>
  <c r="N2878" i="22"/>
  <c r="N2879" i="22"/>
  <c r="N2880" i="22"/>
  <c r="N2881" i="22"/>
  <c r="N2882" i="22"/>
  <c r="N2883" i="22"/>
  <c r="N2884" i="22"/>
  <c r="N2885" i="22"/>
  <c r="N2886" i="22"/>
  <c r="N2887" i="22"/>
  <c r="N2888" i="22"/>
  <c r="N2889" i="22"/>
  <c r="N2890" i="22"/>
  <c r="N2891" i="22"/>
  <c r="N2892" i="22"/>
  <c r="N2893" i="22"/>
  <c r="N2894" i="22"/>
  <c r="N2895" i="22"/>
  <c r="N2896" i="22"/>
  <c r="N2897" i="22"/>
  <c r="N2898" i="22"/>
  <c r="N2899" i="22"/>
  <c r="N2900" i="22"/>
  <c r="N2901" i="22"/>
  <c r="N2902" i="22"/>
  <c r="N2903" i="22"/>
  <c r="N2904" i="22"/>
  <c r="N2905" i="22"/>
  <c r="N2906" i="22"/>
  <c r="N2907" i="22"/>
  <c r="N2908" i="22"/>
  <c r="N2909" i="22"/>
  <c r="N2910" i="22"/>
  <c r="N2911" i="22"/>
  <c r="N2912" i="22"/>
  <c r="N2913" i="22"/>
  <c r="N2914" i="22"/>
  <c r="N2915" i="22"/>
  <c r="N2916" i="22"/>
  <c r="N2917" i="22"/>
  <c r="N2918" i="22"/>
  <c r="N2919" i="22"/>
  <c r="N2920" i="22"/>
  <c r="N2921" i="22"/>
  <c r="N2922" i="22"/>
  <c r="N2923" i="22"/>
  <c r="N2924" i="22"/>
  <c r="N2925" i="22"/>
  <c r="N2926" i="22"/>
  <c r="N2927" i="22"/>
  <c r="N2928" i="22"/>
  <c r="N2929" i="22"/>
  <c r="N2930" i="22"/>
  <c r="N2931" i="22"/>
  <c r="N2932" i="22"/>
  <c r="N2933" i="22"/>
  <c r="N2934" i="22"/>
  <c r="N2935" i="22"/>
  <c r="N2936" i="22"/>
  <c r="N2937" i="22"/>
  <c r="N2938" i="22"/>
  <c r="N2939" i="22"/>
  <c r="N2940" i="22"/>
  <c r="N2941" i="22"/>
  <c r="N2942" i="22"/>
  <c r="N2943" i="22"/>
  <c r="N2944" i="22"/>
  <c r="N2945" i="22"/>
  <c r="N2946" i="22"/>
  <c r="N2947" i="22"/>
  <c r="N2948" i="22"/>
  <c r="N2949" i="22"/>
  <c r="N2950" i="22"/>
  <c r="N2951" i="22"/>
  <c r="N2952" i="22"/>
  <c r="N2953" i="22"/>
  <c r="N2954" i="22"/>
  <c r="N2955" i="22"/>
  <c r="N2956" i="22"/>
  <c r="N2957" i="22"/>
  <c r="N2958" i="22"/>
  <c r="N2959" i="22"/>
  <c r="N2960" i="22"/>
  <c r="N2961" i="22"/>
  <c r="N2962" i="22"/>
  <c r="N2963" i="22"/>
  <c r="N2964" i="22"/>
  <c r="N2965" i="22"/>
  <c r="N2966" i="22"/>
  <c r="N2967" i="22"/>
  <c r="N2968" i="22"/>
  <c r="N2969" i="22"/>
  <c r="N2970" i="22"/>
  <c r="N2971" i="22"/>
  <c r="N2972" i="22"/>
  <c r="N2973" i="22"/>
  <c r="N2974" i="22"/>
  <c r="N2975" i="22"/>
  <c r="N2976" i="22"/>
  <c r="N2977" i="22"/>
  <c r="N2978" i="22"/>
  <c r="N2979" i="22"/>
  <c r="N2980" i="22"/>
  <c r="N2981" i="22"/>
  <c r="N2982" i="22"/>
  <c r="N2983" i="22"/>
  <c r="N2984" i="22"/>
  <c r="N2985" i="22"/>
  <c r="N2986" i="22"/>
  <c r="N2987" i="22"/>
  <c r="N2988" i="22"/>
  <c r="N2989" i="22"/>
  <c r="N2990" i="22"/>
  <c r="N2991" i="22"/>
  <c r="N2992" i="22"/>
  <c r="N2993" i="22"/>
  <c r="N2994" i="22"/>
  <c r="N2995" i="22"/>
  <c r="N2996" i="22"/>
  <c r="N2997" i="22"/>
  <c r="N2998" i="22"/>
  <c r="N2999" i="22"/>
  <c r="N3000" i="22"/>
  <c r="N3001" i="22"/>
  <c r="N3002" i="22"/>
  <c r="N3003" i="22"/>
  <c r="N3004" i="22"/>
  <c r="N3005" i="22"/>
  <c r="N3006" i="22"/>
  <c r="N3007" i="22"/>
  <c r="N3008" i="22"/>
  <c r="N3009" i="22"/>
  <c r="N3010" i="22"/>
  <c r="N3011" i="22"/>
  <c r="N3012" i="22"/>
  <c r="N3013" i="22"/>
  <c r="N3014" i="22"/>
  <c r="N3015" i="22"/>
  <c r="N3016" i="22"/>
  <c r="N3017" i="22"/>
  <c r="N3018" i="22"/>
  <c r="N3019" i="22"/>
  <c r="N3020" i="22"/>
  <c r="N3021" i="22"/>
  <c r="N3022" i="22"/>
  <c r="N3023" i="22"/>
  <c r="N3024" i="22"/>
  <c r="N3025" i="22"/>
  <c r="N3026" i="22"/>
  <c r="N3027" i="22"/>
  <c r="N3028" i="22"/>
  <c r="N3029" i="22"/>
  <c r="N3030" i="22"/>
  <c r="N3031" i="22"/>
  <c r="N3032" i="22"/>
  <c r="N3033" i="22"/>
  <c r="N3034" i="22"/>
  <c r="N3035" i="22"/>
  <c r="N3036" i="22"/>
  <c r="N3037" i="22"/>
  <c r="N3038" i="22"/>
  <c r="N3039" i="22"/>
  <c r="N3040" i="22"/>
  <c r="N3041" i="22"/>
  <c r="N3042" i="22"/>
  <c r="N3043" i="22"/>
  <c r="N3044" i="22"/>
  <c r="N3045" i="22"/>
  <c r="N3046" i="22"/>
  <c r="N3047" i="22"/>
  <c r="N3048" i="22"/>
  <c r="N3049" i="22"/>
  <c r="N3050" i="22"/>
  <c r="N3051" i="22"/>
  <c r="N3052" i="22"/>
  <c r="N3053" i="22"/>
  <c r="N3054" i="22"/>
  <c r="N3055" i="22"/>
  <c r="N3056" i="22"/>
  <c r="N3057" i="22"/>
  <c r="N3058" i="22"/>
  <c r="N3059" i="22"/>
  <c r="N3060" i="22"/>
  <c r="N3061" i="22"/>
  <c r="N3062" i="22"/>
  <c r="N3063" i="22"/>
  <c r="N3064" i="22"/>
  <c r="N3065" i="22"/>
  <c r="N3066" i="22"/>
  <c r="N3067" i="22"/>
  <c r="N3068" i="22"/>
  <c r="N3069" i="22"/>
  <c r="N3070" i="22"/>
  <c r="N3071" i="22"/>
  <c r="N3072" i="22"/>
  <c r="N3073" i="22"/>
  <c r="N3074" i="22"/>
  <c r="N3075" i="22"/>
  <c r="N3076" i="22"/>
  <c r="N3077" i="22"/>
  <c r="N3078" i="22"/>
  <c r="N3079" i="22"/>
  <c r="N3080" i="22"/>
  <c r="N3081" i="22"/>
  <c r="N3082" i="22"/>
  <c r="N3083" i="22"/>
  <c r="N3084" i="22"/>
  <c r="N3085" i="22"/>
  <c r="N3086" i="22"/>
  <c r="N3087" i="22"/>
  <c r="N3088" i="22"/>
  <c r="N3089" i="22"/>
  <c r="N3090" i="22"/>
  <c r="N3091" i="22"/>
  <c r="N3092" i="22"/>
  <c r="N3093" i="22"/>
  <c r="N3094" i="22"/>
  <c r="N3095" i="22"/>
  <c r="N3096" i="22"/>
  <c r="N3097" i="22"/>
  <c r="N3098" i="22"/>
  <c r="N3099" i="22"/>
  <c r="N3100" i="22"/>
  <c r="N3101" i="22"/>
  <c r="N3102" i="22"/>
  <c r="N3103" i="22"/>
  <c r="N3104" i="22"/>
  <c r="N3105" i="22"/>
  <c r="N3106" i="22"/>
  <c r="N3107" i="22"/>
  <c r="N3108" i="22"/>
  <c r="N3109" i="22"/>
  <c r="N3110" i="22"/>
  <c r="N3111" i="22"/>
  <c r="N3112" i="22"/>
  <c r="N3113" i="22"/>
  <c r="N3114" i="22"/>
  <c r="N3115" i="22"/>
  <c r="N3116" i="22"/>
  <c r="N3117" i="22"/>
  <c r="N3118" i="22"/>
  <c r="N3119" i="22"/>
  <c r="N3120" i="22"/>
  <c r="N3121" i="22"/>
  <c r="N3122" i="22"/>
  <c r="N3123" i="22"/>
  <c r="N3124" i="22"/>
  <c r="N3125" i="22"/>
  <c r="N3126" i="22"/>
  <c r="N3127" i="22"/>
  <c r="N3128" i="22"/>
  <c r="N3129" i="22"/>
  <c r="N3130" i="22"/>
  <c r="N3131" i="22"/>
  <c r="N3132" i="22"/>
  <c r="N3133" i="22"/>
  <c r="N3134" i="22"/>
  <c r="N3135" i="22"/>
  <c r="N3136" i="22"/>
  <c r="N3137" i="22"/>
  <c r="N3138" i="22"/>
  <c r="N3139" i="22"/>
  <c r="N3140" i="22"/>
  <c r="N3141" i="22"/>
  <c r="N3142" i="22"/>
  <c r="N3143" i="22"/>
  <c r="N3144" i="22"/>
  <c r="N3145" i="22"/>
  <c r="N3146" i="22"/>
  <c r="N3147" i="22"/>
  <c r="N3148" i="22"/>
  <c r="N3149" i="22"/>
  <c r="N3150" i="22"/>
  <c r="N3151" i="22"/>
  <c r="N3152" i="22"/>
  <c r="N3153" i="22"/>
  <c r="N3154" i="22"/>
  <c r="N3155" i="22"/>
  <c r="N3156" i="22"/>
  <c r="N3157" i="22"/>
  <c r="N3158" i="22"/>
  <c r="N3159" i="22"/>
  <c r="N3160" i="22"/>
  <c r="N3161" i="22"/>
  <c r="N3162" i="22"/>
  <c r="N3163" i="22"/>
  <c r="N3164" i="22"/>
  <c r="N3165" i="22"/>
  <c r="N3166" i="22"/>
  <c r="N3167" i="22"/>
  <c r="N3168" i="22"/>
  <c r="N3169" i="22"/>
  <c r="N3170" i="22"/>
  <c r="N3171" i="22"/>
  <c r="N3172" i="22"/>
  <c r="N3173" i="22"/>
  <c r="N3174" i="22"/>
  <c r="N3175" i="22"/>
  <c r="N3176" i="22"/>
  <c r="N3177" i="22"/>
  <c r="N3178" i="22"/>
  <c r="N3179" i="22"/>
  <c r="N3180" i="22"/>
  <c r="N3181" i="22"/>
  <c r="N3182" i="22"/>
  <c r="N3183" i="22"/>
  <c r="N3184" i="22"/>
  <c r="N3185" i="22"/>
  <c r="N3186" i="22"/>
  <c r="N3187" i="22"/>
  <c r="N3188" i="22"/>
  <c r="N3189" i="22"/>
  <c r="N3190" i="22"/>
  <c r="N3191" i="22"/>
  <c r="N3192" i="22"/>
  <c r="N3193" i="22"/>
  <c r="N3194" i="22"/>
  <c r="N3195" i="22"/>
  <c r="N3196" i="22"/>
  <c r="N3197" i="22"/>
  <c r="N3198" i="22"/>
  <c r="N3199" i="22"/>
  <c r="N3200" i="22"/>
  <c r="N3201" i="22"/>
  <c r="N3202" i="22"/>
  <c r="N3203" i="22"/>
  <c r="N3204" i="22"/>
  <c r="N3205" i="22"/>
  <c r="N3206" i="22"/>
  <c r="N3207" i="22"/>
  <c r="N3208" i="22"/>
  <c r="N3209" i="22"/>
  <c r="N3210" i="22"/>
  <c r="N3211" i="22"/>
  <c r="N3212" i="22"/>
  <c r="N3213" i="22"/>
  <c r="N3214" i="22"/>
  <c r="N3215" i="22"/>
  <c r="N3216" i="22"/>
  <c r="N3217" i="22"/>
  <c r="N3218" i="22"/>
  <c r="N3219" i="22"/>
  <c r="N3220" i="22"/>
  <c r="N3221" i="22"/>
  <c r="N3222" i="22"/>
  <c r="N3223" i="22"/>
  <c r="N3224" i="22"/>
  <c r="N3225" i="22"/>
  <c r="N3226" i="22"/>
  <c r="N3227" i="22"/>
  <c r="N3228" i="22"/>
  <c r="N3229" i="22"/>
  <c r="N3230" i="22"/>
  <c r="N3231" i="22"/>
  <c r="N3232" i="22"/>
  <c r="N3233" i="22"/>
  <c r="N3234" i="22"/>
  <c r="N3235" i="22"/>
  <c r="N3236" i="22"/>
  <c r="N3237" i="22"/>
  <c r="N3238" i="22"/>
  <c r="N3239" i="22"/>
  <c r="N3240" i="22"/>
  <c r="N3241" i="22"/>
  <c r="N3242" i="22"/>
  <c r="N3243" i="22"/>
  <c r="N3244" i="22"/>
  <c r="N3245" i="22"/>
  <c r="N3246" i="22"/>
  <c r="N3247" i="22"/>
  <c r="N3248" i="22"/>
  <c r="N3249" i="22"/>
  <c r="N3250" i="22"/>
  <c r="N3251" i="22"/>
  <c r="N3252" i="22"/>
  <c r="N3253" i="22"/>
  <c r="N3254" i="22"/>
  <c r="N3255" i="22"/>
  <c r="N3256" i="22"/>
  <c r="N3257" i="22"/>
  <c r="N3258" i="22"/>
  <c r="N3259" i="22"/>
  <c r="N3260" i="22"/>
  <c r="N3261" i="22"/>
  <c r="N3262" i="22"/>
  <c r="N3263" i="22"/>
  <c r="N3264" i="22"/>
  <c r="N3265" i="22"/>
  <c r="N3266" i="22"/>
  <c r="N3267" i="22"/>
  <c r="N3268" i="22"/>
  <c r="N3269" i="22"/>
  <c r="N3270" i="22"/>
  <c r="N3271" i="22"/>
  <c r="N3272" i="22"/>
  <c r="N3273" i="22"/>
  <c r="N3274" i="22"/>
  <c r="N3275" i="22"/>
  <c r="N3276" i="22"/>
  <c r="N3277" i="22"/>
  <c r="N3278" i="22"/>
  <c r="N3279" i="22"/>
  <c r="N3280" i="22"/>
  <c r="N3281" i="22"/>
  <c r="N3282" i="22"/>
  <c r="N3283" i="22"/>
  <c r="N3284" i="22"/>
  <c r="N3285" i="22"/>
  <c r="N3286" i="22"/>
  <c r="N3287" i="22"/>
  <c r="N3288" i="22"/>
  <c r="N3289" i="22"/>
  <c r="N3290" i="22"/>
  <c r="N3291" i="22"/>
  <c r="N3292" i="22"/>
  <c r="N3293" i="22"/>
  <c r="N3294" i="22"/>
  <c r="N3295" i="22"/>
  <c r="N3296" i="22"/>
  <c r="N3297" i="22"/>
  <c r="N3298" i="22"/>
  <c r="N3299" i="22"/>
  <c r="N3300" i="22"/>
  <c r="N3301" i="22"/>
  <c r="N3302" i="22"/>
  <c r="N3303" i="22"/>
  <c r="N3304" i="22"/>
  <c r="N3305" i="22"/>
  <c r="N3306" i="22"/>
  <c r="N3307" i="22"/>
  <c r="N3308" i="22"/>
  <c r="N3309" i="22"/>
  <c r="N3310" i="22"/>
  <c r="N3311" i="22"/>
  <c r="N3312" i="22"/>
  <c r="N3313" i="22"/>
  <c r="N3314" i="22"/>
  <c r="N3315" i="22"/>
  <c r="N3316" i="22"/>
  <c r="N3317" i="22"/>
  <c r="N3318" i="22"/>
  <c r="N3319" i="22"/>
  <c r="N3320" i="22"/>
  <c r="N3321" i="22"/>
  <c r="N3322" i="22"/>
  <c r="N3323" i="22"/>
  <c r="N3324" i="22"/>
  <c r="N3325" i="22"/>
  <c r="N3326" i="22"/>
  <c r="N3327" i="22"/>
  <c r="N3328" i="22"/>
  <c r="N3329" i="22"/>
  <c r="N3330" i="22"/>
  <c r="N3331" i="22"/>
  <c r="N3332" i="22"/>
  <c r="N3333" i="22"/>
  <c r="N3334" i="22"/>
  <c r="N3335" i="22"/>
  <c r="N3336" i="22"/>
  <c r="N3337" i="22"/>
  <c r="N3338" i="22"/>
  <c r="N3339" i="22"/>
  <c r="N3340" i="22"/>
  <c r="N3341" i="22"/>
  <c r="N3342" i="22"/>
  <c r="N3343" i="22"/>
  <c r="N3344" i="22"/>
  <c r="N3345" i="22"/>
  <c r="N3346" i="22"/>
  <c r="N3347" i="22"/>
  <c r="N3348" i="22"/>
  <c r="N3349" i="22"/>
  <c r="N3350" i="22"/>
  <c r="N3351" i="22"/>
  <c r="N3352" i="22"/>
  <c r="N3353" i="22"/>
  <c r="N3354" i="22"/>
  <c r="N3355" i="22"/>
  <c r="N3356" i="22"/>
  <c r="N3357" i="22"/>
  <c r="N3358" i="22"/>
  <c r="N3359" i="22"/>
  <c r="N3360" i="22"/>
  <c r="N3361" i="22"/>
  <c r="N3362" i="22"/>
  <c r="N3363" i="22"/>
  <c r="N3364" i="22"/>
  <c r="N3365" i="22"/>
  <c r="N3366" i="22"/>
  <c r="N3367" i="22"/>
  <c r="N3368" i="22"/>
  <c r="N3369" i="22"/>
  <c r="N3370" i="22"/>
  <c r="N3371" i="22"/>
  <c r="N3372" i="22"/>
  <c r="N3373" i="22"/>
  <c r="N3374" i="22"/>
  <c r="N3375" i="22"/>
  <c r="N3376" i="22"/>
  <c r="N3377" i="22"/>
  <c r="N3378" i="22"/>
  <c r="N3379" i="22"/>
  <c r="N3380" i="22"/>
  <c r="N3381" i="22"/>
  <c r="N3382" i="22"/>
  <c r="N3383" i="22"/>
  <c r="N3384" i="22"/>
  <c r="N3385" i="22"/>
  <c r="N3386" i="22"/>
  <c r="N3387" i="22"/>
  <c r="N3388" i="22"/>
  <c r="N3389" i="22"/>
  <c r="N3390" i="22"/>
  <c r="N3391" i="22"/>
  <c r="N3392" i="22"/>
  <c r="N3393" i="22"/>
  <c r="N3394" i="22"/>
  <c r="N3395" i="22"/>
  <c r="N3396" i="22"/>
  <c r="N3397" i="22"/>
  <c r="N3398" i="22"/>
  <c r="N3399" i="22"/>
  <c r="N3400" i="22"/>
  <c r="N3401" i="22"/>
  <c r="N3402" i="22"/>
  <c r="N3403" i="22"/>
  <c r="N3404" i="22"/>
  <c r="N3405" i="22"/>
  <c r="N3406" i="22"/>
  <c r="N3407" i="22"/>
  <c r="N3408" i="22"/>
  <c r="N3409" i="22"/>
  <c r="N3410" i="22"/>
  <c r="N3411" i="22"/>
  <c r="N3412" i="22"/>
  <c r="N3413" i="22"/>
  <c r="N3414" i="22"/>
  <c r="N3415" i="22"/>
  <c r="N3416" i="22"/>
  <c r="N3417" i="22"/>
  <c r="N3418" i="22"/>
  <c r="N3419" i="22"/>
  <c r="N3420" i="22"/>
  <c r="N3421" i="22"/>
  <c r="N3422" i="22"/>
  <c r="N3423" i="22"/>
  <c r="N3424" i="22"/>
  <c r="N3425" i="22"/>
  <c r="N3426" i="22"/>
  <c r="N3427" i="22"/>
  <c r="N3428" i="22"/>
  <c r="N3429" i="22"/>
  <c r="N3430" i="22"/>
  <c r="N3431" i="22"/>
  <c r="N3432" i="22"/>
  <c r="N3433" i="22"/>
  <c r="N3434" i="22"/>
  <c r="N3435" i="22"/>
  <c r="N3436" i="22"/>
  <c r="N3437" i="22"/>
  <c r="N3438" i="22"/>
  <c r="N3439" i="22"/>
  <c r="N3440" i="22"/>
  <c r="N3441" i="22"/>
  <c r="N3442" i="22"/>
  <c r="N3443" i="22"/>
  <c r="N3444" i="22"/>
  <c r="N3445" i="22"/>
  <c r="N3446" i="22"/>
  <c r="N3447" i="22"/>
  <c r="N3448" i="22"/>
  <c r="N3449" i="22"/>
  <c r="N3450" i="22"/>
  <c r="N3451" i="22"/>
  <c r="N3452" i="22"/>
  <c r="N3453" i="22"/>
  <c r="N3454" i="22"/>
  <c r="N3455" i="22"/>
  <c r="N3456" i="22"/>
  <c r="N3457" i="22"/>
  <c r="N3458" i="22"/>
  <c r="N3459" i="22"/>
  <c r="N3460" i="22"/>
  <c r="N3461" i="22"/>
  <c r="N3462" i="22"/>
  <c r="N3463" i="22"/>
  <c r="N3464" i="22"/>
  <c r="N3465" i="22"/>
  <c r="N3466" i="22"/>
  <c r="N3467" i="22"/>
  <c r="N3468" i="22"/>
  <c r="N3469" i="22"/>
  <c r="N3470" i="22"/>
  <c r="N3471" i="22"/>
  <c r="N3472" i="22"/>
  <c r="N3473" i="22"/>
  <c r="N3474" i="22"/>
  <c r="N3475" i="22"/>
  <c r="N3476" i="22"/>
  <c r="N3477" i="22"/>
  <c r="N3478" i="22"/>
  <c r="N3479" i="22"/>
  <c r="N3480" i="22"/>
  <c r="N3481" i="22"/>
  <c r="N3482" i="22"/>
  <c r="N3483" i="22"/>
  <c r="N3484" i="22"/>
  <c r="N3485" i="22"/>
  <c r="N3486" i="22"/>
  <c r="N3487" i="22"/>
  <c r="N3488" i="22"/>
  <c r="N3489" i="22"/>
  <c r="N3490" i="22"/>
  <c r="N3491" i="22"/>
  <c r="N3492" i="22"/>
  <c r="N3493" i="22"/>
  <c r="N3494" i="22"/>
  <c r="N3495" i="22"/>
  <c r="N3496" i="22"/>
  <c r="N3497" i="22"/>
  <c r="N3498" i="22"/>
  <c r="N3499" i="22"/>
  <c r="N3500" i="22"/>
  <c r="N3501" i="22"/>
  <c r="N3502" i="22"/>
  <c r="N3503" i="22"/>
  <c r="N3504" i="22"/>
  <c r="N3505" i="22"/>
  <c r="N3506" i="22"/>
  <c r="N3507" i="22"/>
  <c r="N3508" i="22"/>
  <c r="N3509" i="22"/>
  <c r="N3510" i="22"/>
  <c r="N3511" i="22"/>
  <c r="N3512" i="22"/>
  <c r="N3513" i="22"/>
  <c r="N3514" i="22"/>
  <c r="N3515" i="22"/>
  <c r="N3516" i="22"/>
  <c r="N3517" i="22"/>
  <c r="N3518" i="22"/>
  <c r="N3519" i="22"/>
  <c r="N3520" i="22"/>
  <c r="N3521" i="22"/>
  <c r="N3522" i="22"/>
  <c r="N3523" i="22"/>
  <c r="N3524" i="22"/>
  <c r="N3525" i="22"/>
  <c r="N3526" i="22"/>
  <c r="N3527" i="22"/>
  <c r="N3528" i="22"/>
  <c r="N3529" i="22"/>
  <c r="N3530" i="22"/>
  <c r="N3531" i="22"/>
  <c r="N3532" i="22"/>
  <c r="N3533" i="22"/>
  <c r="N3534" i="22"/>
  <c r="N3535" i="22"/>
  <c r="N3536" i="22"/>
  <c r="N3537" i="22"/>
  <c r="N3538" i="22"/>
  <c r="N3539" i="22"/>
  <c r="N3540" i="22"/>
  <c r="N3541" i="22"/>
  <c r="N3542" i="22"/>
  <c r="N3543" i="22"/>
  <c r="N3544" i="22"/>
  <c r="N3545" i="22"/>
  <c r="N3546" i="22"/>
  <c r="N3547" i="22"/>
  <c r="N3548" i="22"/>
  <c r="N3549" i="22"/>
  <c r="N3550" i="22"/>
  <c r="N3551" i="22"/>
  <c r="N3552" i="22"/>
  <c r="N3553" i="22"/>
  <c r="N3554" i="22"/>
  <c r="N3555" i="22"/>
  <c r="N3556" i="22"/>
  <c r="N3557" i="22"/>
  <c r="N3558" i="22"/>
  <c r="N3559" i="22"/>
  <c r="N3560" i="22"/>
  <c r="N3561" i="22"/>
  <c r="N3562" i="22"/>
  <c r="N3563" i="22"/>
  <c r="N3564" i="22"/>
  <c r="N3565" i="22"/>
  <c r="N3566" i="22"/>
  <c r="N3567" i="22"/>
  <c r="N3568" i="22"/>
  <c r="N3569" i="22"/>
  <c r="N3570" i="22"/>
  <c r="N3571" i="22"/>
  <c r="N3572" i="22"/>
  <c r="N3573" i="22"/>
  <c r="N3574" i="22"/>
  <c r="N3575" i="22"/>
  <c r="N3576" i="22"/>
  <c r="N3577" i="22"/>
  <c r="N3578" i="22"/>
  <c r="N3579" i="22"/>
  <c r="N3580" i="22"/>
  <c r="N3581" i="22"/>
  <c r="N3582" i="22"/>
  <c r="N3583" i="22"/>
  <c r="N3584" i="22"/>
  <c r="N3585" i="22"/>
  <c r="N3586" i="22"/>
  <c r="N3587" i="22"/>
  <c r="N3588" i="22"/>
  <c r="N3589" i="22"/>
  <c r="N3590" i="22"/>
  <c r="N3591" i="22"/>
  <c r="N3592" i="22"/>
  <c r="N3593" i="22"/>
  <c r="N3594" i="22"/>
  <c r="N3595" i="22"/>
  <c r="N3596" i="22"/>
  <c r="N3597" i="22"/>
  <c r="N3598" i="22"/>
  <c r="N3599" i="22"/>
  <c r="N3600" i="22"/>
  <c r="N3601" i="22"/>
  <c r="N3602" i="22"/>
  <c r="N3603" i="22"/>
  <c r="N3604" i="22"/>
  <c r="N3605" i="22"/>
  <c r="N3606" i="22"/>
  <c r="N3607" i="22"/>
  <c r="N3608" i="22"/>
  <c r="N3609" i="22"/>
  <c r="N3610" i="22"/>
  <c r="N3611" i="22"/>
  <c r="N3612" i="22"/>
  <c r="N3613" i="22"/>
  <c r="N3614" i="22"/>
  <c r="N3615" i="22"/>
  <c r="N3616" i="22"/>
  <c r="N3617" i="22"/>
  <c r="N3618" i="22"/>
  <c r="N3619" i="22"/>
  <c r="N3620" i="22"/>
  <c r="N3621" i="22"/>
  <c r="N3622" i="22"/>
  <c r="N3623" i="22"/>
  <c r="N3624" i="22"/>
  <c r="N3625" i="22"/>
  <c r="N3626" i="22"/>
  <c r="N3627" i="22"/>
  <c r="N3628" i="22"/>
  <c r="N3629" i="22"/>
  <c r="N3630" i="22"/>
  <c r="N3631" i="22"/>
  <c r="N3632" i="22"/>
  <c r="N3633" i="22"/>
  <c r="N3634" i="22"/>
  <c r="N3635" i="22"/>
  <c r="N3636" i="22"/>
  <c r="N3637" i="22"/>
  <c r="N3638" i="22"/>
  <c r="N3639" i="22"/>
  <c r="N3640" i="22"/>
  <c r="N3641" i="22"/>
  <c r="N3642" i="22"/>
  <c r="N3643" i="22"/>
  <c r="N3644" i="22"/>
  <c r="N3645" i="22"/>
  <c r="N3646" i="22"/>
  <c r="N3647" i="22"/>
  <c r="N3648" i="22"/>
  <c r="N3649" i="22"/>
  <c r="N3650" i="22"/>
  <c r="N3651" i="22"/>
  <c r="N3652" i="22"/>
  <c r="N3653" i="22"/>
  <c r="N3654" i="22"/>
  <c r="N3655" i="22"/>
  <c r="N3656" i="22"/>
  <c r="N3657" i="22"/>
  <c r="N3658" i="22"/>
  <c r="N3659" i="22"/>
  <c r="N3660" i="22"/>
  <c r="N3661" i="22"/>
  <c r="N3662" i="22"/>
  <c r="N3663" i="22"/>
  <c r="N3664" i="22"/>
  <c r="N3665" i="22"/>
  <c r="N3666" i="22"/>
  <c r="N3667" i="22"/>
  <c r="N3668" i="22"/>
  <c r="N3669" i="22"/>
  <c r="N3670" i="22"/>
  <c r="N3671" i="22"/>
  <c r="N3672" i="22"/>
  <c r="N3673" i="22"/>
  <c r="N3674" i="22"/>
  <c r="N3675" i="22"/>
  <c r="N3676" i="22"/>
  <c r="N3677" i="22"/>
  <c r="N3678" i="22"/>
  <c r="N3679" i="22"/>
  <c r="N3680" i="22"/>
  <c r="N3681" i="22"/>
  <c r="N3682" i="22"/>
  <c r="N3683" i="22"/>
  <c r="N3684" i="22"/>
  <c r="N3685" i="22"/>
  <c r="N3686" i="22"/>
  <c r="N3687" i="22"/>
  <c r="N3688" i="22"/>
  <c r="N3689" i="22"/>
  <c r="N3690" i="22"/>
  <c r="N3691" i="22"/>
  <c r="N3692" i="22"/>
  <c r="N3693" i="22"/>
  <c r="N3694" i="22"/>
  <c r="N3695" i="22"/>
  <c r="N3696" i="22"/>
  <c r="N3697" i="22"/>
  <c r="N3698" i="22"/>
  <c r="N3699" i="22"/>
  <c r="N3700" i="22"/>
  <c r="N3701" i="22"/>
  <c r="N3702" i="22"/>
  <c r="N3703" i="22"/>
  <c r="N3704" i="22"/>
  <c r="N3705" i="22"/>
  <c r="N3706" i="22"/>
  <c r="N3707" i="22"/>
  <c r="N3708" i="22"/>
  <c r="N3709" i="22"/>
  <c r="N3710" i="22"/>
  <c r="N3711" i="22"/>
  <c r="N3712" i="22"/>
  <c r="N3713" i="22"/>
  <c r="N3714" i="22"/>
  <c r="N3715" i="22"/>
  <c r="N3716" i="22"/>
  <c r="N3717" i="22"/>
  <c r="N3718" i="22"/>
  <c r="N3719" i="22"/>
  <c r="N3720" i="22"/>
  <c r="N3721" i="22"/>
  <c r="N3722" i="22"/>
  <c r="N3723" i="22"/>
  <c r="N3724" i="22"/>
  <c r="N3725" i="22"/>
  <c r="N3726" i="22"/>
  <c r="N3727" i="22"/>
  <c r="N3728" i="22"/>
  <c r="N3729" i="22"/>
  <c r="N3730" i="22"/>
  <c r="N3731" i="22"/>
  <c r="N3732" i="22"/>
  <c r="N3733" i="22"/>
  <c r="N3734" i="22"/>
  <c r="N3735" i="22"/>
  <c r="N3736" i="22"/>
  <c r="N3737" i="22"/>
  <c r="N3738" i="22"/>
  <c r="N3739" i="22"/>
  <c r="N3740" i="22"/>
  <c r="N3741" i="22"/>
  <c r="N3742" i="22"/>
  <c r="N3743" i="22"/>
  <c r="N3744" i="22"/>
  <c r="N3745" i="22"/>
  <c r="N3746" i="22"/>
  <c r="N3747" i="22"/>
  <c r="N3748" i="22"/>
  <c r="N3749" i="22"/>
  <c r="N3750" i="22"/>
  <c r="N3751" i="22"/>
  <c r="N3752" i="22"/>
  <c r="N3753" i="22"/>
  <c r="N3754" i="22"/>
  <c r="N3755" i="22"/>
  <c r="N3756" i="22"/>
  <c r="N3757" i="22"/>
  <c r="N3758" i="22"/>
  <c r="N3759" i="22"/>
  <c r="N3760" i="22"/>
  <c r="N3761" i="22"/>
  <c r="N3762" i="22"/>
  <c r="N3763" i="22"/>
  <c r="N3764" i="22"/>
  <c r="N3765" i="22"/>
  <c r="N3766" i="22"/>
  <c r="N3767" i="22"/>
  <c r="N3768" i="22"/>
  <c r="N3769" i="22"/>
  <c r="N3770" i="22"/>
  <c r="N3771" i="22"/>
  <c r="N3772" i="22"/>
  <c r="N3773" i="22"/>
  <c r="N3774" i="22"/>
  <c r="N3775" i="22"/>
  <c r="N3776" i="22"/>
  <c r="N3777" i="22"/>
  <c r="N3778" i="22"/>
  <c r="N3779" i="22"/>
  <c r="N3780" i="22"/>
  <c r="N3781" i="22"/>
  <c r="N3782" i="22"/>
  <c r="N3783" i="22"/>
  <c r="N3784" i="22"/>
  <c r="N3785" i="22"/>
  <c r="N3786" i="22"/>
  <c r="N3787" i="22"/>
  <c r="N3788" i="22"/>
  <c r="N3789" i="22"/>
  <c r="N3790" i="22"/>
  <c r="N3791" i="22"/>
  <c r="N3792" i="22"/>
  <c r="N3793" i="22"/>
  <c r="N3794" i="22"/>
  <c r="N3795" i="22"/>
  <c r="N3796" i="22"/>
  <c r="N3797" i="22"/>
  <c r="N3798" i="22"/>
  <c r="N3799" i="22"/>
  <c r="N3800" i="22"/>
  <c r="N3801" i="22"/>
  <c r="N3802" i="22"/>
  <c r="N3803" i="22"/>
  <c r="N3804" i="22"/>
  <c r="N3805" i="22"/>
  <c r="N3806" i="22"/>
  <c r="N3807" i="22"/>
  <c r="N3808" i="22"/>
  <c r="N3809" i="22"/>
  <c r="N3810" i="22"/>
  <c r="N3811" i="22"/>
  <c r="N3812" i="22"/>
  <c r="N3813" i="22"/>
  <c r="N3814" i="22"/>
  <c r="N3815" i="22"/>
  <c r="N3816" i="22"/>
  <c r="N3817" i="22"/>
  <c r="N3818" i="22"/>
  <c r="N3819" i="22"/>
  <c r="N3820" i="22"/>
  <c r="N3821" i="22"/>
  <c r="N3822" i="22"/>
  <c r="N3823" i="22"/>
  <c r="N3824" i="22"/>
  <c r="N3825" i="22"/>
  <c r="N3826" i="22"/>
  <c r="N3827" i="22"/>
  <c r="N3828" i="22"/>
  <c r="N3829" i="22"/>
  <c r="N3830" i="22"/>
  <c r="N3831" i="22"/>
  <c r="N3832" i="22"/>
  <c r="N3833" i="22"/>
  <c r="N3834" i="22"/>
  <c r="N3835" i="22"/>
  <c r="N3836" i="22"/>
  <c r="N3837" i="22"/>
  <c r="N3838" i="22"/>
  <c r="N3839" i="22"/>
  <c r="N3840" i="22"/>
  <c r="N3841" i="22"/>
  <c r="N3842" i="22"/>
  <c r="N3843" i="22"/>
  <c r="N3844" i="22"/>
  <c r="N3845" i="22"/>
  <c r="N3846" i="22"/>
  <c r="N3847" i="22"/>
  <c r="N3848" i="22"/>
  <c r="N3849" i="22"/>
  <c r="N3850" i="22"/>
  <c r="N3851" i="22"/>
  <c r="N3852" i="22"/>
  <c r="N3853" i="22"/>
  <c r="N3854" i="22"/>
  <c r="N3855" i="22"/>
  <c r="N3856" i="22"/>
  <c r="N3857" i="22"/>
  <c r="N3858" i="22"/>
  <c r="N3859" i="22"/>
  <c r="N3860" i="22"/>
  <c r="N3861" i="22"/>
  <c r="N3862" i="22"/>
  <c r="N3863" i="22"/>
  <c r="N3864" i="22"/>
  <c r="N3865" i="22"/>
  <c r="N3866" i="22"/>
  <c r="N3867" i="22"/>
  <c r="N3868" i="22"/>
  <c r="N3869" i="22"/>
  <c r="N3870" i="22"/>
  <c r="N3871" i="22"/>
  <c r="N3872" i="22"/>
  <c r="N3873" i="22"/>
  <c r="N3874" i="22"/>
  <c r="N3875" i="22"/>
  <c r="N3876" i="22"/>
  <c r="N3877" i="22"/>
  <c r="N3878" i="22"/>
  <c r="N3879" i="22"/>
  <c r="N3880" i="22"/>
  <c r="N3881" i="22"/>
  <c r="N3882" i="22"/>
  <c r="N3883" i="22"/>
  <c r="N3884" i="22"/>
  <c r="N3885" i="22"/>
  <c r="N3886" i="22"/>
  <c r="N3887" i="22"/>
  <c r="N3888" i="22"/>
  <c r="N3889" i="22"/>
  <c r="N3890" i="22"/>
  <c r="N3891" i="22"/>
  <c r="N3892" i="22"/>
  <c r="N3893" i="22"/>
  <c r="N3894" i="22"/>
  <c r="N3895" i="22"/>
  <c r="N3896" i="22"/>
  <c r="N3897" i="22"/>
  <c r="N3898" i="22"/>
  <c r="N3899" i="22"/>
  <c r="N3900" i="22"/>
  <c r="N3901" i="22"/>
  <c r="N3902" i="22"/>
  <c r="N3903" i="22"/>
  <c r="N3904" i="22"/>
  <c r="N3905" i="22"/>
  <c r="N3906" i="22"/>
  <c r="N3907" i="22"/>
  <c r="N3908" i="22"/>
  <c r="N3909" i="22"/>
  <c r="N3910" i="22"/>
  <c r="N3911" i="22"/>
  <c r="N3912" i="22"/>
  <c r="N3913" i="22"/>
  <c r="N3914" i="22"/>
  <c r="N3915" i="22"/>
  <c r="N3916" i="22"/>
  <c r="N3917" i="22"/>
  <c r="N3918" i="22"/>
  <c r="N3919" i="22"/>
  <c r="N3920" i="22"/>
  <c r="N3921" i="22"/>
  <c r="N3922" i="22"/>
  <c r="N3923" i="22"/>
  <c r="N3924" i="22"/>
  <c r="N3925" i="22"/>
  <c r="N3926" i="22"/>
  <c r="N3927" i="22"/>
  <c r="N3928" i="22"/>
  <c r="N3929" i="22"/>
  <c r="N3930" i="22"/>
  <c r="N3931" i="22"/>
  <c r="N3932" i="22"/>
  <c r="N3933" i="22"/>
  <c r="N3934" i="22"/>
  <c r="N3935" i="22"/>
  <c r="N3936" i="22"/>
  <c r="N3937" i="22"/>
  <c r="N3938" i="22"/>
  <c r="N3939" i="22"/>
  <c r="N3940" i="22"/>
  <c r="N3941" i="22"/>
  <c r="N3942" i="22"/>
  <c r="N3943" i="22"/>
  <c r="N3944" i="22"/>
  <c r="N3945" i="22"/>
  <c r="N3946" i="22"/>
  <c r="N3947" i="22"/>
  <c r="N3948" i="22"/>
  <c r="N3949" i="22"/>
  <c r="N3950" i="22"/>
  <c r="N3951" i="22"/>
  <c r="N3952" i="22"/>
  <c r="N3953" i="22"/>
  <c r="N3954" i="22"/>
  <c r="N3955" i="22"/>
  <c r="N3956" i="22"/>
  <c r="N3957" i="22"/>
  <c r="N3958" i="22"/>
  <c r="N3959" i="22"/>
  <c r="N3960" i="22"/>
  <c r="N3961" i="22"/>
  <c r="N3962" i="22"/>
  <c r="N3963" i="22"/>
  <c r="N3964" i="22"/>
  <c r="N3965" i="22"/>
  <c r="N3966" i="22"/>
  <c r="N3967" i="22"/>
  <c r="N3968" i="22"/>
  <c r="N3969" i="22"/>
  <c r="N3970" i="22"/>
  <c r="N3971" i="22"/>
  <c r="N3972" i="22"/>
  <c r="N3973" i="22"/>
  <c r="N3974" i="22"/>
  <c r="N3975" i="22"/>
  <c r="N3976" i="22"/>
  <c r="N3977" i="22"/>
  <c r="N3978" i="22"/>
  <c r="N3979" i="22"/>
  <c r="N3980" i="22"/>
  <c r="N3981" i="22"/>
  <c r="N3982" i="22"/>
  <c r="N3983" i="22"/>
  <c r="N3984" i="22"/>
  <c r="N3985" i="22"/>
  <c r="N3986" i="22"/>
  <c r="N3987" i="22"/>
  <c r="N3988" i="22"/>
  <c r="N3989" i="22"/>
  <c r="N3990" i="22"/>
  <c r="N3991" i="22"/>
  <c r="N3992" i="22"/>
  <c r="N3993" i="22"/>
  <c r="N3994" i="22"/>
  <c r="N3995" i="22"/>
  <c r="N3996" i="22"/>
  <c r="N3997" i="22"/>
  <c r="N3998" i="22"/>
  <c r="N3999" i="22"/>
  <c r="N4000" i="22"/>
  <c r="N4001" i="22"/>
  <c r="N4002" i="22"/>
  <c r="N4003" i="22"/>
  <c r="N4004" i="22"/>
  <c r="N4005" i="22"/>
  <c r="N4006" i="22"/>
  <c r="N4007" i="22"/>
  <c r="N4008" i="22"/>
  <c r="N4009" i="22"/>
  <c r="N4010" i="22"/>
  <c r="N4011" i="22"/>
  <c r="N4012" i="22"/>
  <c r="N4013" i="22"/>
  <c r="N4014" i="22"/>
  <c r="N4015" i="22"/>
  <c r="N4016" i="22"/>
  <c r="N4017" i="22"/>
  <c r="N4018" i="22"/>
  <c r="N4019" i="22"/>
  <c r="N4020" i="22"/>
  <c r="N4021" i="22"/>
  <c r="N4022" i="22"/>
  <c r="N4023" i="22"/>
  <c r="N4024" i="22"/>
  <c r="N4025" i="22"/>
  <c r="N4026" i="22"/>
  <c r="N4027" i="22"/>
  <c r="N4028" i="22"/>
  <c r="N4029" i="22"/>
  <c r="N4030" i="22"/>
  <c r="N4031" i="22"/>
  <c r="N4032" i="22"/>
  <c r="N4033" i="22"/>
  <c r="N4034" i="22"/>
  <c r="N4035" i="22"/>
  <c r="N4036" i="22"/>
  <c r="N4037" i="22"/>
  <c r="N4038" i="22"/>
  <c r="N4039" i="22"/>
  <c r="N4040" i="22"/>
  <c r="N4041" i="22"/>
  <c r="N4042" i="22"/>
  <c r="N4043" i="22"/>
  <c r="N4044" i="22"/>
  <c r="N4045" i="22"/>
  <c r="N4046" i="22"/>
  <c r="N4047" i="22"/>
  <c r="N4048" i="22"/>
  <c r="N4049" i="22"/>
  <c r="N4050" i="22"/>
  <c r="N4051" i="22"/>
  <c r="N4052" i="22"/>
  <c r="N4053" i="22"/>
  <c r="N4054" i="22"/>
  <c r="N4055" i="22"/>
  <c r="N4056" i="22"/>
  <c r="N4057" i="22"/>
  <c r="N4058" i="22"/>
  <c r="N4059" i="22"/>
  <c r="N4060" i="22"/>
  <c r="N4061" i="22"/>
  <c r="N4062" i="22"/>
  <c r="N4063" i="22"/>
  <c r="N4064" i="22"/>
  <c r="N4065" i="22"/>
  <c r="N4066" i="22"/>
  <c r="N4067" i="22"/>
  <c r="N4068" i="22"/>
  <c r="N4069" i="22"/>
  <c r="N4070" i="22"/>
  <c r="N4071" i="22"/>
  <c r="N4072" i="22"/>
  <c r="N4073" i="22"/>
  <c r="N4074" i="22"/>
  <c r="N4075" i="22"/>
  <c r="N4076" i="22"/>
  <c r="N4077" i="22"/>
  <c r="N4078" i="22"/>
  <c r="N4079" i="22"/>
  <c r="N4080" i="22"/>
  <c r="N4081" i="22"/>
  <c r="N4082" i="22"/>
  <c r="N4083" i="22"/>
  <c r="N4084" i="22"/>
  <c r="N4085" i="22"/>
  <c r="N4086" i="22"/>
  <c r="N4087" i="22"/>
  <c r="N4088" i="22"/>
  <c r="N4089" i="22"/>
  <c r="N4090" i="22"/>
  <c r="N4091" i="22"/>
  <c r="N4092" i="22"/>
  <c r="N4093" i="22"/>
  <c r="N4094" i="22"/>
  <c r="N4095" i="22"/>
  <c r="N4096" i="22"/>
  <c r="N4097" i="22"/>
  <c r="N4098" i="22"/>
  <c r="N4099" i="22"/>
  <c r="N4100" i="22"/>
  <c r="N4101" i="22"/>
  <c r="N4102" i="22"/>
  <c r="N4103" i="22"/>
  <c r="N4104" i="22"/>
  <c r="N4105" i="22"/>
  <c r="N4106" i="22"/>
  <c r="N4107" i="22"/>
  <c r="N4108" i="22"/>
  <c r="N4109" i="22"/>
  <c r="N4110" i="22"/>
  <c r="N4111" i="22"/>
  <c r="N4112" i="22"/>
  <c r="N4113" i="22"/>
  <c r="N4114" i="22"/>
  <c r="N4115" i="22"/>
  <c r="N4116" i="22"/>
  <c r="N4117" i="22"/>
  <c r="N4118" i="22"/>
  <c r="N4119" i="22"/>
  <c r="N4120" i="22"/>
  <c r="N4121" i="22"/>
  <c r="N4122" i="22"/>
  <c r="N4123" i="22"/>
  <c r="N4124" i="22"/>
  <c r="N4125" i="22"/>
  <c r="N4126" i="22"/>
  <c r="N4127" i="22"/>
  <c r="N4128" i="22"/>
  <c r="N4129" i="22"/>
  <c r="N4130" i="22"/>
  <c r="N4131" i="22"/>
  <c r="N4132" i="22"/>
  <c r="N4133" i="22"/>
  <c r="N4134" i="22"/>
  <c r="N4135" i="22"/>
  <c r="N4136" i="22"/>
  <c r="N4137" i="22"/>
  <c r="N4138" i="22"/>
  <c r="N4139" i="22"/>
  <c r="N4140" i="22"/>
  <c r="N4141" i="22"/>
  <c r="N4142" i="22"/>
  <c r="N4143" i="22"/>
  <c r="N4144" i="22"/>
  <c r="N4145" i="22"/>
  <c r="N4146" i="22"/>
  <c r="N4147" i="22"/>
  <c r="N4148" i="22"/>
  <c r="N4149" i="22"/>
  <c r="N4150" i="22"/>
  <c r="N4151" i="22"/>
  <c r="N4152" i="22"/>
  <c r="N4153" i="22"/>
  <c r="N4154" i="22"/>
  <c r="N4155" i="22"/>
  <c r="N4156" i="22"/>
  <c r="N4157" i="22"/>
  <c r="N4158" i="22"/>
  <c r="N4159" i="22"/>
  <c r="N4160" i="22"/>
  <c r="N4161" i="22"/>
  <c r="N4162" i="22"/>
  <c r="N4163" i="22"/>
  <c r="N4164" i="22"/>
  <c r="N4165" i="22"/>
  <c r="N4166" i="22"/>
  <c r="N4167" i="22"/>
  <c r="N4168" i="22"/>
  <c r="N4169" i="22"/>
  <c r="N4170" i="22"/>
  <c r="N4171" i="22"/>
  <c r="N4172" i="22"/>
  <c r="N4173" i="22"/>
  <c r="N4174" i="22"/>
  <c r="N4175" i="22"/>
  <c r="N4176" i="22"/>
  <c r="N4177" i="22"/>
  <c r="N4178" i="22"/>
  <c r="N4179" i="22"/>
  <c r="N4180" i="22"/>
  <c r="N4181" i="22"/>
  <c r="N4182" i="22"/>
  <c r="N4183" i="22"/>
  <c r="N4184" i="22"/>
  <c r="N4185" i="22"/>
  <c r="N4186" i="22"/>
  <c r="N4187" i="22"/>
  <c r="N4188" i="22"/>
  <c r="N4189" i="22"/>
  <c r="N4190" i="22"/>
  <c r="N4191" i="22"/>
  <c r="N4192" i="22"/>
  <c r="N4193" i="22"/>
  <c r="N4194" i="22"/>
  <c r="N4195" i="22"/>
  <c r="N4196" i="22"/>
  <c r="N4197" i="22"/>
  <c r="N4198" i="22"/>
  <c r="N4199" i="22"/>
  <c r="N4200" i="22"/>
  <c r="N4201" i="22"/>
  <c r="N4202" i="22"/>
  <c r="N4203" i="22"/>
  <c r="N4204" i="22"/>
  <c r="N4205" i="22"/>
  <c r="N4206" i="22"/>
  <c r="N4207" i="22"/>
  <c r="N4208" i="22"/>
  <c r="N4209" i="22"/>
  <c r="N4210" i="22"/>
  <c r="N4211" i="22"/>
  <c r="N4212" i="22"/>
  <c r="N4213" i="22"/>
  <c r="N4214" i="22"/>
  <c r="N4215" i="22"/>
  <c r="N4216" i="22"/>
  <c r="N4217" i="22"/>
  <c r="N4218" i="22"/>
  <c r="N4219" i="22"/>
  <c r="N4220" i="22"/>
  <c r="N4221" i="22"/>
  <c r="N4222" i="22"/>
  <c r="N4223" i="22"/>
  <c r="N4224" i="22"/>
  <c r="N4225" i="22"/>
  <c r="N4226" i="22"/>
  <c r="N4227" i="22"/>
  <c r="N4228" i="22"/>
  <c r="N4229" i="22"/>
  <c r="N4230" i="22"/>
  <c r="N4231" i="22"/>
  <c r="N4232" i="22"/>
  <c r="N4233" i="22"/>
  <c r="N4234" i="22"/>
  <c r="N4235" i="22"/>
  <c r="N4236" i="22"/>
  <c r="N4237" i="22"/>
  <c r="N4238" i="22"/>
  <c r="N4239" i="22"/>
  <c r="N4240" i="22"/>
  <c r="N4241" i="22"/>
  <c r="N4242" i="22"/>
  <c r="N4243" i="22"/>
  <c r="N4244" i="22"/>
  <c r="N4245" i="22"/>
  <c r="N4246" i="22"/>
  <c r="N4247" i="22"/>
  <c r="N4248" i="22"/>
  <c r="N4249" i="22"/>
  <c r="N4250" i="22"/>
  <c r="N4251" i="22"/>
  <c r="N4252" i="22"/>
  <c r="N4253" i="22"/>
  <c r="N4254" i="22"/>
  <c r="N4255" i="22"/>
  <c r="N4256" i="22"/>
  <c r="N4257" i="22"/>
  <c r="N4258" i="22"/>
  <c r="N4259" i="22"/>
  <c r="N4260" i="22"/>
  <c r="N4261" i="22"/>
  <c r="N4262" i="22"/>
  <c r="N4263" i="22"/>
  <c r="N4264" i="22"/>
  <c r="N4265" i="22"/>
  <c r="N4266" i="22"/>
  <c r="N4267" i="22"/>
  <c r="N4268" i="22"/>
  <c r="N4269" i="22"/>
  <c r="N4270" i="22"/>
  <c r="N4271" i="22"/>
  <c r="N4272" i="22"/>
  <c r="N4273" i="22"/>
  <c r="N4274" i="22"/>
  <c r="N4275" i="22"/>
  <c r="N4276" i="22"/>
  <c r="N4277" i="22"/>
  <c r="N4278" i="22"/>
  <c r="N4279" i="22"/>
  <c r="N4280" i="22"/>
  <c r="N4281" i="22"/>
  <c r="N4282" i="22"/>
  <c r="N4283" i="22"/>
  <c r="N4284" i="22"/>
  <c r="N4285" i="22"/>
  <c r="N4286" i="22"/>
  <c r="N4287" i="22"/>
  <c r="N4288" i="22"/>
  <c r="N4289" i="22"/>
  <c r="N4290" i="22"/>
  <c r="N4291" i="22"/>
  <c r="N4292" i="22"/>
  <c r="N4293" i="22"/>
  <c r="N4294" i="22"/>
  <c r="N4295" i="22"/>
  <c r="N4296" i="22"/>
  <c r="N4297" i="22"/>
  <c r="N4298" i="22"/>
  <c r="N4299" i="22"/>
  <c r="N4300" i="22"/>
  <c r="N4301" i="22"/>
  <c r="N4302" i="22"/>
  <c r="N4303" i="22"/>
  <c r="N4304" i="22"/>
  <c r="N4305" i="22"/>
  <c r="N4306" i="22"/>
  <c r="N4307" i="22"/>
  <c r="N4308" i="22"/>
  <c r="N4309" i="22"/>
  <c r="N4310" i="22"/>
  <c r="N4311" i="22"/>
  <c r="N4312" i="22"/>
  <c r="N4313" i="22"/>
  <c r="N4314" i="22"/>
  <c r="N4315" i="22"/>
  <c r="N4316" i="22"/>
  <c r="N4317" i="22"/>
  <c r="N4318" i="22"/>
  <c r="N4319" i="22"/>
  <c r="N4320" i="22"/>
  <c r="N4321" i="22"/>
  <c r="N4322" i="22"/>
  <c r="N4323" i="22"/>
  <c r="N4324" i="22"/>
  <c r="N4325" i="22"/>
  <c r="N4326" i="22"/>
  <c r="N4327" i="22"/>
  <c r="N4328" i="22"/>
  <c r="N4329" i="22"/>
  <c r="N4330" i="22"/>
  <c r="N4331" i="22"/>
  <c r="N4332" i="22"/>
  <c r="N4333" i="22"/>
  <c r="N4334" i="22"/>
  <c r="N4335" i="22"/>
  <c r="N4336" i="22"/>
  <c r="N4337" i="22"/>
  <c r="N4338" i="22"/>
  <c r="N4339" i="22"/>
  <c r="N4340" i="22"/>
  <c r="N4341" i="22"/>
  <c r="N4342" i="22"/>
  <c r="N3" i="22"/>
  <c r="N4" i="22"/>
  <c r="N5" i="22"/>
  <c r="N6" i="22"/>
  <c r="N7" i="22"/>
  <c r="N8" i="22"/>
  <c r="N2" i="22"/>
  <c r="A4107" i="22"/>
  <c r="A4106" i="22"/>
  <c r="A4105" i="22"/>
  <c r="A4104" i="22"/>
  <c r="A4103" i="22"/>
  <c r="A4102" i="22"/>
  <c r="A4101" i="22"/>
  <c r="A4100" i="22"/>
  <c r="A4099" i="22"/>
  <c r="A4098" i="22"/>
  <c r="A4097" i="22"/>
  <c r="A4096" i="22"/>
  <c r="A4095" i="22"/>
  <c r="A4094" i="22"/>
  <c r="A4093" i="22"/>
  <c r="A4092" i="22"/>
  <c r="A4091" i="22"/>
  <c r="A4090" i="22"/>
  <c r="A4089" i="22"/>
  <c r="A4088" i="22"/>
  <c r="A4087" i="22"/>
  <c r="A4086" i="22"/>
  <c r="A4085" i="22"/>
  <c r="A4084" i="22"/>
  <c r="A4083" i="22"/>
  <c r="A4082" i="22"/>
  <c r="A4081" i="22"/>
  <c r="A4080" i="22"/>
  <c r="A4079" i="22"/>
  <c r="A4078" i="22"/>
  <c r="A4077" i="22"/>
  <c r="A4076" i="22"/>
  <c r="A4075" i="22"/>
  <c r="A4074" i="22"/>
  <c r="A4073" i="22"/>
  <c r="A4072" i="22"/>
  <c r="A4071" i="22"/>
  <c r="A4070" i="22"/>
  <c r="A4069" i="22"/>
  <c r="A4068" i="22"/>
  <c r="A4067" i="22"/>
  <c r="A4066" i="22"/>
  <c r="A4065" i="22"/>
  <c r="A4064" i="22"/>
  <c r="A4063" i="22"/>
  <c r="A4062" i="22"/>
  <c r="A4061" i="22"/>
  <c r="A4060" i="22"/>
  <c r="A4059" i="22"/>
  <c r="A4058" i="22"/>
  <c r="A4057" i="22"/>
  <c r="A4056" i="22"/>
  <c r="A4055" i="22"/>
  <c r="A4054" i="22"/>
  <c r="A4053" i="22"/>
  <c r="A4052" i="22"/>
  <c r="A4051" i="22"/>
  <c r="A4050" i="22"/>
  <c r="A4049" i="22"/>
  <c r="A4048" i="22"/>
  <c r="A4047" i="22"/>
  <c r="A4046" i="22"/>
  <c r="A4045" i="22"/>
  <c r="A4044" i="22"/>
  <c r="A4043" i="22"/>
  <c r="A4042" i="22"/>
  <c r="A4041" i="22"/>
  <c r="A4040" i="22"/>
  <c r="A4039" i="22"/>
  <c r="A4038" i="22"/>
  <c r="A4037" i="22"/>
  <c r="A4036" i="22"/>
  <c r="A4035" i="22"/>
  <c r="A4034" i="22"/>
  <c r="A4033" i="22"/>
  <c r="A4032" i="22"/>
  <c r="A4031" i="22"/>
  <c r="A4030" i="22"/>
  <c r="A4029" i="22"/>
  <c r="A4028" i="22"/>
  <c r="A4027" i="22"/>
  <c r="A4026" i="22"/>
  <c r="A4025" i="22"/>
  <c r="A4024" i="22"/>
  <c r="A4023" i="22"/>
  <c r="A4022" i="22"/>
  <c r="A4021" i="22"/>
  <c r="A4020" i="22"/>
  <c r="A4019" i="22"/>
  <c r="A4018" i="22"/>
  <c r="A4017" i="22"/>
  <c r="A4016" i="22"/>
  <c r="A4015" i="22"/>
  <c r="A4014" i="22"/>
  <c r="A4013" i="22"/>
  <c r="A4012" i="22"/>
  <c r="A4011" i="22"/>
  <c r="A4010" i="22"/>
  <c r="A4009" i="22"/>
  <c r="A4008" i="22"/>
  <c r="A4007" i="22"/>
  <c r="A4006" i="22"/>
  <c r="A4005" i="22"/>
  <c r="A4004" i="22"/>
  <c r="A4003" i="22"/>
  <c r="A4002" i="22"/>
  <c r="A4001" i="22"/>
  <c r="A4000" i="22"/>
  <c r="A3999" i="22"/>
  <c r="A3998" i="22"/>
  <c r="A3997" i="22"/>
  <c r="A3996" i="22"/>
  <c r="A3995" i="22"/>
  <c r="A3994" i="22"/>
  <c r="A3993" i="22"/>
  <c r="A3992" i="22"/>
  <c r="A3991" i="22"/>
  <c r="A3990" i="22"/>
  <c r="A3989" i="22"/>
  <c r="A3988" i="22"/>
  <c r="A3987" i="22"/>
  <c r="A3986" i="22"/>
  <c r="A3985" i="22"/>
  <c r="A3984" i="22"/>
  <c r="A3983" i="22"/>
  <c r="A3982" i="22"/>
  <c r="A3981" i="22"/>
  <c r="A3980" i="22"/>
  <c r="A3979" i="22"/>
  <c r="A3978" i="22"/>
  <c r="A3977" i="22"/>
  <c r="A3976" i="22"/>
  <c r="A3975" i="22"/>
  <c r="A3974" i="22"/>
  <c r="A3973" i="22"/>
  <c r="A3972" i="22"/>
  <c r="A3971" i="22"/>
  <c r="A3970" i="22"/>
  <c r="A3969" i="22"/>
  <c r="A3968" i="22"/>
  <c r="A3967" i="22"/>
  <c r="A3966" i="22"/>
  <c r="A3965" i="22"/>
  <c r="A3964" i="22"/>
  <c r="A3963" i="22"/>
  <c r="A3962" i="22"/>
  <c r="A3961" i="22"/>
  <c r="A3960" i="22"/>
  <c r="A3959" i="22"/>
  <c r="A3958" i="22"/>
  <c r="A3957" i="22"/>
  <c r="A3956" i="22"/>
  <c r="A3955" i="22"/>
  <c r="A3954" i="22"/>
  <c r="A3953" i="22"/>
  <c r="A3952" i="22"/>
  <c r="A3951" i="22"/>
  <c r="A3950" i="22"/>
  <c r="A3949" i="22"/>
  <c r="A3948" i="22"/>
  <c r="A3947" i="22"/>
  <c r="A3946" i="22"/>
  <c r="A3945" i="22"/>
  <c r="A3944" i="22"/>
  <c r="A3943" i="22"/>
  <c r="A3942" i="22"/>
  <c r="A3941" i="22"/>
  <c r="A3940" i="22"/>
  <c r="A3939" i="22"/>
  <c r="A3938" i="22"/>
  <c r="A3937" i="22"/>
  <c r="A3936" i="22"/>
  <c r="A3935" i="22"/>
  <c r="A3934" i="22"/>
  <c r="A3933" i="22"/>
  <c r="A3932" i="22"/>
  <c r="A3931" i="22"/>
  <c r="A3930" i="22"/>
  <c r="A3929" i="22"/>
  <c r="A3928" i="22"/>
  <c r="A3927" i="22"/>
  <c r="A3926" i="22"/>
  <c r="A3925" i="22"/>
  <c r="A3924" i="22"/>
  <c r="A3923" i="22"/>
  <c r="A3922" i="22"/>
  <c r="A3921" i="22"/>
  <c r="A3920" i="22"/>
  <c r="A3919" i="22"/>
  <c r="A3918" i="22"/>
  <c r="A3917" i="22"/>
  <c r="A3916" i="22"/>
  <c r="A3915" i="22"/>
  <c r="A3914" i="22"/>
  <c r="A3913" i="22"/>
  <c r="A3912" i="22"/>
  <c r="A3911" i="22"/>
  <c r="A3910" i="22"/>
  <c r="A3909" i="22"/>
  <c r="A3908" i="22"/>
  <c r="A3907" i="22"/>
  <c r="A3906" i="22"/>
  <c r="A3905" i="22"/>
  <c r="A3904" i="22"/>
  <c r="A3903" i="22"/>
  <c r="A3902" i="22"/>
  <c r="A3901" i="22"/>
  <c r="A3900" i="22"/>
  <c r="A3899" i="22"/>
  <c r="A3898" i="22"/>
  <c r="A3897" i="22"/>
  <c r="A3896" i="22"/>
  <c r="A3895" i="22"/>
  <c r="A3894" i="22"/>
  <c r="A3893" i="22"/>
  <c r="A3892" i="22"/>
  <c r="A3891" i="22"/>
  <c r="A3890" i="22"/>
  <c r="A3889" i="22"/>
  <c r="A3888" i="22"/>
  <c r="A3887" i="22"/>
  <c r="A3886" i="22"/>
  <c r="A3885" i="22"/>
  <c r="A3884" i="22"/>
  <c r="A3883" i="22"/>
  <c r="A3882" i="22"/>
  <c r="A3881" i="22"/>
  <c r="A3880" i="22"/>
  <c r="A3879" i="22"/>
  <c r="A3878" i="22"/>
  <c r="A3877" i="22"/>
  <c r="A3876" i="22"/>
  <c r="A3875" i="22"/>
  <c r="A3874" i="22"/>
  <c r="A3873" i="22"/>
  <c r="A3872" i="22"/>
  <c r="A3871" i="22"/>
  <c r="A3870" i="22"/>
  <c r="A3869" i="22"/>
  <c r="A3868" i="22"/>
  <c r="A3867" i="22"/>
  <c r="A3866" i="22"/>
  <c r="A3865" i="22"/>
  <c r="A3864" i="22"/>
  <c r="A3863" i="22"/>
  <c r="A3862" i="22"/>
  <c r="A3861" i="22"/>
  <c r="A3860" i="22"/>
  <c r="A3859" i="22"/>
  <c r="A3858" i="22"/>
  <c r="A3857" i="22"/>
  <c r="A3856" i="22"/>
  <c r="A3855" i="22"/>
  <c r="A3854" i="22"/>
  <c r="A3853" i="22"/>
  <c r="A3852" i="22"/>
  <c r="A3851" i="22"/>
  <c r="A3850" i="22"/>
  <c r="A3849" i="22"/>
  <c r="A3848" i="22"/>
  <c r="A3847" i="22"/>
  <c r="A3846" i="22"/>
  <c r="A3845" i="22"/>
  <c r="A3844" i="22"/>
  <c r="A3843" i="22"/>
  <c r="A3842" i="22"/>
  <c r="A3841" i="22"/>
  <c r="A3840" i="22"/>
  <c r="A3839" i="22"/>
  <c r="A3838" i="22"/>
  <c r="A3837" i="22"/>
  <c r="A3836" i="22"/>
  <c r="A3835" i="22"/>
  <c r="A3834" i="22"/>
  <c r="A3833" i="22"/>
  <c r="A3832" i="22"/>
  <c r="A3831" i="22"/>
  <c r="A3830" i="22"/>
  <c r="A3829" i="22"/>
  <c r="A3828" i="22"/>
  <c r="A3827" i="22"/>
  <c r="A3826" i="22"/>
  <c r="A3825" i="22"/>
  <c r="A3824" i="22"/>
  <c r="A3823" i="22"/>
  <c r="A3822" i="22"/>
  <c r="A3821" i="22"/>
  <c r="A3820" i="22"/>
  <c r="A3819" i="22"/>
  <c r="A3818" i="22"/>
  <c r="A3817" i="22"/>
  <c r="A3816" i="22"/>
  <c r="A3815" i="22"/>
  <c r="A3814" i="22"/>
  <c r="A3813" i="22"/>
  <c r="A3812" i="22"/>
  <c r="A3811" i="22"/>
  <c r="A3810" i="22"/>
  <c r="A3809" i="22"/>
  <c r="A3808" i="22"/>
  <c r="A3807" i="22"/>
  <c r="A3806" i="22"/>
  <c r="A3805" i="22"/>
  <c r="A3804" i="22"/>
  <c r="A3803" i="22"/>
  <c r="A3802" i="22"/>
  <c r="A3801" i="22"/>
  <c r="A3800" i="22"/>
  <c r="A3799" i="22"/>
  <c r="A3798" i="22"/>
  <c r="A3797" i="22"/>
  <c r="A3796" i="22"/>
  <c r="A3795" i="22"/>
  <c r="A3794" i="22"/>
  <c r="A3793" i="22"/>
  <c r="A3792" i="22"/>
  <c r="A3791" i="22"/>
  <c r="A3790" i="22"/>
  <c r="A3789" i="22"/>
  <c r="A3788" i="22"/>
  <c r="A3787" i="22"/>
  <c r="A3786" i="22"/>
  <c r="A3785" i="22"/>
  <c r="A3784" i="22"/>
  <c r="A3783" i="22"/>
  <c r="A3782" i="22"/>
  <c r="A3781" i="22"/>
  <c r="A3780" i="22"/>
  <c r="A3779" i="22"/>
  <c r="A3778" i="22"/>
  <c r="A3777" i="22"/>
  <c r="A3776" i="22"/>
  <c r="A3775" i="22"/>
  <c r="A3774" i="22"/>
  <c r="A3773" i="22"/>
  <c r="A3772" i="22"/>
  <c r="A3771" i="22"/>
  <c r="A3770" i="22"/>
  <c r="A3769" i="22"/>
  <c r="A3768" i="22"/>
  <c r="A3767" i="22"/>
  <c r="A3766" i="22"/>
  <c r="A3765" i="22"/>
  <c r="A3764" i="22"/>
  <c r="A3763" i="22"/>
  <c r="A3762" i="22"/>
  <c r="A3761" i="22"/>
  <c r="A3760" i="22"/>
  <c r="A3759" i="22"/>
  <c r="A3758" i="22"/>
  <c r="A3757" i="22"/>
  <c r="A3756" i="22"/>
  <c r="A3755" i="22"/>
  <c r="A3754" i="22"/>
  <c r="A3753" i="22"/>
  <c r="A3752" i="22"/>
  <c r="A3751" i="22"/>
  <c r="A3750" i="22"/>
  <c r="A3749" i="22"/>
  <c r="A3748" i="22"/>
  <c r="A3747" i="22"/>
  <c r="A3746" i="22"/>
  <c r="A3745" i="22"/>
  <c r="A3744" i="22"/>
  <c r="A3743" i="22"/>
  <c r="A3742" i="22"/>
  <c r="A3741" i="22"/>
  <c r="A3740" i="22"/>
  <c r="A3739" i="22"/>
  <c r="A3738" i="22"/>
  <c r="A3737" i="22"/>
  <c r="A3736" i="22"/>
  <c r="A3735" i="22"/>
  <c r="A3734" i="22"/>
  <c r="A3733" i="22"/>
  <c r="A3732" i="22"/>
  <c r="A3731" i="22"/>
  <c r="A3730" i="22"/>
  <c r="A3729" i="22"/>
  <c r="A3728" i="22"/>
  <c r="A3727" i="22"/>
  <c r="A3726" i="22"/>
  <c r="A3725" i="22"/>
  <c r="A3724" i="22"/>
  <c r="A3723" i="22"/>
  <c r="A3722" i="22"/>
  <c r="A3721" i="22"/>
  <c r="A3720" i="22"/>
  <c r="A3719" i="22"/>
  <c r="A3718" i="22"/>
  <c r="A3717" i="22"/>
  <c r="A3716" i="22"/>
  <c r="A3715" i="22"/>
  <c r="A3714" i="22"/>
  <c r="A3713" i="22"/>
  <c r="A3712" i="22"/>
  <c r="A3711" i="22"/>
  <c r="A3710" i="22"/>
  <c r="A3709" i="22"/>
  <c r="A3708" i="22"/>
  <c r="A3707" i="22"/>
  <c r="A3706" i="22"/>
  <c r="A3705" i="22"/>
  <c r="A3704" i="22"/>
  <c r="A3703" i="22"/>
  <c r="A3702" i="22"/>
  <c r="A3701" i="22"/>
  <c r="A3700" i="22"/>
  <c r="A3699" i="22"/>
  <c r="A3698" i="22"/>
  <c r="A3697" i="22"/>
  <c r="A3696" i="22"/>
  <c r="A3695" i="22"/>
  <c r="A3694" i="22"/>
  <c r="A3693" i="22"/>
  <c r="A3692" i="22"/>
  <c r="A3691" i="22"/>
  <c r="A3690" i="22"/>
  <c r="A3689" i="22"/>
  <c r="A3688" i="22"/>
  <c r="A3687" i="22"/>
  <c r="A3686" i="22"/>
  <c r="A3685" i="22"/>
  <c r="A3684" i="22"/>
  <c r="A3683" i="22"/>
  <c r="A3682" i="22"/>
  <c r="A3681" i="22"/>
  <c r="A3680" i="22"/>
  <c r="A3679" i="22"/>
  <c r="A3678" i="22"/>
  <c r="A3677" i="22"/>
  <c r="A3676" i="22"/>
  <c r="A3675" i="22"/>
  <c r="A3674" i="22"/>
  <c r="A3673" i="22"/>
  <c r="A3672" i="22"/>
  <c r="A3671" i="22"/>
  <c r="A3670" i="22"/>
  <c r="A3669" i="22"/>
  <c r="A3668" i="22"/>
  <c r="A3667" i="22"/>
  <c r="A3666" i="22"/>
  <c r="A3665" i="22"/>
  <c r="A3664" i="22"/>
  <c r="A3663" i="22"/>
  <c r="A3662" i="22"/>
  <c r="A3661" i="22"/>
  <c r="A3660" i="22"/>
  <c r="A3659" i="22"/>
  <c r="A3658" i="22"/>
  <c r="A3657" i="22"/>
  <c r="A3656" i="22"/>
  <c r="A3655" i="22"/>
  <c r="A3654" i="22"/>
  <c r="A3653" i="22"/>
  <c r="A3652" i="22"/>
  <c r="A3651" i="22"/>
  <c r="A3650" i="22"/>
  <c r="A3649" i="22"/>
  <c r="A3648" i="22"/>
  <c r="A3647" i="22"/>
  <c r="A3646" i="22"/>
  <c r="A3645" i="22"/>
  <c r="A3644" i="22"/>
  <c r="A3643" i="22"/>
  <c r="A3642" i="22"/>
  <c r="A3641" i="22"/>
  <c r="A3640" i="22"/>
  <c r="A3639" i="22"/>
  <c r="A3638" i="22"/>
  <c r="A3637" i="22"/>
  <c r="A3636" i="22"/>
  <c r="A3635" i="22"/>
  <c r="A3634" i="22"/>
  <c r="A3633" i="22"/>
  <c r="A3632" i="22"/>
  <c r="A3631" i="22"/>
  <c r="A3630" i="22"/>
  <c r="A3629" i="22"/>
  <c r="A3628" i="22"/>
  <c r="A3627" i="22"/>
  <c r="A3626" i="22"/>
  <c r="A3625" i="22"/>
  <c r="A3624" i="22"/>
  <c r="A3623" i="22"/>
  <c r="A3622" i="22"/>
  <c r="A3621" i="22"/>
  <c r="A3620" i="22"/>
  <c r="A3619" i="22"/>
  <c r="A3618" i="22"/>
  <c r="A3617" i="22"/>
  <c r="A3616" i="22"/>
  <c r="A3615" i="22"/>
  <c r="A3614" i="22"/>
  <c r="A3613" i="22"/>
  <c r="A3612" i="22"/>
  <c r="A3611" i="22"/>
  <c r="A3610" i="22"/>
  <c r="A3609" i="22"/>
  <c r="A3608" i="22"/>
  <c r="A3607" i="22"/>
  <c r="A3606" i="22"/>
  <c r="A3605" i="22"/>
  <c r="A3604" i="22"/>
  <c r="A3603" i="22"/>
  <c r="A3602" i="22"/>
  <c r="A3601" i="22"/>
  <c r="A3600" i="22"/>
  <c r="A3599" i="22"/>
  <c r="A3598" i="22"/>
  <c r="A3597" i="22"/>
  <c r="A3596" i="22"/>
  <c r="A3595" i="22"/>
  <c r="A3594" i="22"/>
  <c r="A3593" i="22"/>
  <c r="A3592" i="22"/>
  <c r="A3591" i="22"/>
  <c r="A3590" i="22"/>
  <c r="A3589" i="22"/>
  <c r="A3588" i="22"/>
  <c r="A3587" i="22"/>
  <c r="A3586" i="22"/>
  <c r="A3585" i="22"/>
  <c r="A3584" i="22"/>
  <c r="A3583" i="22"/>
  <c r="A3582" i="22"/>
  <c r="A3581" i="22"/>
  <c r="A3580" i="22"/>
  <c r="A3579" i="22"/>
  <c r="A3578" i="22"/>
  <c r="A3577" i="22"/>
  <c r="A3576" i="22"/>
  <c r="A3575" i="22"/>
  <c r="A3574" i="22"/>
  <c r="A3573" i="22"/>
  <c r="A3572" i="22"/>
  <c r="A3571" i="22"/>
  <c r="A3570" i="22"/>
  <c r="A3569" i="22"/>
  <c r="A3568" i="22"/>
  <c r="A3567" i="22"/>
  <c r="A3566" i="22"/>
  <c r="A3565" i="22"/>
  <c r="A3564" i="22"/>
  <c r="A3563" i="22"/>
  <c r="A3562" i="22"/>
  <c r="A3561" i="22"/>
  <c r="A3560" i="22"/>
  <c r="A3559" i="22"/>
  <c r="A3558" i="22"/>
  <c r="A3557" i="22"/>
  <c r="A3556" i="22"/>
  <c r="A3555" i="22"/>
  <c r="A3554" i="22"/>
  <c r="A3553" i="22"/>
  <c r="A3552" i="22"/>
  <c r="A3551" i="22"/>
  <c r="A3550" i="22"/>
  <c r="A3549" i="22"/>
  <c r="A3548" i="22"/>
  <c r="A3547" i="22"/>
  <c r="A3546" i="22"/>
  <c r="A3545" i="22"/>
  <c r="A3544" i="22"/>
  <c r="A3543" i="22"/>
  <c r="A3542" i="22"/>
  <c r="A3541" i="22"/>
  <c r="A3540" i="22"/>
  <c r="A3539" i="22"/>
  <c r="A3538" i="22"/>
  <c r="A3537" i="22"/>
  <c r="A3536" i="22"/>
  <c r="A3535" i="22"/>
  <c r="A3534" i="22"/>
  <c r="A3533" i="22"/>
  <c r="A3532" i="22"/>
  <c r="A3531" i="22"/>
  <c r="A3530" i="22"/>
  <c r="A3529" i="22"/>
  <c r="A3528" i="22"/>
  <c r="A3527" i="22"/>
  <c r="A3526" i="22"/>
  <c r="A3525" i="22"/>
  <c r="A3524" i="22"/>
  <c r="A3523" i="22"/>
  <c r="A3522" i="22"/>
  <c r="A3521" i="22"/>
  <c r="A3520" i="22"/>
  <c r="A3519" i="22"/>
  <c r="A3518" i="22"/>
  <c r="A3517" i="22"/>
  <c r="A3516" i="22"/>
  <c r="A3515" i="22"/>
  <c r="A3514" i="22"/>
  <c r="A3513" i="22"/>
  <c r="A3512" i="22"/>
  <c r="A3511" i="22"/>
  <c r="A3510" i="22"/>
  <c r="A3509" i="22"/>
  <c r="A3508" i="22"/>
  <c r="A3507" i="22"/>
  <c r="A3506" i="22"/>
  <c r="A3505" i="22"/>
  <c r="A3504" i="22"/>
  <c r="A3503" i="22"/>
  <c r="A3502" i="22"/>
  <c r="A3501" i="22"/>
  <c r="A3500" i="22"/>
  <c r="A3499" i="22"/>
  <c r="A3498" i="22"/>
  <c r="A3497" i="22"/>
  <c r="A3496" i="22"/>
  <c r="A3495" i="22"/>
  <c r="A3494" i="22"/>
  <c r="A3493" i="22"/>
  <c r="A3492" i="22"/>
  <c r="A3491" i="22"/>
  <c r="A3490" i="22"/>
  <c r="A3489" i="22"/>
  <c r="A3488" i="22"/>
  <c r="A3487" i="22"/>
  <c r="A3486" i="22"/>
  <c r="A3485" i="22"/>
  <c r="A3484" i="22"/>
  <c r="A3483" i="22"/>
  <c r="A3482" i="22"/>
  <c r="A3481" i="22"/>
  <c r="A3480" i="22"/>
  <c r="A3479" i="22"/>
  <c r="A3478" i="22"/>
  <c r="A3477" i="22"/>
  <c r="A3476" i="22"/>
  <c r="A3475" i="22"/>
  <c r="A3474" i="22"/>
  <c r="A3473" i="22"/>
  <c r="A3472" i="22"/>
  <c r="A3471" i="22"/>
  <c r="A3470" i="22"/>
  <c r="A3469" i="22"/>
  <c r="A3468" i="22"/>
  <c r="A3467" i="22"/>
  <c r="A3466" i="22"/>
  <c r="A3465" i="22"/>
  <c r="A3464" i="22"/>
  <c r="A3463" i="22"/>
  <c r="A3462" i="22"/>
  <c r="A3461" i="22"/>
  <c r="A3460" i="22"/>
  <c r="A3459" i="22"/>
  <c r="A3458" i="22"/>
  <c r="A3457" i="22"/>
  <c r="A3456" i="22"/>
  <c r="A3455" i="22"/>
  <c r="A3454" i="22"/>
  <c r="A3453" i="22"/>
  <c r="A3452" i="22"/>
  <c r="A3451" i="22"/>
  <c r="A3450" i="22"/>
  <c r="A3449" i="22"/>
  <c r="A3448" i="22"/>
  <c r="A3447" i="22"/>
  <c r="A3446" i="22"/>
  <c r="A3445" i="22"/>
  <c r="A3444" i="22"/>
  <c r="A3443" i="22"/>
  <c r="A3442" i="22"/>
  <c r="A3441" i="22"/>
  <c r="A3440" i="22"/>
  <c r="A3439" i="22"/>
  <c r="A3438" i="22"/>
  <c r="A3437" i="22"/>
  <c r="A3436" i="22"/>
  <c r="A3435" i="22"/>
  <c r="A3434" i="22"/>
  <c r="A3433" i="22"/>
  <c r="A3432" i="22"/>
  <c r="A3431" i="22"/>
  <c r="A3430" i="22"/>
  <c r="A3429" i="22"/>
  <c r="A3428" i="22"/>
  <c r="A3427" i="22"/>
  <c r="A3426" i="22"/>
  <c r="A3425" i="22"/>
  <c r="A3424" i="22"/>
  <c r="A3423" i="22"/>
  <c r="A3422" i="22"/>
  <c r="A3421" i="22"/>
  <c r="A3420" i="22"/>
  <c r="A3419" i="22"/>
  <c r="A3418" i="22"/>
  <c r="A3417" i="22"/>
  <c r="A3416" i="22"/>
  <c r="A3415" i="22"/>
  <c r="A3414" i="22"/>
  <c r="A3413" i="22"/>
  <c r="A3412" i="22"/>
  <c r="A3411" i="22"/>
  <c r="A3410" i="22"/>
  <c r="A3409" i="22"/>
  <c r="A3408" i="22"/>
  <c r="A3407" i="22"/>
  <c r="A3406" i="22"/>
  <c r="A3405" i="22"/>
  <c r="A3404" i="22"/>
  <c r="A3403" i="22"/>
  <c r="A3402" i="22"/>
  <c r="A3401" i="22"/>
  <c r="A3400" i="22"/>
  <c r="A3399" i="22"/>
  <c r="A3398" i="22"/>
  <c r="A3397" i="22"/>
  <c r="A3396" i="22"/>
  <c r="A3395" i="22"/>
  <c r="A3394" i="22"/>
  <c r="A3393" i="22"/>
  <c r="A3392" i="22"/>
  <c r="A3391" i="22"/>
  <c r="A3390" i="22"/>
  <c r="A3389" i="22"/>
  <c r="A3388" i="22"/>
  <c r="A3387" i="22"/>
  <c r="A3386" i="22"/>
  <c r="A3385" i="22"/>
  <c r="A3384" i="22"/>
  <c r="A3383" i="22"/>
  <c r="A3382" i="22"/>
  <c r="A3381" i="22"/>
  <c r="A3380" i="22"/>
  <c r="A3379" i="22"/>
  <c r="A3378" i="22"/>
  <c r="A3377" i="22"/>
  <c r="A3376" i="22"/>
  <c r="A3375" i="22"/>
  <c r="A3374" i="22"/>
  <c r="A3373" i="22"/>
  <c r="A3372" i="22"/>
  <c r="A3371" i="22"/>
  <c r="A3370" i="22"/>
  <c r="A3369" i="22"/>
  <c r="A3368" i="22"/>
  <c r="A3367" i="22"/>
  <c r="A3366" i="22"/>
  <c r="A3365" i="22"/>
  <c r="A3364" i="22"/>
  <c r="A3363" i="22"/>
  <c r="A3362" i="22"/>
  <c r="A3361" i="22"/>
  <c r="A3360" i="22"/>
  <c r="A3359" i="22"/>
  <c r="A3358" i="22"/>
  <c r="A3357" i="22"/>
  <c r="A3356" i="22"/>
  <c r="A3355" i="22"/>
  <c r="A3354" i="22"/>
  <c r="A3353" i="22"/>
  <c r="A3352" i="22"/>
  <c r="A3351" i="22"/>
  <c r="A3350" i="22"/>
  <c r="A3349" i="22"/>
  <c r="A3348" i="22"/>
  <c r="A3347" i="22"/>
  <c r="A3346" i="22"/>
  <c r="A3345" i="22"/>
  <c r="A3344" i="22"/>
  <c r="A3343" i="22"/>
  <c r="A3342" i="22"/>
  <c r="A3341" i="22"/>
  <c r="A3340" i="22"/>
  <c r="A3339" i="22"/>
  <c r="A3338" i="22"/>
  <c r="A3337" i="22"/>
  <c r="A3336" i="22"/>
  <c r="A3335" i="22"/>
  <c r="A3334" i="22"/>
  <c r="A3333" i="22"/>
  <c r="A3332" i="22"/>
  <c r="A3331" i="22"/>
  <c r="A3330" i="22"/>
  <c r="A3329" i="22"/>
  <c r="A3328" i="22"/>
  <c r="A3327" i="22"/>
  <c r="A3326" i="22"/>
  <c r="A3325" i="22"/>
  <c r="A3324" i="22"/>
  <c r="A3323" i="22"/>
  <c r="A3322" i="22"/>
  <c r="A3321" i="22"/>
  <c r="A3320" i="22"/>
  <c r="A3319" i="22"/>
  <c r="A3318" i="22"/>
  <c r="A3317" i="22"/>
  <c r="A3316" i="22"/>
  <c r="A3315" i="22"/>
  <c r="A3314" i="22"/>
  <c r="A3313" i="22"/>
  <c r="A3312" i="22"/>
  <c r="A3311" i="22"/>
  <c r="A3310" i="22"/>
  <c r="A3309" i="22"/>
  <c r="A3308" i="22"/>
  <c r="A3307" i="22"/>
  <c r="A3306" i="22"/>
  <c r="A3305" i="22"/>
  <c r="A3304" i="22"/>
  <c r="A3303" i="22"/>
  <c r="A3302" i="22"/>
  <c r="A3301" i="22"/>
  <c r="A3300" i="22"/>
  <c r="A3299" i="22"/>
  <c r="A3298" i="22"/>
  <c r="A3297" i="22"/>
  <c r="A3296" i="22"/>
  <c r="A3295" i="22"/>
  <c r="A3294" i="22"/>
  <c r="A3293" i="22"/>
  <c r="A3292" i="22"/>
  <c r="A3291" i="22"/>
  <c r="A3290" i="22"/>
  <c r="A3289" i="22"/>
  <c r="A3288" i="22"/>
  <c r="A3287" i="22"/>
  <c r="A3286" i="22"/>
  <c r="A3285" i="22"/>
  <c r="A3284" i="22"/>
  <c r="A3283" i="22"/>
  <c r="A3282" i="22"/>
  <c r="A3281" i="22"/>
  <c r="A3280" i="22"/>
  <c r="A3279" i="22"/>
  <c r="A3278" i="22"/>
  <c r="A3277" i="22"/>
  <c r="A3276" i="22"/>
  <c r="A3275" i="22"/>
  <c r="A3274" i="22"/>
  <c r="A3273" i="22"/>
  <c r="A3272" i="22"/>
  <c r="A3271" i="22"/>
  <c r="A3270" i="22"/>
  <c r="A3269" i="22"/>
  <c r="A3268" i="22"/>
  <c r="A3267" i="22"/>
  <c r="A3266" i="22"/>
  <c r="A3265" i="22"/>
  <c r="A3264" i="22"/>
  <c r="A3263" i="22"/>
  <c r="A3262" i="22"/>
  <c r="A3261" i="22"/>
  <c r="A3260" i="22"/>
  <c r="A3259" i="22"/>
  <c r="A3258" i="22"/>
  <c r="A3257" i="22"/>
  <c r="A3256" i="22"/>
  <c r="A3255" i="22"/>
  <c r="A3254" i="22"/>
  <c r="A3253" i="22"/>
  <c r="A3252" i="22"/>
  <c r="A3251" i="22"/>
  <c r="A3250" i="22"/>
  <c r="A3249" i="22"/>
  <c r="A3248" i="22"/>
  <c r="A3247" i="22"/>
  <c r="A3246" i="22"/>
  <c r="A3245" i="22"/>
  <c r="A3244" i="22"/>
  <c r="A3243" i="22"/>
  <c r="A3242" i="22"/>
  <c r="A3241" i="22"/>
  <c r="A3240" i="22"/>
  <c r="A3239" i="22"/>
  <c r="A3238" i="22"/>
  <c r="A3237" i="22"/>
  <c r="A3236" i="22"/>
  <c r="A3235" i="22"/>
  <c r="A3234" i="22"/>
  <c r="A3233" i="22"/>
  <c r="A3232" i="22"/>
  <c r="A3231" i="22"/>
  <c r="A3230" i="22"/>
  <c r="A3229" i="22"/>
  <c r="A3228" i="22"/>
  <c r="A3227" i="22"/>
  <c r="A3226" i="22"/>
  <c r="A3225" i="22"/>
  <c r="A3224" i="22"/>
  <c r="A3223" i="22"/>
  <c r="A3222" i="22"/>
  <c r="A3221" i="22"/>
  <c r="A3220" i="22"/>
  <c r="A3219" i="22"/>
  <c r="A3218" i="22"/>
  <c r="A3217" i="22"/>
  <c r="A3216" i="22"/>
  <c r="A3215" i="22"/>
  <c r="A3214" i="22"/>
  <c r="A3213" i="22"/>
  <c r="A3212" i="22"/>
  <c r="A3211" i="22"/>
  <c r="A3210" i="22"/>
  <c r="A3209" i="22"/>
  <c r="A3208" i="22"/>
  <c r="A3207" i="22"/>
  <c r="A3206" i="22"/>
  <c r="A3205" i="22"/>
  <c r="A3204" i="22"/>
  <c r="A3203" i="22"/>
  <c r="A3202" i="22"/>
  <c r="A3201" i="22"/>
  <c r="A3200" i="22"/>
  <c r="A3199" i="22"/>
  <c r="A3198" i="22"/>
  <c r="A3197" i="22"/>
  <c r="A3196" i="22"/>
  <c r="A3195" i="22"/>
  <c r="A3194" i="22"/>
  <c r="A3193" i="22"/>
  <c r="A3192" i="22"/>
  <c r="A3191" i="22"/>
  <c r="A3190" i="22"/>
  <c r="A3189" i="22"/>
  <c r="A3188" i="22"/>
  <c r="A3187" i="22"/>
  <c r="A3186" i="22"/>
  <c r="A3185" i="22"/>
  <c r="A3184" i="22"/>
  <c r="A3183" i="22"/>
  <c r="A3182" i="22"/>
  <c r="A3181" i="22"/>
  <c r="A3180" i="22"/>
  <c r="A3179" i="22"/>
  <c r="A3178" i="22"/>
  <c r="A3177" i="22"/>
  <c r="A3176" i="22"/>
  <c r="A3175" i="22"/>
  <c r="A3174" i="22"/>
  <c r="A3173" i="22"/>
  <c r="A3172" i="22"/>
  <c r="A3171" i="22"/>
  <c r="A3170" i="22"/>
  <c r="A3169" i="22"/>
  <c r="A3168" i="22"/>
  <c r="A3167" i="22"/>
  <c r="A3166" i="22"/>
  <c r="A3165" i="22"/>
  <c r="A3164" i="22"/>
  <c r="A3163" i="22"/>
  <c r="A3162" i="22"/>
  <c r="A3161" i="22"/>
  <c r="A3160" i="22"/>
  <c r="A3159" i="22"/>
  <c r="A3158" i="22"/>
  <c r="A3157" i="22"/>
  <c r="A3156" i="22"/>
  <c r="A3155" i="22"/>
  <c r="A3154" i="22"/>
  <c r="A3153" i="22"/>
  <c r="A3152" i="22"/>
  <c r="A3151" i="22"/>
  <c r="A3150" i="22"/>
  <c r="A3149" i="22"/>
  <c r="A3148" i="22"/>
  <c r="A3147" i="22"/>
  <c r="A3146" i="22"/>
  <c r="A3145" i="22"/>
  <c r="A3144" i="22"/>
  <c r="A3143" i="22"/>
  <c r="A3142" i="22"/>
  <c r="A3141" i="22"/>
  <c r="A3140" i="22"/>
  <c r="A3139" i="22"/>
  <c r="A3138" i="22"/>
  <c r="A3137" i="22"/>
  <c r="A3136" i="22"/>
  <c r="A3135" i="22"/>
  <c r="A3134" i="22"/>
  <c r="A3133" i="22"/>
  <c r="A3132" i="22"/>
  <c r="A3131" i="22"/>
  <c r="A3130" i="22"/>
  <c r="A3129" i="22"/>
  <c r="A3128" i="22"/>
  <c r="A3127" i="22"/>
  <c r="A3126" i="22"/>
  <c r="A3125" i="22"/>
  <c r="A3124" i="22"/>
  <c r="A3123" i="22"/>
  <c r="A3122" i="22"/>
  <c r="A3121" i="22"/>
  <c r="A3120" i="22"/>
  <c r="A3119" i="22"/>
  <c r="A3118" i="22"/>
  <c r="A3117" i="22"/>
  <c r="A3116" i="22"/>
  <c r="A3115" i="22"/>
  <c r="A3114" i="22"/>
  <c r="A3113" i="22"/>
  <c r="A3112" i="22"/>
  <c r="A3111" i="22"/>
  <c r="A3110" i="22"/>
  <c r="A3109" i="22"/>
  <c r="A3108" i="22"/>
  <c r="A3107" i="22"/>
  <c r="A3106" i="22"/>
  <c r="A3105" i="22"/>
  <c r="A3104" i="22"/>
  <c r="A3103" i="22"/>
  <c r="A3102" i="22"/>
  <c r="A3101" i="22"/>
  <c r="A3100" i="22"/>
  <c r="A3099" i="22"/>
  <c r="A3098" i="22"/>
  <c r="A3097" i="22"/>
  <c r="A3096" i="22"/>
  <c r="A3095" i="22"/>
  <c r="A3094" i="22"/>
  <c r="A3093" i="22"/>
  <c r="A3092" i="22"/>
  <c r="A3091" i="22"/>
  <c r="A3090" i="22"/>
  <c r="A3089" i="22"/>
  <c r="A3088" i="22"/>
  <c r="A3087" i="22"/>
  <c r="A3086" i="22"/>
  <c r="A3085" i="22"/>
  <c r="A3084" i="22"/>
  <c r="A3083" i="22"/>
  <c r="A3082" i="22"/>
  <c r="A3081" i="22"/>
  <c r="A3080" i="22"/>
  <c r="A3079" i="22"/>
  <c r="A3078" i="22"/>
  <c r="A3077" i="22"/>
  <c r="A3076" i="22"/>
  <c r="A3075" i="22"/>
  <c r="A3074" i="22"/>
  <c r="A3073" i="22"/>
  <c r="A3072" i="22"/>
  <c r="A3071" i="22"/>
  <c r="A3070" i="22"/>
  <c r="A3069" i="22"/>
  <c r="A3068" i="22"/>
  <c r="A3067" i="22"/>
  <c r="A3066" i="22"/>
  <c r="A3065" i="22"/>
  <c r="A3064" i="22"/>
  <c r="A3063" i="22"/>
  <c r="A3062" i="22"/>
  <c r="A3061" i="22"/>
  <c r="A3060" i="22"/>
  <c r="A3059" i="22"/>
  <c r="A3058" i="22"/>
  <c r="A3057" i="22"/>
  <c r="A3056" i="22"/>
  <c r="A3055" i="22"/>
  <c r="A3054" i="22"/>
  <c r="A3053" i="22"/>
  <c r="A3052" i="22"/>
  <c r="A3051" i="22"/>
  <c r="A3050" i="22"/>
  <c r="A3049" i="22"/>
  <c r="A3048" i="22"/>
  <c r="A3047" i="22"/>
  <c r="A3046" i="22"/>
  <c r="A3045" i="22"/>
  <c r="A3044" i="22"/>
  <c r="A3043" i="22"/>
  <c r="A3042" i="22"/>
  <c r="A3041" i="22"/>
  <c r="A3040" i="22"/>
  <c r="A3039" i="22"/>
  <c r="A3038" i="22"/>
  <c r="A3037" i="22"/>
  <c r="A3036" i="22"/>
  <c r="A3035" i="22"/>
  <c r="A3034" i="22"/>
  <c r="A3033" i="22"/>
  <c r="A3032" i="22"/>
  <c r="A3031" i="22"/>
  <c r="A3030" i="22"/>
  <c r="A3029" i="22"/>
  <c r="A3028" i="22"/>
  <c r="A3027" i="22"/>
  <c r="A3026" i="22"/>
  <c r="A3025" i="22"/>
  <c r="A3024" i="22"/>
  <c r="A3023" i="22"/>
  <c r="A3022" i="22"/>
  <c r="A3021" i="22"/>
  <c r="A3020" i="22"/>
  <c r="A3019" i="22"/>
  <c r="A3018" i="22"/>
  <c r="A3017" i="22"/>
  <c r="A3016" i="22"/>
  <c r="A3015" i="22"/>
  <c r="A3014" i="22"/>
  <c r="A3013" i="22"/>
  <c r="A3012" i="22"/>
  <c r="A3011" i="22"/>
  <c r="A3010" i="22"/>
  <c r="A3009" i="22"/>
  <c r="A3008" i="22"/>
  <c r="A3007" i="22"/>
  <c r="A3006" i="22"/>
  <c r="A3005" i="22"/>
  <c r="A3004" i="22"/>
  <c r="A3003" i="22"/>
  <c r="A3002" i="22"/>
  <c r="A3001" i="22"/>
  <c r="A3000" i="22"/>
  <c r="A2999" i="22"/>
  <c r="A2998" i="22"/>
  <c r="A2997" i="22"/>
  <c r="A2996" i="22"/>
  <c r="A2995" i="22"/>
  <c r="A2994" i="22"/>
  <c r="A2993" i="22"/>
  <c r="A2992" i="22"/>
  <c r="A2991" i="22"/>
  <c r="A2990" i="22"/>
  <c r="A2989" i="22"/>
  <c r="A2988" i="22"/>
  <c r="A2987" i="22"/>
  <c r="A2986" i="22"/>
  <c r="A2985" i="22"/>
  <c r="A2984" i="22"/>
  <c r="A2983" i="22"/>
  <c r="A2982" i="22"/>
  <c r="A2981" i="22"/>
  <c r="A2980" i="22"/>
  <c r="A2979" i="22"/>
  <c r="A2978" i="22"/>
  <c r="A2977" i="22"/>
  <c r="A2976" i="22"/>
  <c r="A2975" i="22"/>
  <c r="A2974" i="22"/>
  <c r="A2973" i="22"/>
  <c r="A2972" i="22"/>
  <c r="A2971" i="22"/>
  <c r="A2970" i="22"/>
  <c r="A2969" i="22"/>
  <c r="A2968" i="22"/>
  <c r="A2967" i="22"/>
  <c r="A2966" i="22"/>
  <c r="A2965" i="22"/>
  <c r="A2964" i="22"/>
  <c r="A2963" i="22"/>
  <c r="A2962" i="22"/>
  <c r="A2961" i="22"/>
  <c r="A2960" i="22"/>
  <c r="A2959" i="22"/>
  <c r="A2958" i="22"/>
  <c r="A2957" i="22"/>
  <c r="A2956" i="22"/>
  <c r="A2955" i="22"/>
  <c r="A2954" i="22"/>
  <c r="A2953" i="22"/>
  <c r="A2952" i="22"/>
  <c r="A2951" i="22"/>
  <c r="A2950" i="22"/>
  <c r="A2949" i="22"/>
  <c r="A2948" i="22"/>
  <c r="A2947" i="22"/>
  <c r="A2946" i="22"/>
  <c r="A2945" i="22"/>
  <c r="A2944" i="22"/>
  <c r="A2943" i="22"/>
  <c r="A2942" i="22"/>
  <c r="A2941" i="22"/>
  <c r="A2940" i="22"/>
  <c r="A2939" i="22"/>
  <c r="A2938" i="22"/>
  <c r="A2937" i="22"/>
  <c r="A2936" i="22"/>
  <c r="A2935" i="22"/>
  <c r="A2934" i="22"/>
  <c r="A2933" i="22"/>
  <c r="A2932" i="22"/>
  <c r="A2931" i="22"/>
  <c r="A2930" i="22"/>
  <c r="A2929" i="22"/>
  <c r="A2928" i="22"/>
  <c r="A2927" i="22"/>
  <c r="A2926" i="22"/>
  <c r="A2925" i="22"/>
  <c r="A2924" i="22"/>
  <c r="A2923" i="22"/>
  <c r="A2922" i="22"/>
  <c r="A2921" i="22"/>
  <c r="A2920" i="22"/>
  <c r="A2919" i="22"/>
  <c r="A2918" i="22"/>
  <c r="A2917" i="22"/>
  <c r="A2916" i="22"/>
  <c r="A2915" i="22"/>
  <c r="A2914" i="22"/>
  <c r="A2913" i="22"/>
  <c r="A2912" i="22"/>
  <c r="A2911" i="22"/>
  <c r="A2910" i="22"/>
  <c r="A2909" i="22"/>
  <c r="A2908" i="22"/>
  <c r="A2907" i="22"/>
  <c r="A2906" i="22"/>
  <c r="A2905" i="22"/>
  <c r="A2904" i="22"/>
  <c r="A2903" i="22"/>
  <c r="A2902" i="22"/>
  <c r="A2901" i="22"/>
  <c r="A2900" i="22"/>
  <c r="A2899" i="22"/>
  <c r="A2898" i="22"/>
  <c r="A2897" i="22"/>
  <c r="A2896" i="22"/>
  <c r="A2895" i="22"/>
  <c r="A2894" i="22"/>
  <c r="A2893" i="22"/>
  <c r="A2892" i="22"/>
  <c r="A2891" i="22"/>
  <c r="A2890" i="22"/>
  <c r="A2889" i="22"/>
  <c r="A2888" i="22"/>
  <c r="A2887" i="22"/>
  <c r="A2886" i="22"/>
  <c r="A2885" i="22"/>
  <c r="A2884" i="22"/>
  <c r="A2883" i="22"/>
  <c r="A2882" i="22"/>
  <c r="A2881" i="22"/>
  <c r="A2880" i="22"/>
  <c r="A2879" i="22"/>
  <c r="A2878" i="22"/>
  <c r="A2877" i="22"/>
  <c r="A2876" i="22"/>
  <c r="A2875" i="22"/>
  <c r="A2874" i="22"/>
  <c r="A2873" i="22"/>
  <c r="A2872" i="22"/>
  <c r="A2871" i="22"/>
  <c r="A2870" i="22"/>
  <c r="A2869" i="22"/>
  <c r="A2868" i="22"/>
  <c r="A2867" i="22"/>
  <c r="A2866" i="22"/>
  <c r="A2865" i="22"/>
  <c r="A2864" i="22"/>
  <c r="A2863" i="22"/>
  <c r="A2862" i="22"/>
  <c r="A2861" i="22"/>
  <c r="A2860" i="22"/>
  <c r="A2859" i="22"/>
  <c r="A2858" i="22"/>
  <c r="A2857" i="22"/>
  <c r="A2856" i="22"/>
  <c r="A2855" i="22"/>
  <c r="A2854" i="22"/>
  <c r="A2853" i="22"/>
  <c r="A2852" i="22"/>
  <c r="A2851" i="22"/>
  <c r="A2850" i="22"/>
  <c r="A2849" i="22"/>
  <c r="A2848" i="22"/>
  <c r="A2847" i="22"/>
  <c r="A2846" i="22"/>
  <c r="A2845" i="22"/>
  <c r="A2844" i="22"/>
  <c r="A2843" i="22"/>
  <c r="A2842" i="22"/>
  <c r="A2841" i="22"/>
  <c r="A2840" i="22"/>
  <c r="A2839" i="22"/>
  <c r="A2838" i="22"/>
  <c r="A2837" i="22"/>
  <c r="A2836" i="22"/>
  <c r="A2835" i="22"/>
  <c r="A2834" i="22"/>
  <c r="A2833" i="22"/>
  <c r="A2832" i="22"/>
  <c r="A2831" i="22"/>
  <c r="A2830" i="22"/>
  <c r="A2829" i="22"/>
  <c r="A2828" i="22"/>
  <c r="A2827" i="22"/>
  <c r="A2826" i="22"/>
  <c r="A2825" i="22"/>
  <c r="A2824" i="22"/>
  <c r="A2823" i="22"/>
  <c r="A2822" i="22"/>
  <c r="A2821" i="22"/>
  <c r="A2820" i="22"/>
  <c r="A2819" i="22"/>
  <c r="A2818" i="22"/>
  <c r="A2817" i="22"/>
  <c r="A2816" i="22"/>
  <c r="A2815" i="22"/>
  <c r="A2814" i="22"/>
  <c r="A2813" i="22"/>
  <c r="A2812" i="22"/>
  <c r="A2811" i="22"/>
  <c r="A2810" i="22"/>
  <c r="A2809" i="22"/>
  <c r="A2808" i="22"/>
  <c r="A2807" i="22"/>
  <c r="A2806" i="22"/>
  <c r="A2805" i="22"/>
  <c r="A2804" i="22"/>
  <c r="A2803" i="22"/>
  <c r="A2802" i="22"/>
  <c r="A2801" i="22"/>
  <c r="A2800" i="22"/>
  <c r="A2799" i="22"/>
  <c r="A2798" i="22"/>
  <c r="A2797" i="22"/>
  <c r="A2796" i="22"/>
  <c r="A2795" i="22"/>
  <c r="A2794" i="22"/>
  <c r="A2793" i="22"/>
  <c r="A2792" i="22"/>
  <c r="A2791" i="22"/>
  <c r="A2790" i="22"/>
  <c r="A2789" i="22"/>
  <c r="A2788" i="22"/>
  <c r="A2787" i="22"/>
  <c r="A2786" i="22"/>
  <c r="A2785" i="22"/>
  <c r="A2784" i="22"/>
  <c r="A2783" i="22"/>
  <c r="A2782" i="22"/>
  <c r="A2781" i="22"/>
  <c r="A2780" i="22"/>
  <c r="A2779" i="22"/>
  <c r="A2778" i="22"/>
  <c r="A2777" i="22"/>
  <c r="A2776" i="22"/>
  <c r="A2775" i="22"/>
  <c r="A2774" i="22"/>
  <c r="A2773" i="22"/>
  <c r="A2772" i="22"/>
  <c r="A2771" i="22"/>
  <c r="A2770" i="22"/>
  <c r="A2769" i="22"/>
  <c r="A2768" i="22"/>
  <c r="A2767" i="22"/>
  <c r="A2766" i="22"/>
  <c r="A2765" i="22"/>
  <c r="A2764" i="22"/>
  <c r="A2763" i="22"/>
  <c r="A2762" i="22"/>
  <c r="A2761" i="22"/>
  <c r="A2760" i="22"/>
  <c r="A2759" i="22"/>
  <c r="A2758" i="22"/>
  <c r="A2757" i="22"/>
  <c r="A2756" i="22"/>
  <c r="A2755" i="22"/>
  <c r="A2754" i="22"/>
  <c r="A2753" i="22"/>
  <c r="A2752" i="22"/>
  <c r="A2751" i="22"/>
  <c r="A2750" i="22"/>
  <c r="A2749" i="22"/>
  <c r="A2748" i="22"/>
  <c r="A2747" i="22"/>
  <c r="A2746" i="22"/>
  <c r="A2745" i="22"/>
  <c r="A2744" i="22"/>
  <c r="A2743" i="22"/>
  <c r="A2742" i="22"/>
  <c r="A2741" i="22"/>
  <c r="A2740" i="22"/>
  <c r="A2739" i="22"/>
  <c r="A2738" i="22"/>
  <c r="A2737" i="22"/>
  <c r="A2736" i="22"/>
  <c r="A2735" i="22"/>
  <c r="A2734" i="22"/>
  <c r="A2733" i="22"/>
  <c r="A2732" i="22"/>
  <c r="A2731" i="22"/>
  <c r="A2730" i="22"/>
  <c r="A2729" i="22"/>
  <c r="A2728" i="22"/>
  <c r="A2727" i="22"/>
  <c r="A2726" i="22"/>
  <c r="A2725" i="22"/>
  <c r="A2724" i="22"/>
  <c r="A2723" i="22"/>
  <c r="A2722" i="22"/>
  <c r="A2721" i="22"/>
  <c r="A2720" i="22"/>
  <c r="A2719" i="22"/>
  <c r="A2718" i="22"/>
  <c r="A2717" i="22"/>
  <c r="A2716" i="22"/>
  <c r="A2715" i="22"/>
  <c r="A2714" i="22"/>
  <c r="A2713" i="22"/>
  <c r="A2712" i="22"/>
  <c r="A2711" i="22"/>
  <c r="A2710" i="22"/>
  <c r="A2709" i="22"/>
  <c r="A2708" i="22"/>
  <c r="A2707" i="22"/>
  <c r="A2706" i="22"/>
  <c r="A2705" i="22"/>
  <c r="A2704" i="22"/>
  <c r="A2703" i="22"/>
  <c r="A2702" i="22"/>
  <c r="A2701" i="22"/>
  <c r="A2700" i="22"/>
  <c r="A2699" i="22"/>
  <c r="A2698" i="22"/>
  <c r="A2697" i="22"/>
  <c r="A2696" i="22"/>
  <c r="A2695" i="22"/>
  <c r="A2694" i="22"/>
  <c r="A2693" i="22"/>
  <c r="A2692" i="22"/>
  <c r="A2691" i="22"/>
  <c r="A2690" i="22"/>
  <c r="A2689" i="22"/>
  <c r="A2688" i="22"/>
  <c r="A2687" i="22"/>
  <c r="A2686" i="22"/>
  <c r="A2685" i="22"/>
  <c r="A2684" i="22"/>
  <c r="A2683" i="22"/>
  <c r="A2682" i="22"/>
  <c r="A2681" i="22"/>
  <c r="A2680" i="22"/>
  <c r="A2679" i="22"/>
  <c r="A2678" i="22"/>
  <c r="A2677" i="22"/>
  <c r="A2676" i="22"/>
  <c r="A2675" i="22"/>
  <c r="A2674" i="22"/>
  <c r="A2673" i="22"/>
  <c r="A2672" i="22"/>
  <c r="A2671" i="22"/>
  <c r="A2670" i="22"/>
  <c r="A2669" i="22"/>
  <c r="A2668" i="22"/>
  <c r="A2667" i="22"/>
  <c r="A2666" i="22"/>
  <c r="A2665" i="22"/>
  <c r="A2664" i="22"/>
  <c r="A2663" i="22"/>
  <c r="A2662" i="22"/>
  <c r="A2661" i="22"/>
  <c r="A2660" i="22"/>
  <c r="A2659" i="22"/>
  <c r="A2658" i="22"/>
  <c r="A2657" i="22"/>
  <c r="A2656" i="22"/>
  <c r="A2655" i="22"/>
  <c r="A2654" i="22"/>
  <c r="A2653" i="22"/>
  <c r="A2652" i="22"/>
  <c r="A2651" i="22"/>
  <c r="A2650" i="22"/>
  <c r="A2649" i="22"/>
  <c r="A2648" i="22"/>
  <c r="A2647" i="22"/>
  <c r="A2646" i="22"/>
  <c r="A2645" i="22"/>
  <c r="A2644" i="22"/>
  <c r="A2643" i="22"/>
  <c r="A2642" i="22"/>
  <c r="A2641" i="22"/>
  <c r="A2640" i="22"/>
  <c r="A2639" i="22"/>
  <c r="A2638" i="22"/>
  <c r="A2637" i="22"/>
  <c r="A2636" i="22"/>
  <c r="A2635" i="22"/>
  <c r="A2634" i="22"/>
  <c r="A2633" i="22"/>
  <c r="A2632" i="22"/>
  <c r="A2631" i="22"/>
  <c r="A2630" i="22"/>
  <c r="A2629" i="22"/>
  <c r="A2628" i="22"/>
  <c r="A2627" i="22"/>
  <c r="A2626" i="22"/>
  <c r="A2625" i="22"/>
  <c r="A2624" i="22"/>
  <c r="A2623" i="22"/>
  <c r="A2622" i="22"/>
  <c r="A2621" i="22"/>
  <c r="A2620" i="22"/>
  <c r="A2619" i="22"/>
  <c r="A2618" i="22"/>
  <c r="A2617" i="22"/>
  <c r="A2616" i="22"/>
  <c r="A2615" i="22"/>
  <c r="A2614" i="22"/>
  <c r="A2613" i="22"/>
  <c r="A2612" i="22"/>
  <c r="A2611" i="22"/>
  <c r="A2610" i="22"/>
  <c r="A2609" i="22"/>
  <c r="A2608" i="22"/>
  <c r="A2607" i="22"/>
  <c r="A2606" i="22"/>
  <c r="A2605" i="22"/>
  <c r="A2604" i="22"/>
  <c r="A2603" i="22"/>
  <c r="A2602" i="22"/>
  <c r="A2601" i="22"/>
  <c r="A2600" i="22"/>
  <c r="A2599" i="22"/>
  <c r="A2598" i="22"/>
  <c r="A2597" i="22"/>
  <c r="A2596" i="22"/>
  <c r="A2595" i="22"/>
  <c r="A2594" i="22"/>
  <c r="A2593" i="22"/>
  <c r="A2592" i="22"/>
  <c r="A2591" i="22"/>
  <c r="A2590" i="22"/>
  <c r="A2589" i="22"/>
  <c r="A2588" i="22"/>
  <c r="A2587" i="22"/>
  <c r="A2586" i="22"/>
  <c r="A2585" i="22"/>
  <c r="A2584" i="22"/>
  <c r="A2583" i="22"/>
  <c r="A2582" i="22"/>
  <c r="A2581" i="22"/>
  <c r="A2580" i="22"/>
  <c r="A2579" i="22"/>
  <c r="A2578" i="22"/>
  <c r="A2577" i="22"/>
  <c r="A2576" i="22"/>
  <c r="A2575" i="22"/>
  <c r="A2574" i="22"/>
  <c r="A2573" i="22"/>
  <c r="A2572" i="22"/>
  <c r="A2571" i="22"/>
  <c r="A2570" i="22"/>
  <c r="A2569" i="22"/>
  <c r="A2568" i="22"/>
  <c r="A2567" i="22"/>
  <c r="A2566" i="22"/>
  <c r="A2565" i="22"/>
  <c r="A2564" i="22"/>
  <c r="A2563" i="22"/>
  <c r="A2562" i="22"/>
  <c r="A2561" i="22"/>
  <c r="A2560" i="22"/>
  <c r="A2559" i="22"/>
  <c r="A2558" i="22"/>
  <c r="A2557" i="22"/>
  <c r="A2556" i="22"/>
  <c r="A2555" i="22"/>
  <c r="A2554" i="22"/>
  <c r="A2553" i="22"/>
  <c r="A2552" i="22"/>
  <c r="A2551" i="22"/>
  <c r="A2550" i="22"/>
  <c r="A2549" i="22"/>
  <c r="A2548" i="22"/>
  <c r="A2547" i="22"/>
  <c r="A2546" i="22"/>
  <c r="A2545" i="22"/>
  <c r="A2544" i="22"/>
  <c r="A2543" i="22"/>
  <c r="A2542" i="22"/>
  <c r="A2541" i="22"/>
  <c r="A2540" i="22"/>
  <c r="A2539" i="22"/>
  <c r="A2538" i="22"/>
  <c r="A2537" i="22"/>
  <c r="A2536" i="22"/>
  <c r="A2535" i="22"/>
  <c r="A2534" i="22"/>
  <c r="A2533" i="22"/>
  <c r="A2532" i="22"/>
  <c r="A2531" i="22"/>
  <c r="A2530" i="22"/>
  <c r="A2529" i="22"/>
  <c r="A2528" i="22"/>
  <c r="A2527" i="22"/>
  <c r="A2526" i="22"/>
  <c r="A2525" i="22"/>
  <c r="A2524" i="22"/>
  <c r="A2523" i="22"/>
  <c r="A2522" i="22"/>
  <c r="A2521" i="22"/>
  <c r="A2520" i="22"/>
  <c r="A2519" i="22"/>
  <c r="A2518" i="22"/>
  <c r="A2517" i="22"/>
  <c r="A2516" i="22"/>
  <c r="A2515" i="22"/>
  <c r="A2514" i="22"/>
  <c r="A2513" i="22"/>
  <c r="A2512" i="22"/>
  <c r="A2511" i="22"/>
  <c r="A2510" i="22"/>
  <c r="A2509" i="22"/>
  <c r="A2508" i="22"/>
  <c r="A2507" i="22"/>
  <c r="A2506" i="22"/>
  <c r="A2505" i="22"/>
  <c r="A2504" i="22"/>
  <c r="A2503" i="22"/>
  <c r="A2502" i="22"/>
  <c r="A2501" i="22"/>
  <c r="A2500" i="22"/>
  <c r="A2499" i="22"/>
  <c r="A2498" i="22"/>
  <c r="A2497" i="22"/>
  <c r="A2496" i="22"/>
  <c r="A2495" i="22"/>
  <c r="A2494" i="22"/>
  <c r="A2493" i="22"/>
  <c r="A2492" i="22"/>
  <c r="A2491" i="22"/>
  <c r="A2490" i="22"/>
  <c r="A2489" i="22"/>
  <c r="A2488" i="22"/>
  <c r="A2487" i="22"/>
  <c r="A2486" i="22"/>
  <c r="A2485" i="22"/>
  <c r="A2484" i="22"/>
  <c r="A2483" i="22"/>
  <c r="A2482" i="22"/>
  <c r="A2481" i="22"/>
  <c r="A2480" i="22"/>
  <c r="A2479" i="22"/>
  <c r="A2478" i="22"/>
  <c r="A2477" i="22"/>
  <c r="A2476" i="22"/>
  <c r="A2475" i="22"/>
  <c r="A2474" i="22"/>
  <c r="A2473" i="22"/>
  <c r="A2472" i="22"/>
  <c r="A2471" i="22"/>
  <c r="A2470" i="22"/>
  <c r="A2469" i="22"/>
  <c r="A2468" i="22"/>
  <c r="A2467" i="22"/>
  <c r="A2466" i="22"/>
  <c r="A2465" i="22"/>
  <c r="A2464" i="22"/>
  <c r="A2463" i="22"/>
  <c r="A2462" i="22"/>
  <c r="A2461" i="22"/>
  <c r="A2460" i="22"/>
  <c r="A2459" i="22"/>
  <c r="A2458" i="22"/>
  <c r="A2457" i="22"/>
  <c r="A2456" i="22"/>
  <c r="A2455" i="22"/>
  <c r="A2454" i="22"/>
  <c r="A2453" i="22"/>
  <c r="A2452" i="22"/>
  <c r="A2451" i="22"/>
  <c r="A2450" i="22"/>
  <c r="A2449" i="22"/>
  <c r="A2448" i="22"/>
  <c r="A2447" i="22"/>
  <c r="A2446" i="22"/>
  <c r="A2445" i="22"/>
  <c r="A2444" i="22"/>
  <c r="A2443" i="22"/>
  <c r="A2442" i="22"/>
  <c r="A2441" i="22"/>
  <c r="A2440" i="22"/>
  <c r="A2439" i="22"/>
  <c r="A2438" i="22"/>
  <c r="A2437" i="22"/>
  <c r="A2436" i="22"/>
  <c r="A2435" i="22"/>
  <c r="A2434" i="22"/>
  <c r="A2433" i="22"/>
  <c r="A2432" i="22"/>
  <c r="A2431" i="22"/>
  <c r="A2430" i="22"/>
  <c r="A2429" i="22"/>
  <c r="A2428" i="22"/>
  <c r="A2427" i="22"/>
  <c r="A2426" i="22"/>
  <c r="A2425" i="22"/>
  <c r="A2424" i="22"/>
  <c r="A2423" i="22"/>
  <c r="A2422" i="22"/>
  <c r="A2421" i="22"/>
  <c r="A2420" i="22"/>
  <c r="A2419" i="22"/>
  <c r="A2418" i="22"/>
  <c r="A2417" i="22"/>
  <c r="A2416" i="22"/>
  <c r="A2415" i="22"/>
  <c r="A2414" i="22"/>
  <c r="A2413" i="22"/>
  <c r="A2412" i="22"/>
  <c r="A2411" i="22"/>
  <c r="A2410" i="22"/>
  <c r="A2409" i="22"/>
  <c r="A2408" i="22"/>
  <c r="A2407" i="22"/>
  <c r="A2406" i="22"/>
  <c r="A2405" i="22"/>
  <c r="A2404" i="22"/>
  <c r="A2403" i="22"/>
  <c r="A2402" i="22"/>
  <c r="A2401" i="22"/>
  <c r="A2400" i="22"/>
  <c r="A2399" i="22"/>
  <c r="A2398" i="22"/>
  <c r="A2397" i="22"/>
  <c r="A2396" i="22"/>
  <c r="A2395" i="22"/>
  <c r="A2394" i="22"/>
  <c r="A2393" i="22"/>
  <c r="A2392" i="22"/>
  <c r="A2391" i="22"/>
  <c r="A2390" i="22"/>
  <c r="A2389" i="22"/>
  <c r="A2388" i="22"/>
  <c r="A2387" i="22"/>
  <c r="A2386" i="22"/>
  <c r="A2385" i="22"/>
  <c r="A2384" i="22"/>
  <c r="A2383" i="22"/>
  <c r="A2382" i="22"/>
  <c r="A2381" i="22"/>
  <c r="A2380" i="22"/>
  <c r="A2379" i="22"/>
  <c r="A2378" i="22"/>
  <c r="A2377" i="22"/>
  <c r="A2376" i="22"/>
  <c r="A2375" i="22"/>
  <c r="A2374" i="22"/>
  <c r="A2373" i="22"/>
  <c r="A2372" i="22"/>
  <c r="A2371" i="22"/>
  <c r="A2370" i="22"/>
  <c r="A2369" i="22"/>
  <c r="A2368" i="22"/>
  <c r="A2367" i="22"/>
  <c r="A2366" i="22"/>
  <c r="A2365" i="22"/>
  <c r="A2364" i="22"/>
  <c r="A2363" i="22"/>
  <c r="A2362" i="22"/>
  <c r="A2361" i="22"/>
  <c r="A2360" i="22"/>
  <c r="A2359" i="22"/>
  <c r="A2358" i="22"/>
  <c r="A2357" i="22"/>
  <c r="A2356" i="22"/>
  <c r="A2355" i="22"/>
  <c r="A2354" i="22"/>
  <c r="A2353" i="22"/>
  <c r="A2352" i="22"/>
  <c r="A2351" i="22"/>
  <c r="A2350" i="22"/>
  <c r="A2349" i="22"/>
  <c r="A2348" i="22"/>
  <c r="A2347" i="22"/>
  <c r="A2346" i="22"/>
  <c r="A2345" i="22"/>
  <c r="A2344" i="22"/>
  <c r="A2343" i="22"/>
  <c r="A2342" i="22"/>
  <c r="A2341" i="22"/>
  <c r="A2340" i="22"/>
  <c r="A2339" i="22"/>
  <c r="A2338" i="22"/>
  <c r="A2337" i="22"/>
  <c r="A2336" i="22"/>
  <c r="A2335" i="22"/>
  <c r="A2334" i="22"/>
  <c r="A2333" i="22"/>
  <c r="A2332" i="22"/>
  <c r="A2331" i="22"/>
  <c r="A2330" i="22"/>
  <c r="A2329" i="22"/>
  <c r="A2328" i="22"/>
  <c r="A2327" i="22"/>
  <c r="A2326" i="22"/>
  <c r="A2325" i="22"/>
  <c r="A2324" i="22"/>
  <c r="A2323" i="22"/>
  <c r="A2322" i="22"/>
  <c r="A2321" i="22"/>
  <c r="A2320" i="22"/>
  <c r="A2319" i="22"/>
  <c r="A2318" i="22"/>
  <c r="A2317" i="22"/>
  <c r="A2316" i="22"/>
  <c r="A2315" i="22"/>
  <c r="A2314" i="22"/>
  <c r="A2313" i="22"/>
  <c r="A2312" i="22"/>
  <c r="A2311" i="22"/>
  <c r="A2310" i="22"/>
  <c r="A2309" i="22"/>
  <c r="A2308" i="22"/>
  <c r="A2307" i="22"/>
  <c r="A2306" i="22"/>
  <c r="A2305" i="22"/>
  <c r="A2304" i="22"/>
  <c r="A2303" i="22"/>
  <c r="A2302" i="22"/>
  <c r="A2301" i="22"/>
  <c r="A2300" i="22"/>
  <c r="A2299" i="22"/>
  <c r="A2298" i="22"/>
  <c r="A2297" i="22"/>
  <c r="A2296" i="22"/>
  <c r="A2295" i="22"/>
  <c r="A2294" i="22"/>
  <c r="A2293" i="22"/>
  <c r="A2292" i="22"/>
  <c r="A2291" i="22"/>
  <c r="A2290" i="22"/>
  <c r="A2289" i="22"/>
  <c r="A2288" i="22"/>
  <c r="A2287" i="22"/>
  <c r="A2286" i="22"/>
  <c r="A2285" i="22"/>
  <c r="A2284" i="22"/>
  <c r="A2283" i="22"/>
  <c r="A2282" i="22"/>
  <c r="A2281" i="22"/>
  <c r="A2280" i="22"/>
  <c r="A2279" i="22"/>
  <c r="A2278" i="22"/>
  <c r="A2277" i="22"/>
  <c r="A2276" i="22"/>
  <c r="A2275" i="22"/>
  <c r="A2274" i="22"/>
  <c r="A2273" i="22"/>
  <c r="A2272" i="22"/>
  <c r="A2271" i="22"/>
  <c r="A2270" i="22"/>
  <c r="A2269" i="22"/>
  <c r="A2268" i="22"/>
  <c r="A2267" i="22"/>
  <c r="A2266" i="22"/>
  <c r="A2265" i="22"/>
  <c r="A2264" i="22"/>
  <c r="A2263" i="22"/>
  <c r="A2262" i="22"/>
  <c r="A2261" i="22"/>
  <c r="A2260" i="22"/>
  <c r="A2259" i="22"/>
  <c r="A2258" i="22"/>
  <c r="A2257" i="22"/>
  <c r="A2256" i="22"/>
  <c r="A2255" i="22"/>
  <c r="A2254" i="22"/>
  <c r="A2253" i="22"/>
  <c r="A2252" i="22"/>
  <c r="A2251" i="22"/>
  <c r="A2250" i="22"/>
  <c r="A2249" i="22"/>
  <c r="A2248" i="22"/>
  <c r="A2247" i="22"/>
  <c r="A2246" i="22"/>
  <c r="A2245" i="22"/>
  <c r="A2244" i="22"/>
  <c r="A2243" i="22"/>
  <c r="A2242" i="22"/>
  <c r="A2241" i="22"/>
  <c r="A2240" i="22"/>
  <c r="A2239" i="22"/>
  <c r="A2238" i="22"/>
  <c r="A2237" i="22"/>
  <c r="A2236" i="22"/>
  <c r="A2235" i="22"/>
  <c r="A2234" i="22"/>
  <c r="A2233" i="22"/>
  <c r="A2232" i="22"/>
  <c r="A2231" i="22"/>
  <c r="A2230" i="22"/>
  <c r="A2229" i="22"/>
  <c r="A2228" i="22"/>
  <c r="A2227" i="22"/>
  <c r="A2226" i="22"/>
  <c r="A2225" i="22"/>
  <c r="A2224" i="22"/>
  <c r="A2223" i="22"/>
  <c r="A2222" i="22"/>
  <c r="A2221" i="22"/>
  <c r="A2220" i="22"/>
  <c r="A2219" i="22"/>
  <c r="A2218" i="22"/>
  <c r="A2217" i="22"/>
  <c r="A2216" i="22"/>
  <c r="A2215" i="22"/>
  <c r="A2214" i="22"/>
  <c r="A2213" i="22"/>
  <c r="A2212" i="22"/>
  <c r="A2211" i="22"/>
  <c r="A2210" i="22"/>
  <c r="A2209" i="22"/>
  <c r="A2208" i="22"/>
  <c r="A2207" i="22"/>
  <c r="A2206" i="22"/>
  <c r="A2205" i="22"/>
  <c r="A2204" i="22"/>
  <c r="A2203" i="22"/>
  <c r="A2202" i="22"/>
  <c r="A2201" i="22"/>
  <c r="A2200" i="22"/>
  <c r="A2199" i="22"/>
  <c r="A2198" i="22"/>
  <c r="A2197" i="22"/>
  <c r="A2196" i="22"/>
  <c r="A2195" i="22"/>
  <c r="A2194" i="22"/>
  <c r="A2193" i="22"/>
  <c r="A2192" i="22"/>
  <c r="A2191" i="22"/>
  <c r="A2190" i="22"/>
  <c r="A2189" i="22"/>
  <c r="A2188" i="22"/>
  <c r="A2187" i="22"/>
  <c r="A2186" i="22"/>
  <c r="A2185" i="22"/>
  <c r="A2184" i="22"/>
  <c r="A2183" i="22"/>
  <c r="A2182" i="22"/>
  <c r="A2181" i="22"/>
  <c r="A2180" i="22"/>
  <c r="A2179" i="22"/>
  <c r="A2178" i="22"/>
  <c r="A2177" i="22"/>
  <c r="A2176" i="22"/>
  <c r="A2175" i="22"/>
  <c r="A2174" i="22"/>
  <c r="A2173" i="22"/>
  <c r="A2172" i="22"/>
  <c r="A2171" i="22"/>
  <c r="A2170" i="22"/>
  <c r="A2169" i="22"/>
  <c r="A2168" i="22"/>
  <c r="A2167" i="22"/>
  <c r="A2166" i="22"/>
  <c r="A2165" i="22"/>
  <c r="A2164" i="22"/>
  <c r="A2163" i="22"/>
  <c r="A2162" i="22"/>
  <c r="A2161" i="22"/>
  <c r="A2160" i="22"/>
  <c r="A2159" i="22"/>
  <c r="A2158" i="22"/>
  <c r="A2157" i="22"/>
  <c r="A2156" i="22"/>
  <c r="A2155" i="22"/>
  <c r="A2154" i="22"/>
  <c r="A2153" i="22"/>
  <c r="A2152" i="22"/>
  <c r="A2151" i="22"/>
  <c r="A2150" i="22"/>
  <c r="A2149" i="22"/>
  <c r="A2148" i="22"/>
  <c r="A2147" i="22"/>
  <c r="A2146" i="22"/>
  <c r="A2145" i="22"/>
  <c r="A2144" i="22"/>
  <c r="A2143" i="22"/>
  <c r="A2142" i="22"/>
  <c r="A2141" i="22"/>
  <c r="A2140" i="22"/>
  <c r="A2139" i="22"/>
  <c r="A2138" i="22"/>
  <c r="A2137" i="22"/>
  <c r="A2136" i="22"/>
  <c r="A2135" i="22"/>
  <c r="A2134" i="22"/>
  <c r="A2133" i="22"/>
  <c r="A2132" i="22"/>
  <c r="A2131" i="22"/>
  <c r="A2130" i="22"/>
  <c r="A2129" i="22"/>
  <c r="A2128" i="22"/>
  <c r="A2127" i="22"/>
  <c r="A2126" i="22"/>
  <c r="A2125" i="22"/>
  <c r="A2124" i="22"/>
  <c r="A2123" i="22"/>
  <c r="A2122" i="22"/>
  <c r="A2121" i="22"/>
  <c r="A2120" i="22"/>
  <c r="A2119" i="22"/>
  <c r="A2118" i="22"/>
  <c r="A2117" i="22"/>
  <c r="A2116" i="22"/>
  <c r="A2115" i="22"/>
  <c r="A2114" i="22"/>
  <c r="A2113" i="22"/>
  <c r="A2112" i="22"/>
  <c r="A2111" i="22"/>
  <c r="A2110" i="22"/>
  <c r="A2109" i="22"/>
  <c r="A2108" i="22"/>
  <c r="A2107" i="22"/>
  <c r="A2106" i="22"/>
  <c r="A2105" i="22"/>
  <c r="A2104" i="22"/>
  <c r="A2103" i="22"/>
  <c r="A2102" i="22"/>
  <c r="A2101" i="22"/>
  <c r="A2100" i="22"/>
  <c r="A2099" i="22"/>
  <c r="A2098" i="22"/>
  <c r="A2097" i="22"/>
  <c r="A2096" i="22"/>
  <c r="A2095" i="22"/>
  <c r="A2094" i="22"/>
  <c r="A2093" i="22"/>
  <c r="A2092" i="22"/>
  <c r="A2091" i="22"/>
  <c r="A2090" i="22"/>
  <c r="A2089" i="22"/>
  <c r="A2088" i="22"/>
  <c r="A2087" i="22"/>
  <c r="A2086" i="22"/>
  <c r="A2085" i="22"/>
  <c r="A2084" i="22"/>
  <c r="A2083" i="22"/>
  <c r="A2082" i="22"/>
  <c r="A2081" i="22"/>
  <c r="A2080" i="22"/>
  <c r="A2079" i="22"/>
  <c r="A2078" i="22"/>
  <c r="A2077" i="22"/>
  <c r="A2076" i="22"/>
  <c r="A2075" i="22"/>
  <c r="A2074" i="22"/>
  <c r="A2073" i="22"/>
  <c r="A2072" i="22"/>
  <c r="A2071" i="22"/>
  <c r="A2070" i="22"/>
  <c r="A2069" i="22"/>
  <c r="A2068" i="22"/>
  <c r="A2067" i="22"/>
  <c r="A2066" i="22"/>
  <c r="A2065" i="22"/>
  <c r="A2064" i="22"/>
  <c r="A2063" i="22"/>
  <c r="A2062" i="22"/>
  <c r="A2061" i="22"/>
  <c r="A2060" i="22"/>
  <c r="A2059" i="22"/>
  <c r="A2058" i="22"/>
  <c r="A2057" i="22"/>
  <c r="A2056" i="22"/>
  <c r="A2055" i="22"/>
  <c r="A2054" i="22"/>
  <c r="A2053" i="22"/>
  <c r="A2052" i="22"/>
  <c r="A2051" i="22"/>
  <c r="A2050" i="22"/>
  <c r="A2049" i="22"/>
  <c r="A2048" i="22"/>
  <c r="A2047" i="22"/>
  <c r="A2046" i="22"/>
  <c r="A2045" i="22"/>
  <c r="A2044" i="22"/>
  <c r="A2043" i="22"/>
  <c r="A2042" i="22"/>
  <c r="A2041" i="22"/>
  <c r="A2040" i="22"/>
  <c r="A2039" i="22"/>
  <c r="A2038" i="22"/>
  <c r="A2037" i="22"/>
  <c r="A2036" i="22"/>
  <c r="A2035" i="22"/>
  <c r="A2034" i="22"/>
  <c r="A2033" i="22"/>
  <c r="A2032" i="22"/>
  <c r="A2031" i="22"/>
  <c r="A2030" i="22"/>
  <c r="A2029" i="22"/>
  <c r="A2028" i="22"/>
  <c r="A2027" i="22"/>
  <c r="A2026" i="22"/>
  <c r="A2025" i="22"/>
  <c r="A2024" i="22"/>
  <c r="A2023" i="22"/>
  <c r="A2022" i="22"/>
  <c r="A2021" i="22"/>
  <c r="A2020" i="22"/>
  <c r="A2019" i="22"/>
  <c r="A2018" i="22"/>
  <c r="A2017" i="22"/>
  <c r="A2016" i="22"/>
  <c r="A2015" i="22"/>
  <c r="A2014" i="22"/>
  <c r="A2013" i="22"/>
  <c r="A2012" i="22"/>
  <c r="A2011" i="22"/>
  <c r="A2010" i="22"/>
  <c r="A2009" i="22"/>
  <c r="A2008" i="22"/>
  <c r="A2007" i="22"/>
  <c r="A2006" i="22"/>
  <c r="A2005" i="22"/>
  <c r="A2004" i="22"/>
  <c r="A2003" i="22"/>
  <c r="A2002" i="22"/>
  <c r="A2001" i="22"/>
  <c r="A2000" i="22"/>
  <c r="A1999" i="22"/>
  <c r="A1998" i="22"/>
  <c r="A1997" i="22"/>
  <c r="A1996" i="22"/>
  <c r="A1995" i="22"/>
  <c r="A1994" i="22"/>
  <c r="A1993" i="22"/>
  <c r="A1992" i="22"/>
  <c r="A1991" i="22"/>
  <c r="A1990" i="22"/>
  <c r="A1989" i="22"/>
  <c r="A1988" i="22"/>
  <c r="A1987" i="22"/>
  <c r="A1986" i="22"/>
  <c r="A1985" i="22"/>
  <c r="A1984" i="22"/>
  <c r="A1983" i="22"/>
  <c r="A1982" i="22"/>
  <c r="A1981" i="22"/>
  <c r="A1980" i="22"/>
  <c r="A1979" i="22"/>
  <c r="A1978" i="22"/>
  <c r="A1977" i="22"/>
  <c r="A1976" i="22"/>
  <c r="A1975" i="22"/>
  <c r="A1974" i="22"/>
  <c r="A1973" i="22"/>
  <c r="A1972" i="22"/>
  <c r="A1971" i="22"/>
  <c r="A1970" i="22"/>
  <c r="A1969" i="22"/>
  <c r="A1968" i="22"/>
  <c r="A1967" i="22"/>
  <c r="A1966" i="22"/>
  <c r="A1965" i="22"/>
  <c r="A1964" i="22"/>
  <c r="A1963" i="22"/>
  <c r="A1962" i="22"/>
  <c r="A1961" i="22"/>
  <c r="A1960" i="22"/>
  <c r="A1959" i="22"/>
  <c r="A1958" i="22"/>
  <c r="A1957" i="22"/>
  <c r="A1956" i="22"/>
  <c r="A1955" i="22"/>
  <c r="A1954" i="22"/>
  <c r="A1953" i="22"/>
  <c r="A1952" i="22"/>
  <c r="A1951" i="22"/>
  <c r="A1950" i="22"/>
  <c r="A1949" i="22"/>
  <c r="A1948" i="22"/>
  <c r="A1947" i="22"/>
  <c r="A1946" i="22"/>
  <c r="A1945" i="22"/>
  <c r="A1944" i="22"/>
  <c r="A1943" i="22"/>
  <c r="A1942" i="22"/>
  <c r="A1941" i="22"/>
  <c r="A1940" i="22"/>
  <c r="A1939" i="22"/>
  <c r="A1938" i="22"/>
  <c r="A1937" i="22"/>
  <c r="A1936" i="22"/>
  <c r="A1935" i="22"/>
  <c r="A1934" i="22"/>
  <c r="A1933" i="22"/>
  <c r="A1932" i="22"/>
  <c r="A1931" i="22"/>
  <c r="A1930" i="22"/>
  <c r="A1929" i="22"/>
  <c r="A1928" i="22"/>
  <c r="A1927" i="22"/>
  <c r="A1926" i="22"/>
  <c r="A1925" i="22"/>
  <c r="A1924" i="22"/>
  <c r="A1923" i="22"/>
  <c r="A1922" i="22"/>
  <c r="A1921" i="22"/>
  <c r="A1920" i="22"/>
  <c r="A1919" i="22"/>
  <c r="A1918" i="22"/>
  <c r="A1917" i="22"/>
  <c r="A1916" i="22"/>
  <c r="A1915" i="22"/>
  <c r="A1914" i="22"/>
  <c r="A1913" i="22"/>
  <c r="A1912" i="22"/>
  <c r="A1911" i="22"/>
  <c r="A1910" i="22"/>
  <c r="A1909" i="22"/>
  <c r="A1908" i="22"/>
  <c r="A1907" i="22"/>
  <c r="A1906" i="22"/>
  <c r="A1905" i="22"/>
  <c r="A1904" i="22"/>
  <c r="A1903" i="22"/>
  <c r="A1902" i="22"/>
  <c r="A1901" i="22"/>
  <c r="A1900" i="22"/>
  <c r="A1899" i="22"/>
  <c r="A1898" i="22"/>
  <c r="A1897" i="22"/>
  <c r="A1896" i="22"/>
  <c r="A1895" i="22"/>
  <c r="A1894" i="22"/>
  <c r="A1893" i="22"/>
  <c r="A1892" i="22"/>
  <c r="A1891" i="22"/>
  <c r="A1890" i="22"/>
  <c r="A1889" i="22"/>
  <c r="A1888" i="22"/>
  <c r="A1887" i="22"/>
  <c r="A1886" i="22"/>
  <c r="A1885" i="22"/>
  <c r="A1884" i="22"/>
  <c r="A1883" i="22"/>
  <c r="A1882" i="22"/>
  <c r="A1881" i="22"/>
  <c r="A1880" i="22"/>
  <c r="A1879" i="22"/>
  <c r="A1878" i="22"/>
  <c r="A1877" i="22"/>
  <c r="A1876" i="22"/>
  <c r="A1875" i="22"/>
  <c r="A1874" i="22"/>
  <c r="A1873" i="22"/>
  <c r="A1872" i="22"/>
  <c r="A1871" i="22"/>
  <c r="A1870" i="22"/>
  <c r="A1869" i="22"/>
  <c r="A1868" i="22"/>
  <c r="A1867" i="22"/>
  <c r="A1866" i="22"/>
  <c r="A1865" i="22"/>
  <c r="A1864" i="22"/>
  <c r="A1863" i="22"/>
  <c r="A1862" i="22"/>
  <c r="A1861" i="22"/>
  <c r="A1860" i="22"/>
  <c r="A1859" i="22"/>
  <c r="A1858" i="22"/>
  <c r="A1857" i="22"/>
  <c r="A1856" i="22"/>
  <c r="A1855" i="22"/>
  <c r="A1854" i="22"/>
  <c r="A1853" i="22"/>
  <c r="A1852" i="22"/>
  <c r="A1851" i="22"/>
  <c r="A1850" i="22"/>
  <c r="A1849" i="22"/>
  <c r="A1848" i="22"/>
  <c r="A1847" i="22"/>
  <c r="A1846" i="22"/>
  <c r="A1845" i="22"/>
  <c r="A1844" i="22"/>
  <c r="A1843" i="22"/>
  <c r="A1842" i="22"/>
  <c r="A1841" i="22"/>
  <c r="A1840" i="22"/>
  <c r="A1839" i="22"/>
  <c r="A1838" i="22"/>
  <c r="A1837" i="22"/>
  <c r="A1836" i="22"/>
  <c r="A1835" i="22"/>
  <c r="A1834" i="22"/>
  <c r="A1833" i="22"/>
  <c r="A1832" i="22"/>
  <c r="A1831" i="22"/>
  <c r="A1830" i="22"/>
  <c r="A1829" i="22"/>
  <c r="A1828" i="22"/>
  <c r="A1827" i="22"/>
  <c r="A1826" i="22"/>
  <c r="A1825" i="22"/>
  <c r="A1824" i="22"/>
  <c r="A1823" i="22"/>
  <c r="A1822" i="22"/>
  <c r="A1821" i="22"/>
  <c r="A1820" i="22"/>
  <c r="A1819" i="22"/>
  <c r="A1818" i="22"/>
  <c r="A1817" i="22"/>
  <c r="A1816" i="22"/>
  <c r="A1815" i="22"/>
  <c r="A1814" i="22"/>
  <c r="A1813" i="22"/>
  <c r="A1812" i="22"/>
  <c r="A1811" i="22"/>
  <c r="A1810" i="22"/>
  <c r="A1809" i="22"/>
  <c r="A1808" i="22"/>
  <c r="A1807" i="22"/>
  <c r="A1806" i="22"/>
  <c r="A1805" i="22"/>
  <c r="A1804" i="22"/>
  <c r="A1803" i="22"/>
  <c r="A1802" i="22"/>
  <c r="A1801" i="22"/>
  <c r="A1800" i="22"/>
  <c r="A1799" i="22"/>
  <c r="A1798" i="22"/>
  <c r="A1797" i="22"/>
  <c r="A1796" i="22"/>
  <c r="A1795" i="22"/>
  <c r="A1794" i="22"/>
  <c r="A1793" i="22"/>
  <c r="A1792" i="22"/>
  <c r="A1791" i="22"/>
  <c r="A1790" i="22"/>
  <c r="A1789" i="22"/>
  <c r="A1788" i="22"/>
  <c r="A1787" i="22"/>
  <c r="A1786" i="22"/>
  <c r="A1785" i="22"/>
  <c r="A1784" i="22"/>
  <c r="A1783" i="22"/>
  <c r="A1782" i="22"/>
  <c r="A1781" i="22"/>
  <c r="A1780" i="22"/>
  <c r="A1779" i="22"/>
  <c r="A1778" i="22"/>
  <c r="A1777" i="22"/>
  <c r="A1776" i="22"/>
  <c r="A1775" i="22"/>
  <c r="A1774" i="22"/>
  <c r="A1773" i="22"/>
  <c r="A1772" i="22"/>
  <c r="A1771" i="22"/>
  <c r="A1770" i="22"/>
  <c r="A1769" i="22"/>
  <c r="A1768" i="22"/>
  <c r="A1767" i="22"/>
  <c r="A1766" i="22"/>
  <c r="A1765" i="22"/>
  <c r="A1764" i="22"/>
  <c r="A1763" i="22"/>
  <c r="A1762" i="22"/>
  <c r="A1761" i="22"/>
  <c r="A1760" i="22"/>
  <c r="A1759" i="22"/>
  <c r="A1758" i="22"/>
  <c r="A1757" i="22"/>
  <c r="A1756" i="22"/>
  <c r="A1755" i="22"/>
  <c r="A1754" i="22"/>
  <c r="A1753" i="22"/>
  <c r="A1752" i="22"/>
  <c r="A1751" i="22"/>
  <c r="A1750" i="22"/>
  <c r="A1749" i="22"/>
  <c r="A1748" i="22"/>
  <c r="A1747" i="22"/>
  <c r="A1746" i="22"/>
  <c r="A1745" i="22"/>
  <c r="A1744" i="22"/>
  <c r="A1743" i="22"/>
  <c r="A1742" i="22"/>
  <c r="A1741" i="22"/>
  <c r="A1740" i="22"/>
  <c r="A1739" i="22"/>
  <c r="A1738" i="22"/>
  <c r="A1737" i="22"/>
  <c r="A1736" i="22"/>
  <c r="A1735" i="22"/>
  <c r="A1734" i="22"/>
  <c r="A1733" i="22"/>
  <c r="A1732" i="22"/>
  <c r="A1731" i="22"/>
  <c r="A1730" i="22"/>
  <c r="A1729" i="22"/>
  <c r="A1728" i="22"/>
  <c r="A1727" i="22"/>
  <c r="A1726" i="22"/>
  <c r="A1725" i="22"/>
  <c r="A1724" i="22"/>
  <c r="A1723" i="22"/>
  <c r="A1722" i="22"/>
  <c r="A1721" i="22"/>
  <c r="A1720" i="22"/>
  <c r="A1719" i="22"/>
  <c r="A1718" i="22"/>
  <c r="A1717" i="22"/>
  <c r="A1716" i="22"/>
  <c r="A1715" i="22"/>
  <c r="A1714" i="22"/>
  <c r="A1713" i="22"/>
  <c r="A1712" i="22"/>
  <c r="A1711" i="22"/>
  <c r="A1710" i="22"/>
  <c r="A1709" i="22"/>
  <c r="A1708" i="22"/>
  <c r="A1707" i="22"/>
  <c r="A1706" i="22"/>
  <c r="A1705" i="22"/>
  <c r="A1704" i="22"/>
  <c r="A1703" i="22"/>
  <c r="A1702" i="22"/>
  <c r="A1701" i="22"/>
  <c r="A1700" i="22"/>
  <c r="A1699" i="22"/>
  <c r="A1698" i="22"/>
  <c r="A1697" i="22"/>
  <c r="A1696" i="22"/>
  <c r="A1695" i="22"/>
  <c r="A1694" i="22"/>
  <c r="A1693" i="22"/>
  <c r="A1692" i="22"/>
  <c r="A1691" i="22"/>
  <c r="A1690" i="22"/>
  <c r="A1689" i="22"/>
  <c r="A1688" i="22"/>
  <c r="A1687" i="22"/>
  <c r="A1686" i="22"/>
  <c r="A1685" i="22"/>
  <c r="A1684" i="22"/>
  <c r="A1683" i="22"/>
  <c r="A1682" i="22"/>
  <c r="A1681" i="22"/>
  <c r="A1680" i="22"/>
  <c r="A1679" i="22"/>
  <c r="A1678" i="22"/>
  <c r="A1677" i="22"/>
  <c r="A1676" i="22"/>
  <c r="A1675" i="22"/>
  <c r="A1674" i="22"/>
  <c r="A1673" i="22"/>
  <c r="A1672" i="22"/>
  <c r="A1671" i="22"/>
  <c r="A1670" i="22"/>
  <c r="A1669" i="22"/>
  <c r="A1668" i="22"/>
  <c r="A1667" i="22"/>
  <c r="A1666" i="22"/>
  <c r="A1665" i="22"/>
  <c r="A1664" i="22"/>
  <c r="A1663" i="22"/>
  <c r="A1662" i="22"/>
  <c r="A1661" i="22"/>
  <c r="A1660" i="22"/>
  <c r="A1659" i="22"/>
  <c r="A1658" i="22"/>
  <c r="A1657" i="22"/>
  <c r="A1656" i="22"/>
  <c r="A1655" i="22"/>
  <c r="A1654" i="22"/>
  <c r="A1653" i="22"/>
  <c r="A1652" i="22"/>
  <c r="A1651" i="22"/>
  <c r="A1650" i="22"/>
  <c r="A1649" i="22"/>
  <c r="A1648" i="22"/>
  <c r="A1647" i="22"/>
  <c r="A1646" i="22"/>
  <c r="A1645" i="22"/>
  <c r="A1644" i="22"/>
  <c r="A1643" i="22"/>
  <c r="A1642" i="22"/>
  <c r="A1641" i="22"/>
  <c r="A1640" i="22"/>
  <c r="A1639" i="22"/>
  <c r="A1638" i="22"/>
  <c r="A1637" i="22"/>
  <c r="A1636" i="22"/>
  <c r="A1635" i="22"/>
  <c r="A1634" i="22"/>
  <c r="A1633" i="22"/>
  <c r="A1632" i="22"/>
  <c r="A1631" i="22"/>
  <c r="A1630" i="22"/>
  <c r="A1629" i="22"/>
  <c r="A1628" i="22"/>
  <c r="A1627" i="22"/>
  <c r="A1626" i="22"/>
  <c r="A1625" i="22"/>
  <c r="A1624" i="22"/>
  <c r="A1623" i="22"/>
  <c r="A1622" i="22"/>
  <c r="A1621" i="22"/>
  <c r="A1620" i="22"/>
  <c r="A1619" i="22"/>
  <c r="A1618" i="22"/>
  <c r="A1617" i="22"/>
  <c r="A1616" i="22"/>
  <c r="A1615" i="22"/>
  <c r="A1614" i="22"/>
  <c r="A1613" i="22"/>
  <c r="A1612" i="22"/>
  <c r="A1611" i="22"/>
  <c r="A1610" i="22"/>
  <c r="A1609" i="22"/>
  <c r="A1608" i="22"/>
  <c r="A1607" i="22"/>
  <c r="A1606" i="22"/>
  <c r="A1605" i="22"/>
  <c r="A1604" i="22"/>
  <c r="A1603" i="22"/>
  <c r="A1602" i="22"/>
  <c r="A1601" i="22"/>
  <c r="A1600" i="22"/>
  <c r="A1599" i="22"/>
  <c r="A1598" i="22"/>
  <c r="A1597" i="22"/>
  <c r="A1596" i="22"/>
  <c r="A1595" i="22"/>
  <c r="A1594" i="22"/>
  <c r="A1593" i="22"/>
  <c r="A1592" i="22"/>
  <c r="A1591" i="22"/>
  <c r="A1590" i="22"/>
  <c r="A1589" i="22"/>
  <c r="A1588" i="22"/>
  <c r="A1587" i="22"/>
  <c r="A1586" i="22"/>
  <c r="A1585" i="22"/>
  <c r="A1584" i="22"/>
  <c r="A1583" i="22"/>
  <c r="A1582" i="22"/>
  <c r="A1581" i="22"/>
  <c r="A1580" i="22"/>
  <c r="A1579" i="22"/>
  <c r="A1578" i="22"/>
  <c r="A1577" i="22"/>
  <c r="A1576" i="22"/>
  <c r="A1575" i="22"/>
  <c r="A1574" i="22"/>
  <c r="A1573" i="22"/>
  <c r="A1572" i="22"/>
  <c r="A1571" i="22"/>
  <c r="A1570" i="22"/>
  <c r="A1569" i="22"/>
  <c r="A1568" i="22"/>
  <c r="A1567" i="22"/>
  <c r="A1566" i="22"/>
  <c r="A1565" i="22"/>
  <c r="A1564" i="22"/>
  <c r="A1563" i="22"/>
  <c r="A1562" i="22"/>
  <c r="A1561" i="22"/>
  <c r="A1560" i="22"/>
  <c r="A1559" i="22"/>
  <c r="A1558" i="22"/>
  <c r="A1557" i="22"/>
  <c r="A1556" i="22"/>
  <c r="A1555" i="22"/>
  <c r="A1554" i="22"/>
  <c r="A1553" i="22"/>
  <c r="A1552" i="22"/>
  <c r="A1551" i="22"/>
  <c r="A1550" i="22"/>
  <c r="A1549" i="22"/>
  <c r="A1548" i="22"/>
  <c r="A1547" i="22"/>
  <c r="A1546" i="22"/>
  <c r="A1545" i="22"/>
  <c r="A1544" i="22"/>
  <c r="A1543" i="22"/>
  <c r="A1542" i="22"/>
  <c r="A1541" i="22"/>
  <c r="A1540" i="22"/>
  <c r="A1539" i="22"/>
  <c r="A1538" i="22"/>
  <c r="A1537" i="22"/>
  <c r="A1536" i="22"/>
  <c r="A1535" i="22"/>
  <c r="A1534" i="22"/>
  <c r="A1533" i="22"/>
  <c r="A1532" i="22"/>
  <c r="A1531" i="22"/>
  <c r="A1530" i="22"/>
  <c r="A1529" i="22"/>
  <c r="A1528" i="22"/>
  <c r="A1527" i="22"/>
  <c r="A1526" i="22"/>
  <c r="A1525" i="22"/>
  <c r="A1524" i="22"/>
  <c r="A1523" i="22"/>
  <c r="A1522" i="22"/>
  <c r="A1521" i="22"/>
  <c r="A1520" i="22"/>
  <c r="A1519" i="22"/>
  <c r="A1518" i="22"/>
  <c r="A1517" i="22"/>
  <c r="A1516" i="22"/>
  <c r="A1515" i="22"/>
  <c r="A1514" i="22"/>
  <c r="A1513" i="22"/>
  <c r="A1512" i="22"/>
  <c r="A1511" i="22"/>
  <c r="A1510" i="22"/>
  <c r="A1509" i="22"/>
  <c r="A1508" i="22"/>
  <c r="A1507" i="22"/>
  <c r="A1506" i="22"/>
  <c r="A1505" i="22"/>
  <c r="A1504" i="22"/>
  <c r="A1503" i="22"/>
  <c r="A1502" i="22"/>
  <c r="A1501" i="22"/>
  <c r="A1500" i="22"/>
  <c r="A1499" i="22"/>
  <c r="A1498" i="22"/>
  <c r="A1497" i="22"/>
  <c r="A1496" i="22"/>
  <c r="A1495" i="22"/>
  <c r="A1494" i="22"/>
  <c r="A1493" i="22"/>
  <c r="A1492" i="22"/>
  <c r="A1491" i="22"/>
  <c r="A1490" i="22"/>
  <c r="A1489" i="22"/>
  <c r="A1488" i="22"/>
  <c r="A1487" i="22"/>
  <c r="A1486" i="22"/>
  <c r="A1485" i="22"/>
  <c r="A1484" i="22"/>
  <c r="A1483" i="22"/>
  <c r="A1482" i="22"/>
  <c r="A1481" i="22"/>
  <c r="A1480" i="22"/>
  <c r="A1479" i="22"/>
  <c r="A1478" i="22"/>
  <c r="A1477" i="22"/>
  <c r="A1476" i="22"/>
  <c r="A1475" i="22"/>
  <c r="A1474" i="22"/>
  <c r="A1473" i="22"/>
  <c r="A1472" i="22"/>
  <c r="A1471" i="22"/>
  <c r="A1470" i="22"/>
  <c r="A1469" i="22"/>
  <c r="A1468" i="22"/>
  <c r="A1467" i="22"/>
  <c r="A1466" i="22"/>
  <c r="A1465" i="22"/>
  <c r="A1464" i="22"/>
  <c r="A1463" i="22"/>
  <c r="A1462" i="22"/>
  <c r="A1461" i="22"/>
  <c r="A1460" i="22"/>
  <c r="A1459" i="22"/>
  <c r="A1458" i="22"/>
  <c r="A1457" i="22"/>
  <c r="A1456" i="22"/>
  <c r="A1455" i="22"/>
  <c r="A1454" i="22"/>
  <c r="A1453" i="22"/>
  <c r="A1452" i="22"/>
  <c r="A1451" i="22"/>
  <c r="A1450" i="22"/>
  <c r="A1449" i="22"/>
  <c r="A1448" i="22"/>
  <c r="A1447" i="22"/>
  <c r="A1446" i="22"/>
  <c r="A1445" i="22"/>
  <c r="A1444" i="22"/>
  <c r="A1443" i="22"/>
  <c r="A1442" i="22"/>
  <c r="A1441" i="22"/>
  <c r="A1440" i="22"/>
  <c r="A1439" i="22"/>
  <c r="A1438" i="22"/>
  <c r="A1437" i="22"/>
  <c r="A1436" i="22"/>
  <c r="A1435" i="22"/>
  <c r="A1434" i="22"/>
  <c r="A1433" i="22"/>
  <c r="A1432" i="22"/>
  <c r="A1431" i="22"/>
  <c r="A1430" i="22"/>
  <c r="A1429" i="22"/>
  <c r="A1428" i="22"/>
  <c r="A1427" i="22"/>
  <c r="A1426" i="22"/>
  <c r="A1425" i="22"/>
  <c r="A1424" i="22"/>
  <c r="A1423" i="22"/>
  <c r="A1422" i="22"/>
  <c r="A1421" i="22"/>
  <c r="A1420" i="22"/>
  <c r="A1419" i="22"/>
  <c r="A1418" i="22"/>
  <c r="A1417" i="22"/>
  <c r="A1416" i="22"/>
  <c r="A1415" i="22"/>
  <c r="A1414" i="22"/>
  <c r="A1413" i="22"/>
  <c r="A1412" i="22"/>
  <c r="A1411" i="22"/>
  <c r="A1410" i="22"/>
  <c r="A1409" i="22"/>
  <c r="A1408" i="22"/>
  <c r="A1407" i="22"/>
  <c r="A1406" i="22"/>
  <c r="A1405" i="22"/>
  <c r="A1404" i="22"/>
  <c r="A1403" i="22"/>
  <c r="A1402" i="22"/>
  <c r="A1401" i="22"/>
  <c r="A1400" i="22"/>
  <c r="A1399" i="22"/>
  <c r="A1398" i="22"/>
  <c r="A1397" i="22"/>
  <c r="A1396" i="22"/>
  <c r="A1395" i="22"/>
  <c r="A1394" i="22"/>
  <c r="A1393" i="22"/>
  <c r="A1392" i="22"/>
  <c r="A1391" i="22"/>
  <c r="A1390" i="22"/>
  <c r="A1389" i="22"/>
  <c r="A1388" i="22"/>
  <c r="A1387" i="22"/>
  <c r="A1386" i="22"/>
  <c r="A1385" i="22"/>
  <c r="A1384" i="22"/>
  <c r="A1383" i="22"/>
  <c r="A1382" i="22"/>
  <c r="A1381" i="22"/>
  <c r="A1380" i="22"/>
  <c r="A1379" i="22"/>
  <c r="A1378" i="22"/>
  <c r="A1377" i="22"/>
  <c r="A1376" i="22"/>
  <c r="A1375" i="22"/>
  <c r="A1374" i="22"/>
  <c r="A1373" i="22"/>
  <c r="A1372" i="22"/>
  <c r="A1371" i="22"/>
  <c r="A1370" i="22"/>
  <c r="A1369" i="22"/>
  <c r="A1368" i="22"/>
  <c r="A1367" i="22"/>
  <c r="A1366" i="22"/>
  <c r="A1365" i="22"/>
  <c r="A1364" i="22"/>
  <c r="A1363" i="22"/>
  <c r="A1362" i="22"/>
  <c r="A1361" i="22"/>
  <c r="A1360" i="22"/>
  <c r="A1359" i="22"/>
  <c r="A1358" i="22"/>
  <c r="A1357" i="22"/>
  <c r="A1356" i="22"/>
  <c r="A1355" i="22"/>
  <c r="A1354" i="22"/>
  <c r="A1353" i="22"/>
  <c r="A1352" i="22"/>
  <c r="A1351" i="22"/>
  <c r="A1350" i="22"/>
  <c r="A1349" i="22"/>
  <c r="A1348" i="22"/>
  <c r="A1347" i="22"/>
  <c r="A1346" i="22"/>
  <c r="A1345" i="22"/>
  <c r="A1344" i="22"/>
  <c r="A1343" i="22"/>
  <c r="A1342" i="22"/>
  <c r="A1341" i="22"/>
  <c r="A1340" i="22"/>
  <c r="A1339" i="22"/>
  <c r="A1338" i="22"/>
  <c r="A1337" i="22"/>
  <c r="A1336" i="22"/>
  <c r="A1335" i="22"/>
  <c r="A1334" i="22"/>
  <c r="A1333" i="22"/>
  <c r="A1332" i="22"/>
  <c r="A1331" i="22"/>
  <c r="A1330" i="22"/>
  <c r="A1329" i="22"/>
  <c r="A1328" i="22"/>
  <c r="A1327" i="22"/>
  <c r="A1326" i="22"/>
  <c r="A1325" i="22"/>
  <c r="A1324" i="22"/>
  <c r="A1323" i="22"/>
  <c r="A1322" i="22"/>
  <c r="A1321" i="22"/>
  <c r="A1320" i="22"/>
  <c r="A1319" i="22"/>
  <c r="A1318" i="22"/>
  <c r="A1317" i="22"/>
  <c r="A1316" i="22"/>
  <c r="A1315" i="22"/>
  <c r="A1314" i="22"/>
  <c r="A1313" i="22"/>
  <c r="A1312" i="22"/>
  <c r="A1311" i="22"/>
  <c r="A1310" i="22"/>
  <c r="A1309" i="22"/>
  <c r="A1308" i="22"/>
  <c r="A1307" i="22"/>
  <c r="A1306" i="22"/>
  <c r="A1305" i="22"/>
  <c r="A1304" i="22"/>
  <c r="A1303" i="22"/>
  <c r="A1302" i="22"/>
  <c r="A1301" i="22"/>
  <c r="A1300" i="22"/>
  <c r="A1299" i="22"/>
  <c r="A1298" i="22"/>
  <c r="A1297" i="22"/>
  <c r="A1296" i="22"/>
  <c r="A1295" i="22"/>
  <c r="A1294" i="22"/>
  <c r="A1293" i="22"/>
  <c r="A1292" i="22"/>
  <c r="A1291" i="22"/>
  <c r="A1290" i="22"/>
  <c r="A1289" i="22"/>
  <c r="A1288" i="22"/>
  <c r="A1287" i="22"/>
  <c r="A1286" i="22"/>
  <c r="A1285" i="22"/>
  <c r="A1284" i="22"/>
  <c r="A1283" i="22"/>
  <c r="A1282" i="22"/>
  <c r="A1281" i="22"/>
  <c r="A1280" i="22"/>
  <c r="A1279" i="22"/>
  <c r="A1278" i="22"/>
  <c r="A1277" i="22"/>
  <c r="A1276" i="22"/>
  <c r="A1275" i="22"/>
  <c r="A1274" i="22"/>
  <c r="A1273" i="22"/>
  <c r="A1272" i="22"/>
  <c r="A1271" i="22"/>
  <c r="A1270" i="22"/>
  <c r="A1269" i="22"/>
  <c r="A1268" i="22"/>
  <c r="A1267" i="22"/>
  <c r="A1266" i="22"/>
  <c r="A1265" i="22"/>
  <c r="A1264" i="22"/>
  <c r="A1263" i="22"/>
  <c r="A1262" i="22"/>
  <c r="A1261" i="22"/>
  <c r="A1260" i="22"/>
  <c r="A1259" i="22"/>
  <c r="A1258" i="22"/>
  <c r="A1257" i="22"/>
  <c r="A1256" i="22"/>
  <c r="A1255" i="22"/>
  <c r="A1254" i="22"/>
  <c r="A1253" i="22"/>
  <c r="A1252" i="22"/>
  <c r="A1251" i="22"/>
  <c r="A1250" i="22"/>
  <c r="A1249" i="22"/>
  <c r="A1248" i="22"/>
  <c r="A1247" i="22"/>
  <c r="A1246" i="22"/>
  <c r="A1245" i="22"/>
  <c r="A1244" i="22"/>
  <c r="A1243" i="22"/>
  <c r="A1242" i="22"/>
  <c r="A1241" i="22"/>
  <c r="A1240" i="22"/>
  <c r="A1239" i="22"/>
  <c r="A1238" i="22"/>
  <c r="A1237" i="22"/>
  <c r="A1236" i="22"/>
  <c r="A1235" i="22"/>
  <c r="A1234" i="22"/>
  <c r="A1233" i="22"/>
  <c r="A1232" i="22"/>
  <c r="A1231" i="22"/>
  <c r="A1230" i="22"/>
  <c r="A1229" i="22"/>
  <c r="A1228" i="22"/>
  <c r="A1227" i="22"/>
  <c r="A1226" i="22"/>
  <c r="A1225" i="22"/>
  <c r="A1224" i="22"/>
  <c r="A1223" i="22"/>
  <c r="A1222" i="22"/>
  <c r="A1221" i="22"/>
  <c r="A1220" i="22"/>
  <c r="A1219" i="22"/>
  <c r="A1218" i="22"/>
  <c r="A1217" i="22"/>
  <c r="A1216" i="22"/>
  <c r="A1215" i="22"/>
  <c r="A1214" i="22"/>
  <c r="A1213" i="22"/>
  <c r="A1212" i="22"/>
  <c r="A1211" i="22"/>
  <c r="A1210" i="22"/>
  <c r="A1209" i="22"/>
  <c r="A1208" i="22"/>
  <c r="A1207" i="22"/>
  <c r="A1206" i="22"/>
  <c r="A1205" i="22"/>
  <c r="A1204" i="22"/>
  <c r="A1203" i="22"/>
  <c r="A1202" i="22"/>
  <c r="A1201" i="22"/>
  <c r="A1200" i="22"/>
  <c r="A1199" i="22"/>
  <c r="A1198" i="22"/>
  <c r="A1197" i="22"/>
  <c r="A1196" i="22"/>
  <c r="A1195" i="22"/>
  <c r="A1194" i="22"/>
  <c r="A1193" i="22"/>
  <c r="A1192" i="22"/>
  <c r="A1191" i="22"/>
  <c r="A1190" i="22"/>
  <c r="A1189" i="22"/>
  <c r="A1188" i="22"/>
  <c r="A1187" i="22"/>
  <c r="A1186" i="22"/>
  <c r="A1185" i="22"/>
  <c r="A1184" i="22"/>
  <c r="A1183" i="22"/>
  <c r="A1182" i="22"/>
  <c r="A1181" i="22"/>
  <c r="A1180" i="22"/>
  <c r="A1179" i="22"/>
  <c r="A1178" i="22"/>
  <c r="A1177" i="22"/>
  <c r="A1176" i="22"/>
  <c r="A1175" i="22"/>
  <c r="A1174" i="22"/>
  <c r="A1173" i="22"/>
  <c r="A1172" i="22"/>
  <c r="A1171" i="22"/>
  <c r="A1170" i="22"/>
  <c r="A1169" i="22"/>
  <c r="A1168" i="22"/>
  <c r="A1167" i="22"/>
  <c r="A1166" i="22"/>
  <c r="A1165" i="22"/>
  <c r="A1164" i="22"/>
  <c r="A1163" i="22"/>
  <c r="A1162" i="22"/>
  <c r="A1161" i="22"/>
  <c r="A1160" i="22"/>
  <c r="A1159" i="22"/>
  <c r="A1158" i="22"/>
  <c r="A1157" i="22"/>
  <c r="A1156" i="22"/>
  <c r="A1155" i="22"/>
  <c r="A1154" i="22"/>
  <c r="A1153" i="22"/>
  <c r="A1152" i="22"/>
  <c r="A1151" i="22"/>
  <c r="A1150" i="22"/>
  <c r="A1149" i="22"/>
  <c r="A1148" i="22"/>
  <c r="A1147" i="22"/>
  <c r="A1146" i="22"/>
  <c r="A1145" i="22"/>
  <c r="A1144" i="22"/>
  <c r="A1143" i="22"/>
  <c r="A1142" i="22"/>
  <c r="A1141" i="22"/>
  <c r="A1140" i="22"/>
  <c r="A1139" i="22"/>
  <c r="A1138" i="22"/>
  <c r="A1137" i="22"/>
  <c r="A1136" i="22"/>
  <c r="A1135" i="22"/>
  <c r="A1134" i="22"/>
  <c r="A1133" i="22"/>
  <c r="A1132" i="22"/>
  <c r="A1131" i="22"/>
  <c r="A1130" i="22"/>
  <c r="A1129" i="22"/>
  <c r="A1128" i="22"/>
  <c r="A1127" i="22"/>
  <c r="A1126" i="22"/>
  <c r="A1125" i="22"/>
  <c r="A1124" i="22"/>
  <c r="A1123" i="22"/>
  <c r="A1122" i="22"/>
  <c r="A1121" i="22"/>
  <c r="A1120" i="22"/>
  <c r="A1119" i="22"/>
  <c r="A1118" i="22"/>
  <c r="A1117" i="22"/>
  <c r="A1116" i="22"/>
  <c r="A1115" i="22"/>
  <c r="A1114" i="22"/>
  <c r="A1113" i="22"/>
  <c r="A1112" i="22"/>
  <c r="A1111" i="22"/>
  <c r="A1110" i="22"/>
  <c r="A1109" i="22"/>
  <c r="A1108" i="22"/>
  <c r="A1107" i="22"/>
  <c r="A1106" i="22"/>
  <c r="A1105" i="22"/>
  <c r="A1104" i="22"/>
  <c r="A1103" i="22"/>
  <c r="A1102" i="22"/>
  <c r="A1101" i="22"/>
  <c r="A1100" i="22"/>
  <c r="A1099" i="22"/>
  <c r="A1098" i="22"/>
  <c r="A1097" i="22"/>
  <c r="A1096" i="22"/>
  <c r="A1095" i="22"/>
  <c r="A1094" i="22"/>
  <c r="A1093" i="22"/>
  <c r="A1092" i="22"/>
  <c r="A1091" i="22"/>
  <c r="A1090" i="22"/>
  <c r="A1089" i="22"/>
  <c r="A1088" i="22"/>
  <c r="A1087" i="22"/>
  <c r="A1086" i="22"/>
  <c r="A1085" i="22"/>
  <c r="A1084" i="22"/>
  <c r="A1083" i="22"/>
  <c r="A1082" i="22"/>
  <c r="A1081" i="22"/>
  <c r="A1080" i="22"/>
  <c r="A1079" i="22"/>
  <c r="A1078" i="22"/>
  <c r="A1077" i="22"/>
  <c r="A1076" i="22"/>
  <c r="A1075" i="22"/>
  <c r="A1074" i="22"/>
  <c r="A1073" i="22"/>
  <c r="A1072" i="22"/>
  <c r="A1071" i="22"/>
  <c r="A1070" i="22"/>
  <c r="A1069" i="22"/>
  <c r="A1068" i="22"/>
  <c r="A1067" i="22"/>
  <c r="A1066" i="22"/>
  <c r="A1065" i="22"/>
  <c r="A1064" i="22"/>
  <c r="A1063" i="22"/>
  <c r="A1062" i="22"/>
  <c r="A1061" i="22"/>
  <c r="A1060" i="22"/>
  <c r="A1059" i="22"/>
  <c r="A1058" i="22"/>
  <c r="A1057" i="22"/>
  <c r="A1056" i="22"/>
  <c r="A1055" i="22"/>
  <c r="A1054" i="22"/>
  <c r="A1053" i="22"/>
  <c r="A1052" i="22"/>
  <c r="A1051" i="22"/>
  <c r="A1050" i="22"/>
  <c r="A1049" i="22"/>
  <c r="A1048" i="22"/>
  <c r="A1047" i="22"/>
  <c r="A1046" i="22"/>
  <c r="A1045" i="22"/>
  <c r="A1044" i="22"/>
  <c r="A1043" i="22"/>
  <c r="A1042" i="22"/>
  <c r="A1041" i="22"/>
  <c r="A1040" i="22"/>
  <c r="A1039" i="22"/>
  <c r="A1038" i="22"/>
  <c r="A1037" i="22"/>
  <c r="A1036" i="22"/>
  <c r="A1035" i="22"/>
  <c r="A1034" i="22"/>
  <c r="A1033" i="22"/>
  <c r="A1032" i="22"/>
  <c r="A1031" i="22"/>
  <c r="A1030" i="22"/>
  <c r="A1029" i="22"/>
  <c r="A1028" i="22"/>
  <c r="A1027" i="22"/>
  <c r="A1026" i="22"/>
  <c r="A1025" i="22"/>
  <c r="A1024" i="22"/>
  <c r="A1023" i="22"/>
  <c r="A1022" i="22"/>
  <c r="A1021" i="22"/>
  <c r="A1020" i="22"/>
  <c r="A1019" i="22"/>
  <c r="A1018" i="22"/>
  <c r="A1017" i="22"/>
  <c r="A1016" i="22"/>
  <c r="A1015" i="22"/>
  <c r="A1014" i="22"/>
  <c r="A1013" i="22"/>
  <c r="A1012" i="22"/>
  <c r="A1011" i="22"/>
  <c r="A1010" i="22"/>
  <c r="A1009" i="22"/>
  <c r="A1008" i="22"/>
  <c r="A1007" i="22"/>
  <c r="A1006" i="22"/>
  <c r="A1005" i="22"/>
  <c r="A1004" i="22"/>
  <c r="A1003" i="22"/>
  <c r="A1002" i="22"/>
  <c r="A1001" i="22"/>
  <c r="A1000" i="22"/>
  <c r="A999" i="22"/>
  <c r="A998" i="22"/>
  <c r="A997" i="22"/>
  <c r="A996" i="22"/>
  <c r="A995" i="22"/>
  <c r="A994" i="22"/>
  <c r="A993" i="22"/>
  <c r="A992" i="22"/>
  <c r="A991" i="22"/>
  <c r="A990" i="22"/>
  <c r="A989" i="22"/>
  <c r="A988" i="22"/>
  <c r="A987" i="22"/>
  <c r="A986" i="22"/>
  <c r="A985" i="22"/>
  <c r="A984" i="22"/>
  <c r="A983" i="22"/>
  <c r="A982" i="22"/>
  <c r="A981" i="22"/>
  <c r="A980" i="22"/>
  <c r="A979" i="22"/>
  <c r="A978" i="22"/>
  <c r="A977" i="22"/>
  <c r="A976" i="22"/>
  <c r="A975" i="22"/>
  <c r="A974" i="22"/>
  <c r="A973" i="22"/>
  <c r="A972" i="22"/>
  <c r="A971" i="22"/>
  <c r="A970" i="22"/>
  <c r="A969" i="22"/>
  <c r="A968" i="22"/>
  <c r="A967" i="22"/>
  <c r="A966" i="22"/>
  <c r="A965" i="22"/>
  <c r="A964" i="22"/>
  <c r="A963" i="22"/>
  <c r="A962" i="22"/>
  <c r="A961" i="22"/>
  <c r="A960" i="22"/>
  <c r="A959" i="22"/>
  <c r="A958" i="22"/>
  <c r="A957" i="22"/>
  <c r="A956" i="22"/>
  <c r="A955" i="22"/>
  <c r="A954" i="22"/>
  <c r="A953" i="22"/>
  <c r="A952" i="22"/>
  <c r="A951" i="22"/>
  <c r="A950" i="22"/>
  <c r="A949" i="22"/>
  <c r="A948" i="22"/>
  <c r="A947" i="22"/>
  <c r="A946" i="22"/>
  <c r="A945" i="22"/>
  <c r="A944" i="22"/>
  <c r="A943" i="22"/>
  <c r="A942" i="22"/>
  <c r="A941" i="22"/>
  <c r="A940" i="22"/>
  <c r="A939" i="22"/>
  <c r="A938" i="22"/>
  <c r="A937" i="22"/>
  <c r="A936" i="22"/>
  <c r="A935" i="22"/>
  <c r="A934" i="22"/>
  <c r="A933" i="22"/>
  <c r="A932" i="22"/>
  <c r="A931" i="22"/>
  <c r="A930" i="22"/>
  <c r="A929" i="22"/>
  <c r="A928" i="22"/>
  <c r="A927" i="22"/>
  <c r="A926" i="22"/>
  <c r="A925" i="22"/>
  <c r="A924" i="22"/>
  <c r="A923" i="22"/>
  <c r="A922" i="22"/>
  <c r="A921" i="22"/>
  <c r="A920" i="22"/>
  <c r="A919" i="22"/>
  <c r="A918" i="22"/>
  <c r="A917" i="22"/>
  <c r="A916" i="22"/>
  <c r="A915" i="22"/>
  <c r="A914" i="22"/>
  <c r="A913" i="22"/>
  <c r="A912" i="22"/>
  <c r="A911" i="22"/>
  <c r="A910" i="22"/>
  <c r="A909" i="22"/>
  <c r="A908" i="22"/>
  <c r="A907" i="22"/>
  <c r="A906" i="22"/>
  <c r="A905" i="22"/>
  <c r="A904" i="22"/>
  <c r="A903" i="22"/>
  <c r="A902" i="22"/>
  <c r="A901" i="22"/>
  <c r="A900" i="22"/>
  <c r="A899" i="22"/>
  <c r="A898" i="22"/>
  <c r="A897" i="22"/>
  <c r="A896" i="22"/>
  <c r="A895" i="22"/>
  <c r="A894" i="22"/>
  <c r="A893" i="22"/>
  <c r="A892" i="22"/>
  <c r="A891" i="22"/>
  <c r="A890" i="22"/>
  <c r="A889" i="22"/>
  <c r="A888" i="22"/>
  <c r="A887" i="22"/>
  <c r="A886" i="22"/>
  <c r="A885" i="22"/>
  <c r="A884" i="22"/>
  <c r="A883" i="22"/>
  <c r="A882" i="22"/>
  <c r="A881" i="22"/>
  <c r="A880" i="22"/>
  <c r="A879" i="22"/>
  <c r="A878" i="22"/>
  <c r="A877" i="22"/>
  <c r="A876" i="22"/>
  <c r="A875" i="22"/>
  <c r="A874" i="22"/>
  <c r="A873" i="22"/>
  <c r="A872" i="22"/>
  <c r="A871" i="22"/>
  <c r="A870" i="22"/>
  <c r="A869" i="22"/>
  <c r="A868" i="22"/>
  <c r="A867" i="22"/>
  <c r="A866" i="22"/>
  <c r="A865" i="22"/>
  <c r="A864" i="22"/>
  <c r="A863" i="22"/>
  <c r="A862" i="22"/>
  <c r="A861" i="22"/>
  <c r="A860" i="22"/>
  <c r="A859" i="22"/>
  <c r="A858" i="22"/>
  <c r="A857" i="22"/>
  <c r="A856" i="22"/>
  <c r="A855" i="22"/>
  <c r="A854" i="22"/>
  <c r="A853" i="22"/>
  <c r="A852" i="22"/>
  <c r="A851" i="22"/>
  <c r="A850" i="22"/>
  <c r="A849" i="22"/>
  <c r="A848" i="22"/>
  <c r="A847" i="22"/>
  <c r="A846" i="22"/>
  <c r="A845" i="22"/>
  <c r="A844" i="22"/>
  <c r="A843" i="22"/>
  <c r="A842" i="22"/>
  <c r="A841" i="22"/>
  <c r="A840" i="22"/>
  <c r="A839" i="22"/>
  <c r="A838" i="22"/>
  <c r="A837" i="22"/>
  <c r="A836" i="22"/>
  <c r="A835" i="22"/>
  <c r="A834" i="22"/>
  <c r="A833" i="22"/>
  <c r="A832" i="22"/>
  <c r="A831" i="22"/>
  <c r="A830" i="22"/>
  <c r="A829" i="22"/>
  <c r="A828" i="22"/>
  <c r="A827" i="22"/>
  <c r="A826" i="22"/>
  <c r="A825" i="22"/>
  <c r="A824" i="22"/>
  <c r="A823" i="22"/>
  <c r="A822" i="22"/>
  <c r="A821" i="22"/>
  <c r="A820" i="22"/>
  <c r="A819" i="22"/>
  <c r="A818" i="22"/>
  <c r="A817" i="22"/>
  <c r="A816" i="22"/>
  <c r="A815" i="22"/>
  <c r="A814" i="22"/>
  <c r="A813" i="22"/>
  <c r="A812" i="22"/>
  <c r="A811" i="22"/>
  <c r="A810" i="22"/>
  <c r="A809" i="22"/>
  <c r="A808" i="22"/>
  <c r="A807" i="22"/>
  <c r="A806" i="22"/>
  <c r="A805" i="22"/>
  <c r="A804" i="22"/>
  <c r="A803" i="22"/>
  <c r="A802" i="22"/>
  <c r="A801" i="22"/>
  <c r="A800" i="22"/>
  <c r="A799" i="22"/>
  <c r="A798" i="22"/>
  <c r="A797" i="22"/>
  <c r="A796" i="22"/>
  <c r="A795" i="22"/>
  <c r="A794" i="22"/>
  <c r="A793" i="22"/>
  <c r="A792" i="22"/>
  <c r="A791" i="22"/>
  <c r="A790" i="22"/>
  <c r="A789" i="22"/>
  <c r="A788" i="22"/>
  <c r="A787" i="22"/>
  <c r="A786" i="22"/>
  <c r="A785" i="22"/>
  <c r="A784" i="22"/>
  <c r="A783" i="22"/>
  <c r="A782" i="22"/>
  <c r="A781" i="22"/>
  <c r="A780" i="22"/>
  <c r="A779" i="22"/>
  <c r="A778" i="22"/>
  <c r="A777" i="22"/>
  <c r="A776" i="22"/>
  <c r="A775" i="22"/>
  <c r="A774" i="22"/>
  <c r="A773" i="22"/>
  <c r="A772" i="22"/>
  <c r="A771" i="22"/>
  <c r="A770" i="22"/>
  <c r="A769" i="22"/>
  <c r="A768" i="22"/>
  <c r="A767" i="22"/>
  <c r="A766" i="22"/>
  <c r="A765" i="22"/>
  <c r="A764" i="22"/>
  <c r="A763" i="22"/>
  <c r="A762" i="22"/>
  <c r="A761" i="22"/>
  <c r="A760" i="22"/>
  <c r="A759" i="22"/>
  <c r="A758" i="22"/>
  <c r="A757" i="22"/>
  <c r="A756" i="22"/>
  <c r="A755" i="22"/>
  <c r="A754" i="22"/>
  <c r="A753" i="22"/>
  <c r="A752" i="22"/>
  <c r="A751" i="22"/>
  <c r="A750" i="22"/>
  <c r="A749" i="22"/>
  <c r="A748" i="22"/>
  <c r="A747" i="22"/>
  <c r="A746" i="22"/>
  <c r="A745" i="22"/>
  <c r="A744" i="22"/>
  <c r="A743" i="22"/>
  <c r="A742" i="22"/>
  <c r="A741" i="22"/>
  <c r="A740" i="22"/>
  <c r="A739" i="22"/>
  <c r="A738" i="22"/>
  <c r="A737" i="22"/>
  <c r="A736" i="22"/>
  <c r="A735" i="22"/>
  <c r="A734" i="22"/>
  <c r="A733" i="22"/>
  <c r="A732" i="22"/>
  <c r="A731" i="22"/>
  <c r="A730" i="22"/>
  <c r="A729" i="22"/>
  <c r="A728" i="22"/>
  <c r="A727" i="22"/>
  <c r="A726" i="22"/>
  <c r="A725" i="22"/>
  <c r="A724" i="22"/>
  <c r="A723" i="22"/>
  <c r="A722" i="22"/>
  <c r="A721" i="22"/>
  <c r="A720" i="22"/>
  <c r="A719" i="22"/>
  <c r="A718" i="22"/>
  <c r="A717" i="22"/>
  <c r="A716" i="22"/>
  <c r="A715" i="22"/>
  <c r="A714" i="22"/>
  <c r="A713" i="22"/>
  <c r="A712" i="22"/>
  <c r="A711" i="22"/>
  <c r="A710" i="22"/>
  <c r="A709" i="22"/>
  <c r="A708" i="22"/>
  <c r="A707" i="22"/>
  <c r="A706" i="22"/>
  <c r="A705" i="22"/>
  <c r="A704" i="22"/>
  <c r="A703" i="22"/>
  <c r="A702" i="22"/>
  <c r="A701" i="22"/>
  <c r="A700" i="22"/>
  <c r="A699" i="22"/>
  <c r="A698" i="22"/>
  <c r="A697" i="22"/>
  <c r="A696" i="22"/>
  <c r="A695" i="22"/>
  <c r="A694" i="22"/>
  <c r="A693" i="22"/>
  <c r="A692" i="22"/>
  <c r="A691" i="22"/>
  <c r="A690" i="22"/>
  <c r="A689" i="22"/>
  <c r="A688" i="22"/>
  <c r="A687" i="22"/>
  <c r="A686" i="22"/>
  <c r="A685" i="22"/>
  <c r="A684" i="22"/>
  <c r="A683" i="22"/>
  <c r="A682" i="22"/>
  <c r="A681" i="22"/>
  <c r="A680" i="22"/>
  <c r="A679" i="22"/>
  <c r="A678" i="22"/>
  <c r="A677" i="22"/>
  <c r="A676" i="22"/>
  <c r="A675" i="22"/>
  <c r="A674" i="22"/>
  <c r="A673" i="22"/>
  <c r="A672" i="22"/>
  <c r="A671" i="22"/>
  <c r="A670" i="22"/>
  <c r="A669" i="22"/>
  <c r="A668" i="22"/>
  <c r="A667" i="22"/>
  <c r="A666" i="22"/>
  <c r="A665" i="22"/>
  <c r="A664" i="22"/>
  <c r="A663" i="22"/>
  <c r="A662" i="22"/>
  <c r="A661" i="22"/>
  <c r="A660" i="22"/>
  <c r="A659" i="22"/>
  <c r="A658" i="22"/>
  <c r="A657" i="22"/>
  <c r="A656" i="22"/>
  <c r="A655" i="22"/>
  <c r="A654" i="22"/>
  <c r="A653" i="22"/>
  <c r="A652" i="22"/>
  <c r="A651" i="22"/>
  <c r="A650" i="22"/>
  <c r="A649" i="22"/>
  <c r="A648" i="22"/>
  <c r="A647" i="22"/>
  <c r="A646" i="22"/>
  <c r="A645" i="22"/>
  <c r="A644" i="22"/>
  <c r="A643" i="22"/>
  <c r="A642" i="22"/>
  <c r="A641" i="22"/>
  <c r="A640" i="22"/>
  <c r="A639" i="22"/>
  <c r="A638" i="22"/>
  <c r="A637" i="22"/>
  <c r="A636" i="22"/>
  <c r="A635" i="22"/>
  <c r="A634" i="22"/>
  <c r="A633" i="22"/>
  <c r="A632" i="22"/>
  <c r="A631" i="22"/>
  <c r="A630" i="22"/>
  <c r="A629" i="22"/>
  <c r="A628" i="22"/>
  <c r="A627" i="22"/>
  <c r="A626" i="22"/>
  <c r="A625" i="22"/>
  <c r="A624" i="22"/>
  <c r="A623" i="22"/>
  <c r="A622" i="22"/>
  <c r="A621" i="22"/>
  <c r="A620" i="22"/>
  <c r="A619" i="22"/>
  <c r="A618" i="22"/>
  <c r="A617" i="22"/>
  <c r="A616" i="22"/>
  <c r="A615" i="22"/>
  <c r="A614" i="22"/>
  <c r="A613" i="22"/>
  <c r="A612" i="22"/>
  <c r="A611" i="22"/>
  <c r="A610" i="22"/>
  <c r="A609" i="22"/>
  <c r="A608" i="22"/>
  <c r="A607" i="22"/>
  <c r="A606" i="22"/>
  <c r="A605" i="22"/>
  <c r="A604" i="22"/>
  <c r="A603" i="22"/>
  <c r="A602" i="22"/>
  <c r="A601" i="22"/>
  <c r="A600" i="22"/>
  <c r="A599" i="22"/>
  <c r="A598" i="22"/>
  <c r="A597" i="22"/>
  <c r="A596" i="22"/>
  <c r="A595" i="22"/>
  <c r="A594" i="22"/>
  <c r="A593" i="22"/>
  <c r="A592" i="22"/>
  <c r="A591" i="22"/>
  <c r="A590" i="22"/>
  <c r="A589" i="22"/>
  <c r="A588" i="22"/>
  <c r="A587" i="22"/>
  <c r="A586" i="22"/>
  <c r="A585" i="22"/>
  <c r="A584" i="22"/>
  <c r="A583" i="22"/>
  <c r="A582" i="22"/>
  <c r="A581" i="22"/>
  <c r="A580" i="22"/>
  <c r="A579" i="22"/>
  <c r="A578" i="22"/>
  <c r="A577" i="22"/>
  <c r="A576" i="22"/>
  <c r="A575" i="22"/>
  <c r="A574" i="22"/>
  <c r="A573" i="22"/>
  <c r="A572" i="22"/>
  <c r="A571" i="22"/>
  <c r="A570" i="22"/>
  <c r="A569" i="22"/>
  <c r="A568" i="22"/>
  <c r="A567" i="22"/>
  <c r="A566" i="22"/>
  <c r="A565" i="22"/>
  <c r="A564" i="22"/>
  <c r="A563" i="22"/>
  <c r="A562" i="22"/>
  <c r="A561" i="22"/>
  <c r="A560" i="22"/>
  <c r="A559" i="22"/>
  <c r="A558" i="22"/>
  <c r="A557" i="22"/>
  <c r="A556" i="22"/>
  <c r="A555" i="22"/>
  <c r="A554" i="22"/>
  <c r="A553" i="22"/>
  <c r="A552" i="22"/>
  <c r="A551" i="22"/>
  <c r="A550" i="22"/>
  <c r="A549" i="22"/>
  <c r="A548" i="22"/>
  <c r="A547" i="22"/>
  <c r="A546" i="22"/>
  <c r="A545" i="22"/>
  <c r="A544" i="22"/>
  <c r="A543" i="22"/>
  <c r="A542" i="22"/>
  <c r="A541" i="22"/>
  <c r="A540" i="22"/>
  <c r="A539" i="22"/>
  <c r="A538" i="22"/>
  <c r="A537" i="22"/>
  <c r="A536" i="22"/>
  <c r="A535" i="22"/>
  <c r="A534" i="22"/>
  <c r="A533" i="22"/>
  <c r="A532" i="22"/>
  <c r="A531" i="22"/>
  <c r="A530" i="22"/>
  <c r="A529" i="22"/>
  <c r="A528" i="22"/>
  <c r="A527" i="22"/>
  <c r="A526" i="22"/>
  <c r="A525" i="22"/>
  <c r="A524" i="22"/>
  <c r="A523" i="22"/>
  <c r="A522" i="22"/>
  <c r="A521" i="22"/>
  <c r="A520" i="22"/>
  <c r="A519" i="22"/>
  <c r="A518" i="22"/>
  <c r="A517" i="22"/>
  <c r="A516" i="22"/>
  <c r="A515" i="22"/>
  <c r="A514" i="22"/>
  <c r="A513" i="22"/>
  <c r="A512" i="22"/>
  <c r="A511" i="22"/>
  <c r="A510" i="22"/>
  <c r="A509" i="22"/>
  <c r="A508" i="22"/>
  <c r="A507" i="22"/>
  <c r="A506" i="22"/>
  <c r="A505" i="22"/>
  <c r="A504" i="22"/>
  <c r="A503" i="22"/>
  <c r="A502" i="22"/>
  <c r="A501" i="22"/>
  <c r="A500" i="22"/>
  <c r="A499" i="22"/>
  <c r="A498" i="22"/>
  <c r="A497" i="22"/>
  <c r="A496" i="22"/>
  <c r="A495" i="22"/>
  <c r="A494" i="22"/>
  <c r="A493" i="22"/>
  <c r="A492" i="22"/>
  <c r="A491" i="22"/>
  <c r="A490" i="22"/>
  <c r="A489" i="22"/>
  <c r="A488" i="22"/>
  <c r="A487" i="22"/>
  <c r="A486" i="22"/>
  <c r="A485" i="22"/>
  <c r="A484" i="22"/>
  <c r="A483" i="22"/>
  <c r="A482" i="22"/>
  <c r="A481" i="22"/>
  <c r="A480" i="22"/>
  <c r="A479" i="22"/>
  <c r="A478" i="22"/>
  <c r="A477" i="22"/>
  <c r="A476" i="22"/>
  <c r="A475" i="22"/>
  <c r="A474" i="22"/>
  <c r="A473" i="22"/>
  <c r="A472" i="22"/>
  <c r="A471" i="22"/>
  <c r="A470" i="22"/>
  <c r="A469" i="22"/>
  <c r="A468" i="22"/>
  <c r="A467" i="22"/>
  <c r="A466" i="22"/>
  <c r="A465" i="22"/>
  <c r="A464" i="22"/>
  <c r="A463" i="22"/>
  <c r="A462" i="22"/>
  <c r="A461" i="22"/>
  <c r="A460" i="22"/>
  <c r="A459" i="22"/>
  <c r="A458" i="22"/>
  <c r="A457" i="22"/>
  <c r="A456" i="22"/>
  <c r="A455" i="22"/>
  <c r="A454" i="22"/>
  <c r="A453" i="22"/>
  <c r="A452" i="22"/>
  <c r="A451" i="22"/>
  <c r="A450" i="22"/>
  <c r="A449" i="22"/>
  <c r="A448" i="22"/>
  <c r="A447" i="22"/>
  <c r="A446" i="22"/>
  <c r="A445" i="22"/>
  <c r="A444" i="22"/>
  <c r="A443" i="22"/>
  <c r="A442" i="22"/>
  <c r="A441" i="22"/>
  <c r="A440" i="22"/>
  <c r="A439" i="22"/>
  <c r="A438" i="22"/>
  <c r="A437" i="22"/>
  <c r="A436" i="22"/>
  <c r="A435" i="22"/>
  <c r="A434" i="22"/>
  <c r="A433" i="22"/>
  <c r="A432" i="22"/>
  <c r="A431" i="22"/>
  <c r="A430" i="22"/>
  <c r="A429" i="22"/>
  <c r="A428" i="22"/>
  <c r="A427" i="22"/>
  <c r="A426" i="22"/>
  <c r="A425" i="22"/>
  <c r="A424" i="22"/>
  <c r="A423" i="22"/>
  <c r="A422" i="22"/>
  <c r="A421" i="22"/>
  <c r="A420" i="22"/>
  <c r="A419" i="22"/>
  <c r="A418" i="22"/>
  <c r="A417" i="22"/>
  <c r="A416" i="22"/>
  <c r="A415" i="22"/>
  <c r="A414" i="22"/>
  <c r="A413" i="22"/>
  <c r="A412" i="22"/>
  <c r="A411" i="22"/>
  <c r="A410" i="22"/>
  <c r="A409" i="22"/>
  <c r="A408" i="22"/>
  <c r="A407" i="22"/>
  <c r="A406" i="22"/>
  <c r="A405" i="22"/>
  <c r="A404" i="22"/>
  <c r="A403" i="22"/>
  <c r="A402" i="22"/>
  <c r="A401" i="22"/>
  <c r="A400" i="22"/>
  <c r="A399" i="22"/>
  <c r="A398" i="22"/>
  <c r="A397" i="22"/>
  <c r="A396" i="22"/>
  <c r="A395" i="22"/>
  <c r="A394" i="22"/>
  <c r="A393" i="22"/>
  <c r="A392" i="22"/>
  <c r="A391" i="22"/>
  <c r="A390" i="22"/>
  <c r="A389" i="22"/>
  <c r="A388" i="22"/>
  <c r="A387" i="22"/>
  <c r="A386" i="22"/>
  <c r="A385" i="22"/>
  <c r="A384" i="22"/>
  <c r="A383" i="22"/>
  <c r="A382" i="22"/>
  <c r="A381" i="22"/>
  <c r="A380" i="22"/>
  <c r="A379" i="22"/>
  <c r="A378" i="22"/>
  <c r="A377" i="22"/>
  <c r="A376" i="22"/>
  <c r="A375" i="22"/>
  <c r="A374" i="22"/>
  <c r="A373" i="22"/>
  <c r="A372" i="22"/>
  <c r="A371" i="22"/>
  <c r="A370" i="22"/>
  <c r="A369" i="22"/>
  <c r="A368" i="22"/>
  <c r="A367" i="22"/>
  <c r="A366" i="22"/>
  <c r="A365" i="22"/>
  <c r="A364" i="22"/>
  <c r="A363" i="22"/>
  <c r="A362" i="22"/>
  <c r="A361" i="22"/>
  <c r="A360" i="22"/>
  <c r="A359" i="22"/>
  <c r="A358" i="22"/>
  <c r="A357" i="22"/>
  <c r="A356" i="22"/>
  <c r="A355" i="22"/>
  <c r="A354" i="22"/>
  <c r="A353" i="22"/>
  <c r="A352" i="22"/>
  <c r="A351" i="22"/>
  <c r="A350" i="22"/>
  <c r="A349" i="22"/>
  <c r="A348" i="22"/>
  <c r="A347" i="22"/>
  <c r="A346" i="22"/>
  <c r="A345" i="22"/>
  <c r="A344" i="22"/>
  <c r="A343" i="22"/>
  <c r="A342" i="22"/>
  <c r="A341" i="22"/>
  <c r="A340" i="22"/>
  <c r="A339" i="22"/>
  <c r="A338" i="22"/>
  <c r="A337" i="22"/>
  <c r="A336" i="22"/>
  <c r="A335" i="22"/>
  <c r="A334" i="22"/>
  <c r="A333" i="22"/>
  <c r="A332" i="22"/>
  <c r="A331" i="22"/>
  <c r="A330" i="22"/>
  <c r="A329" i="22"/>
  <c r="A328" i="22"/>
  <c r="A327" i="22"/>
  <c r="A326" i="22"/>
  <c r="A325" i="22"/>
  <c r="A324" i="22"/>
  <c r="A323" i="22"/>
  <c r="A322" i="22"/>
  <c r="A321" i="22"/>
  <c r="A320" i="22"/>
  <c r="A319" i="22"/>
  <c r="A318" i="22"/>
  <c r="A317" i="22"/>
  <c r="A316" i="22"/>
  <c r="A315" i="22"/>
  <c r="A314" i="22"/>
  <c r="A313" i="22"/>
  <c r="A312" i="22"/>
  <c r="A311" i="22"/>
  <c r="A310" i="22"/>
  <c r="A309" i="22"/>
  <c r="A308" i="22"/>
  <c r="A307" i="22"/>
  <c r="A306" i="22"/>
  <c r="A305" i="22"/>
  <c r="A304" i="22"/>
  <c r="A303" i="22"/>
  <c r="A302" i="22"/>
  <c r="A301" i="22"/>
  <c r="A300" i="22"/>
  <c r="A299" i="22"/>
  <c r="A298" i="22"/>
  <c r="A297" i="22"/>
  <c r="A296" i="22"/>
  <c r="A295" i="22"/>
  <c r="A294" i="22"/>
  <c r="A293" i="22"/>
  <c r="A292" i="22"/>
  <c r="A291" i="22"/>
  <c r="A290" i="22"/>
  <c r="A289" i="22"/>
  <c r="A288" i="22"/>
  <c r="A287" i="22"/>
  <c r="A286" i="22"/>
  <c r="A285" i="22"/>
  <c r="A284" i="22"/>
  <c r="A283" i="22"/>
  <c r="A282" i="22"/>
  <c r="A281" i="22"/>
  <c r="A280" i="22"/>
  <c r="A279" i="22"/>
  <c r="A278" i="22"/>
  <c r="A277" i="22"/>
  <c r="A276" i="22"/>
  <c r="A275" i="22"/>
  <c r="A274" i="22"/>
  <c r="A273" i="22"/>
  <c r="A272" i="22"/>
  <c r="A271" i="22"/>
  <c r="A270" i="22"/>
  <c r="A269" i="22"/>
  <c r="A268" i="22"/>
  <c r="A267" i="22"/>
  <c r="A266" i="22"/>
  <c r="A265" i="22"/>
  <c r="A264" i="22"/>
  <c r="A263" i="22"/>
  <c r="A262" i="22"/>
  <c r="A261" i="22"/>
  <c r="A260" i="22"/>
  <c r="A259" i="22"/>
  <c r="A258" i="22"/>
  <c r="A257" i="22"/>
  <c r="A256" i="22"/>
  <c r="A255" i="22"/>
  <c r="A254" i="22"/>
  <c r="A253" i="22"/>
  <c r="A252" i="22"/>
  <c r="A251" i="22"/>
  <c r="A250" i="22"/>
  <c r="A249" i="22"/>
  <c r="A248" i="22"/>
  <c r="A247" i="22"/>
  <c r="A246" i="22"/>
  <c r="A245" i="22"/>
  <c r="A244" i="22"/>
  <c r="A243" i="22"/>
  <c r="A242" i="22"/>
  <c r="A241" i="22"/>
  <c r="A240" i="22"/>
  <c r="A239" i="22"/>
  <c r="A238" i="22"/>
  <c r="A237" i="22"/>
  <c r="A236" i="22"/>
  <c r="A235" i="22"/>
  <c r="A234" i="22"/>
  <c r="A233" i="22"/>
  <c r="A232" i="22"/>
  <c r="A231" i="22"/>
  <c r="A230" i="22"/>
  <c r="A229" i="22"/>
  <c r="A228" i="22"/>
  <c r="A227" i="22"/>
  <c r="A226" i="22"/>
  <c r="A225" i="22"/>
  <c r="A224" i="22"/>
  <c r="A223" i="22"/>
  <c r="A222" i="22"/>
  <c r="A221" i="22"/>
  <c r="A220" i="22"/>
  <c r="A219" i="22"/>
  <c r="A218" i="22"/>
  <c r="A217" i="22"/>
  <c r="A216" i="22"/>
  <c r="A215" i="22"/>
  <c r="A214" i="22"/>
  <c r="A213" i="22"/>
  <c r="A212" i="22"/>
  <c r="A211" i="22"/>
  <c r="A210" i="22"/>
  <c r="A209" i="22"/>
  <c r="A208" i="22"/>
  <c r="A207" i="22"/>
  <c r="A206" i="22"/>
  <c r="A205" i="22"/>
  <c r="A204" i="22"/>
  <c r="A203" i="22"/>
  <c r="A202" i="22"/>
  <c r="A201" i="22"/>
  <c r="A200" i="22"/>
  <c r="A199" i="22"/>
  <c r="A198" i="22"/>
  <c r="A197" i="22"/>
  <c r="A196" i="22"/>
  <c r="A195" i="22"/>
  <c r="A194" i="22"/>
  <c r="A193" i="22"/>
  <c r="A192" i="22"/>
  <c r="A191" i="22"/>
  <c r="A190" i="22"/>
  <c r="A189" i="22"/>
  <c r="A188" i="22"/>
  <c r="A187" i="22"/>
  <c r="A186" i="22"/>
  <c r="A185" i="22"/>
  <c r="A184" i="22"/>
  <c r="A183" i="22"/>
  <c r="A182" i="22"/>
  <c r="A181" i="22"/>
  <c r="A180" i="22"/>
  <c r="A179" i="22"/>
  <c r="A178" i="22"/>
  <c r="A177" i="22"/>
  <c r="A176" i="22"/>
  <c r="A175" i="22"/>
  <c r="A174" i="22"/>
  <c r="A173" i="22"/>
  <c r="A172" i="22"/>
  <c r="A171" i="22"/>
  <c r="A170" i="22"/>
  <c r="A169" i="22"/>
  <c r="A168" i="22"/>
  <c r="A167" i="22"/>
  <c r="A166" i="22"/>
  <c r="A165" i="22"/>
  <c r="A164" i="22"/>
  <c r="A163" i="22"/>
  <c r="A162" i="22"/>
  <c r="A161" i="22"/>
  <c r="A160" i="22"/>
  <c r="A159" i="22"/>
  <c r="A158" i="22"/>
  <c r="A157" i="22"/>
  <c r="A156" i="22"/>
  <c r="A155" i="22"/>
  <c r="A154" i="22"/>
  <c r="A153" i="22"/>
  <c r="A152" i="22"/>
  <c r="A151" i="22"/>
  <c r="A150" i="22"/>
  <c r="A149" i="22"/>
  <c r="A148" i="22"/>
  <c r="A147" i="22"/>
  <c r="A146" i="22"/>
  <c r="A145" i="22"/>
  <c r="A144" i="22"/>
  <c r="A143" i="22"/>
  <c r="A142" i="22"/>
  <c r="A141" i="22"/>
  <c r="A140" i="22"/>
  <c r="A139" i="22"/>
  <c r="A138" i="22"/>
  <c r="A137" i="22"/>
  <c r="A136" i="22"/>
  <c r="A135" i="22"/>
  <c r="A134" i="22"/>
  <c r="A133" i="22"/>
  <c r="A132" i="22"/>
  <c r="A131" i="22"/>
  <c r="A130" i="22"/>
  <c r="A129" i="22"/>
  <c r="A128" i="22"/>
  <c r="A127" i="22"/>
  <c r="A126" i="22"/>
  <c r="A125" i="22"/>
  <c r="A124" i="22"/>
  <c r="A123" i="22"/>
  <c r="A122" i="22"/>
  <c r="A121" i="22"/>
  <c r="A120" i="22"/>
  <c r="A119" i="22"/>
  <c r="A118" i="22"/>
  <c r="A117" i="22"/>
  <c r="A116" i="22"/>
  <c r="A115" i="22"/>
  <c r="A114" i="22"/>
  <c r="A113" i="22"/>
  <c r="A112" i="22"/>
  <c r="A111" i="22"/>
  <c r="A110" i="22"/>
  <c r="A109" i="22"/>
  <c r="A108" i="22"/>
  <c r="A107" i="22"/>
  <c r="A106" i="22"/>
  <c r="A105" i="22"/>
  <c r="A104" i="22"/>
  <c r="A103" i="22"/>
  <c r="A102" i="22"/>
  <c r="A101" i="22"/>
  <c r="A100" i="22"/>
  <c r="A99" i="22"/>
  <c r="A98" i="22"/>
  <c r="A97" i="22"/>
  <c r="A96" i="22"/>
  <c r="A95" i="22"/>
  <c r="A94" i="22"/>
  <c r="A93" i="22"/>
  <c r="A92" i="22"/>
  <c r="A91" i="22"/>
  <c r="A90" i="22"/>
  <c r="A89" i="22"/>
  <c r="A88" i="22"/>
  <c r="A87" i="22"/>
  <c r="A86" i="22"/>
  <c r="A85" i="22"/>
  <c r="A84" i="22"/>
  <c r="A83" i="22"/>
  <c r="A82" i="22"/>
  <c r="A81" i="22"/>
  <c r="A80" i="22"/>
  <c r="A79" i="22"/>
  <c r="A78" i="22"/>
  <c r="A77" i="22"/>
  <c r="A76" i="22"/>
  <c r="A75" i="22"/>
  <c r="A74" i="22"/>
  <c r="A73" i="22"/>
  <c r="A72" i="22"/>
  <c r="A71" i="22"/>
  <c r="A70" i="22"/>
  <c r="A69" i="22"/>
  <c r="A68" i="22"/>
  <c r="A67" i="22"/>
  <c r="A66" i="22"/>
  <c r="A65" i="22"/>
  <c r="A64" i="22"/>
  <c r="A63" i="22"/>
  <c r="A62" i="22"/>
  <c r="A61" i="22"/>
  <c r="A60" i="22"/>
  <c r="A59" i="22"/>
  <c r="A58" i="22"/>
  <c r="A57" i="22"/>
  <c r="A56" i="22"/>
  <c r="A55" i="22"/>
  <c r="A54" i="22"/>
  <c r="A53" i="22"/>
  <c r="A52" i="22"/>
  <c r="A51" i="22"/>
  <c r="A50" i="22"/>
  <c r="A49" i="22"/>
  <c r="A48" i="22"/>
  <c r="A47" i="22"/>
  <c r="A46" i="22"/>
  <c r="A45" i="22"/>
  <c r="A44" i="22"/>
  <c r="A43" i="22"/>
  <c r="A42" i="22"/>
  <c r="A41" i="22"/>
  <c r="A40" i="22"/>
  <c r="A39" i="22"/>
  <c r="A38" i="22"/>
  <c r="A37" i="22"/>
  <c r="A36" i="22"/>
  <c r="A35" i="22"/>
  <c r="A34" i="22"/>
  <c r="A33" i="22"/>
  <c r="A32" i="22"/>
  <c r="A31" i="22"/>
  <c r="A30" i="22"/>
  <c r="A29" i="22"/>
  <c r="A28" i="22"/>
  <c r="A27" i="22"/>
  <c r="A26" i="22"/>
  <c r="A25" i="22"/>
  <c r="A24" i="22"/>
  <c r="A23" i="22"/>
  <c r="A22" i="22"/>
  <c r="A21" i="22"/>
  <c r="A20" i="22"/>
  <c r="A19" i="22"/>
  <c r="A18" i="22"/>
  <c r="A17" i="22"/>
  <c r="A16" i="22"/>
  <c r="A15" i="22"/>
  <c r="A14" i="22"/>
  <c r="A13" i="22"/>
  <c r="A12" i="22"/>
  <c r="A11" i="22"/>
  <c r="A10" i="22"/>
  <c r="A9" i="22"/>
  <c r="A8" i="22"/>
  <c r="A7" i="22"/>
  <c r="A6" i="22"/>
  <c r="A5" i="22"/>
  <c r="A4" i="22"/>
  <c r="A3" i="22"/>
  <c r="A2" i="22"/>
  <c r="J31" i="24" l="1"/>
  <c r="J30" i="24"/>
  <c r="J14" i="24"/>
  <c r="J33" i="24"/>
  <c r="J32" i="24"/>
  <c r="H27" i="24"/>
  <c r="N20" i="24"/>
  <c r="D32" i="24"/>
  <c r="D33" i="24"/>
  <c r="H30" i="24"/>
  <c r="J24" i="24" s="1"/>
  <c r="J23" i="24" s="1"/>
  <c r="J26" i="24" s="1"/>
  <c r="F30" i="24"/>
  <c r="H24" i="24" s="1"/>
  <c r="H23" i="24" s="1"/>
  <c r="H26" i="24" s="1"/>
  <c r="H14" i="24"/>
  <c r="F31" i="24"/>
  <c r="D14" i="24"/>
  <c r="D35" i="24"/>
  <c r="H31" i="24"/>
  <c r="F33" i="24"/>
  <c r="D30" i="24"/>
  <c r="H33" i="24"/>
  <c r="D31" i="24"/>
  <c r="H32" i="24"/>
  <c r="F32" i="24"/>
  <c r="F14" i="24"/>
  <c r="J27" i="24" l="1"/>
  <c r="J34" i="24"/>
  <c r="P17" i="24"/>
  <c r="D34" i="24"/>
  <c r="F35" i="24" s="1"/>
  <c r="H34" i="24"/>
  <c r="J35" i="24" s="1"/>
  <c r="F34" i="24"/>
  <c r="H35" i="24" s="1"/>
  <c r="J36" i="24" l="1"/>
  <c r="J37" i="24" s="1"/>
  <c r="D36" i="24"/>
  <c r="D37" i="24" s="1"/>
  <c r="P18" i="24"/>
  <c r="P20" i="24" s="1"/>
  <c r="R17" i="24" s="1"/>
  <c r="R25" i="24" s="1"/>
  <c r="R44" i="24" s="1"/>
  <c r="P25" i="24"/>
  <c r="P44" i="24" s="1"/>
  <c r="L24" i="24"/>
  <c r="L23" i="24" s="1"/>
  <c r="L26" i="24" s="1"/>
  <c r="L27" i="24" s="1"/>
  <c r="N43" i="24" s="1"/>
  <c r="H36" i="24"/>
  <c r="H37" i="24" s="1"/>
  <c r="F36" i="24"/>
  <c r="F37" i="24" s="1"/>
  <c r="R18" i="24" l="1"/>
  <c r="R20" i="24" s="1"/>
  <c r="T17" i="24" s="1"/>
  <c r="L35" i="24"/>
  <c r="T18" i="24" l="1"/>
  <c r="T20" i="24" s="1"/>
  <c r="V17" i="24" s="1"/>
  <c r="T25" i="24"/>
  <c r="T44" i="24" s="1"/>
  <c r="L34" i="24"/>
  <c r="N35" i="24" s="1"/>
  <c r="N23" i="24"/>
  <c r="N45" i="24" s="1"/>
  <c r="V18" i="24" l="1"/>
  <c r="V20" i="24" s="1"/>
  <c r="V25" i="24"/>
  <c r="V44" i="24" s="1"/>
  <c r="N26" i="24"/>
  <c r="N27" i="24" s="1"/>
  <c r="L36" i="24"/>
  <c r="L37" i="24" s="1"/>
  <c r="N30" i="24" l="1"/>
  <c r="N31" i="24" s="1"/>
  <c r="N33" i="24" s="1"/>
  <c r="P43" i="24"/>
  <c r="P24" i="24" l="1"/>
  <c r="P23" i="24" s="1"/>
  <c r="P45" i="24" s="1"/>
  <c r="N34" i="24"/>
  <c r="N46" i="24"/>
  <c r="N47" i="24" s="1"/>
  <c r="P26" i="24" l="1"/>
  <c r="P27" i="24" s="1"/>
  <c r="P30" i="24" s="1"/>
  <c r="P35" i="24"/>
  <c r="N36" i="24"/>
  <c r="N37" i="24" s="1"/>
  <c r="R43" i="24" l="1"/>
  <c r="P31" i="24"/>
  <c r="P33" i="24" s="1"/>
  <c r="R24" i="24"/>
  <c r="R23" i="24" s="1"/>
  <c r="P34" i="24" l="1"/>
  <c r="P46" i="24"/>
  <c r="P47" i="24" s="1"/>
  <c r="R26" i="24"/>
  <c r="R27" i="24" s="1"/>
  <c r="R45" i="24"/>
  <c r="R30" i="24" l="1"/>
  <c r="T43" i="24"/>
  <c r="P36" i="24"/>
  <c r="P37" i="24" s="1"/>
  <c r="R35" i="24"/>
  <c r="R31" i="24" l="1"/>
  <c r="R33" i="24" s="1"/>
  <c r="T24" i="24"/>
  <c r="T23" i="24" s="1"/>
  <c r="T26" i="24" l="1"/>
  <c r="T27" i="24" s="1"/>
  <c r="T45" i="24"/>
  <c r="R34" i="24"/>
  <c r="R46" i="24"/>
  <c r="R47" i="24" s="1"/>
  <c r="T35" i="24" l="1"/>
  <c r="R36" i="24"/>
  <c r="R37" i="24" s="1"/>
  <c r="T30" i="24"/>
  <c r="V43" i="24"/>
  <c r="T31" i="24" l="1"/>
  <c r="T33" i="24" s="1"/>
  <c r="V24" i="24"/>
  <c r="V23" i="24" s="1"/>
  <c r="V26" i="24" l="1"/>
  <c r="V27" i="24" s="1"/>
  <c r="V30" i="24" s="1"/>
  <c r="V31" i="24" s="1"/>
  <c r="V33" i="24" s="1"/>
  <c r="V45" i="24"/>
  <c r="T34" i="24"/>
  <c r="T46" i="24"/>
  <c r="T47" i="24" s="1"/>
  <c r="V35" i="24" l="1"/>
  <c r="T36" i="24"/>
  <c r="T37" i="24" s="1"/>
  <c r="V34" i="24"/>
  <c r="V46" i="24"/>
  <c r="V47" i="24" s="1"/>
  <c r="V36" i="24" l="1"/>
  <c r="V37" i="2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Shawn Snyder</author>
  </authors>
  <commentList>
    <comment ref="B3" authorId="0" shapeId="0" xr:uid="{0C31D3B6-E31F-4F8A-84E3-B0C58F07A470}">
      <text>
        <r>
          <rPr>
            <b/>
            <sz val="12"/>
            <color indexed="81"/>
            <rFont val="Tahoma"/>
            <family val="2"/>
          </rPr>
          <t>Select District From Dropdown</t>
        </r>
        <r>
          <rPr>
            <sz val="9"/>
            <color indexed="81"/>
            <rFont val="Tahoma"/>
            <family val="2"/>
          </rPr>
          <t xml:space="preserve">
</t>
        </r>
      </text>
    </comment>
  </commentList>
</comments>
</file>

<file path=xl/sharedStrings.xml><?xml version="1.0" encoding="utf-8"?>
<sst xmlns="http://schemas.openxmlformats.org/spreadsheetml/2006/main" count="6690" uniqueCount="444">
  <si>
    <t>AGWSR</t>
  </si>
  <si>
    <t>BCLUW</t>
  </si>
  <si>
    <t>CAL</t>
  </si>
  <si>
    <t>GMG</t>
  </si>
  <si>
    <t>PCM</t>
  </si>
  <si>
    <t>Adair-Casey</t>
  </si>
  <si>
    <t>Albert City-Truesdale</t>
  </si>
  <si>
    <t>Albia</t>
  </si>
  <si>
    <t>Alburnett</t>
  </si>
  <si>
    <t>Alden</t>
  </si>
  <si>
    <t>Algona</t>
  </si>
  <si>
    <t>Allamakee</t>
  </si>
  <si>
    <t>North Butler</t>
  </si>
  <si>
    <t>Ames</t>
  </si>
  <si>
    <t>Anamosa</t>
  </si>
  <si>
    <t>Andrew</t>
  </si>
  <si>
    <t>Ankeny</t>
  </si>
  <si>
    <t>Aplington-Parkersburg</t>
  </si>
  <si>
    <t>Ar-We-Va</t>
  </si>
  <si>
    <t>Atlantic</t>
  </si>
  <si>
    <t>Audubon</t>
  </si>
  <si>
    <t>Ballard</t>
  </si>
  <si>
    <t>Baxter</t>
  </si>
  <si>
    <t>Bedford</t>
  </si>
  <si>
    <t>Belle Plaine</t>
  </si>
  <si>
    <t>Bellevue</t>
  </si>
  <si>
    <t>Belmond-Klemme</t>
  </si>
  <si>
    <t>Bennett</t>
  </si>
  <si>
    <t>Benton</t>
  </si>
  <si>
    <t>Bettendorf</t>
  </si>
  <si>
    <t>Bondurant-Farrar</t>
  </si>
  <si>
    <t>Boone</t>
  </si>
  <si>
    <t>Boyden-Hull</t>
  </si>
  <si>
    <t>West Hancock</t>
  </si>
  <si>
    <t>North Iowa</t>
  </si>
  <si>
    <t>Burlington</t>
  </si>
  <si>
    <t>CAM</t>
  </si>
  <si>
    <t>Calamus-Wheatland</t>
  </si>
  <si>
    <t>Camanche</t>
  </si>
  <si>
    <t>Cardinal</t>
  </si>
  <si>
    <t>Carlisle</t>
  </si>
  <si>
    <t>Carroll</t>
  </si>
  <si>
    <t>Cedar Falls</t>
  </si>
  <si>
    <t>Cedar Rapids</t>
  </si>
  <si>
    <t>Center Point-Urbana</t>
  </si>
  <si>
    <t>Centerville</t>
  </si>
  <si>
    <t>Central Lee</t>
  </si>
  <si>
    <t>Central City</t>
  </si>
  <si>
    <t>Central Decatur</t>
  </si>
  <si>
    <t>Central Lyon</t>
  </si>
  <si>
    <t>Chariton</t>
  </si>
  <si>
    <t>Charles City</t>
  </si>
  <si>
    <t>Charter Oak-Ute</t>
  </si>
  <si>
    <t>Cherokee</t>
  </si>
  <si>
    <t>Clarinda</t>
  </si>
  <si>
    <t>Clarke</t>
  </si>
  <si>
    <t>Clarksville</t>
  </si>
  <si>
    <t>Clay Central-Everly</t>
  </si>
  <si>
    <t>Clear Lake</t>
  </si>
  <si>
    <t>Clinton</t>
  </si>
  <si>
    <t>Colfax-Mingo</t>
  </si>
  <si>
    <t>Collins-Maxwell</t>
  </si>
  <si>
    <t>Columbus</t>
  </si>
  <si>
    <t>Coon Rapids-Bayard</t>
  </si>
  <si>
    <t>Corning</t>
  </si>
  <si>
    <t>Council Bluffs</t>
  </si>
  <si>
    <t>Creston</t>
  </si>
  <si>
    <t>Dallas Center-Grimes</t>
  </si>
  <si>
    <t>Danville</t>
  </si>
  <si>
    <t>Davenport</t>
  </si>
  <si>
    <t>Davis County</t>
  </si>
  <si>
    <t>Delwood</t>
  </si>
  <si>
    <t>Denison</t>
  </si>
  <si>
    <t>Denver</t>
  </si>
  <si>
    <t>Diagonal</t>
  </si>
  <si>
    <t>Dike-New Hartford</t>
  </si>
  <si>
    <t>Dubuque</t>
  </si>
  <si>
    <t>Dunkerton</t>
  </si>
  <si>
    <t>Boyer Valley</t>
  </si>
  <si>
    <t>Durant</t>
  </si>
  <si>
    <t>Eagle Grove</t>
  </si>
  <si>
    <t>Earlham</t>
  </si>
  <si>
    <t>East Buchanan</t>
  </si>
  <si>
    <t>East Union</t>
  </si>
  <si>
    <t>Eastern Allamakee</t>
  </si>
  <si>
    <t>River Valley</t>
  </si>
  <si>
    <t>Edgewood-Colesburg</t>
  </si>
  <si>
    <t>Eldora-New Providence</t>
  </si>
  <si>
    <t>Emmetsburg</t>
  </si>
  <si>
    <t>English Valleys</t>
  </si>
  <si>
    <t>Essex</t>
  </si>
  <si>
    <t>Fairfield</t>
  </si>
  <si>
    <t>Forest City</t>
  </si>
  <si>
    <t>Fort Dodge</t>
  </si>
  <si>
    <t>Fort Madison</t>
  </si>
  <si>
    <t>Fremont-Mills</t>
  </si>
  <si>
    <t>Galva-Holstein</t>
  </si>
  <si>
    <t>George-Little Rock</t>
  </si>
  <si>
    <t>Gilbert</t>
  </si>
  <si>
    <t>Gilmore City-Bradgate</t>
  </si>
  <si>
    <t>Gladbrook-Reinbeck</t>
  </si>
  <si>
    <t>Glenwood</t>
  </si>
  <si>
    <t>Glidden-Ralston</t>
  </si>
  <si>
    <t>Graettinger-Terril</t>
  </si>
  <si>
    <t>Nodaway Valley</t>
  </si>
  <si>
    <t>Grinnell-Newburg</t>
  </si>
  <si>
    <t>Griswold</t>
  </si>
  <si>
    <t>Grundy Center</t>
  </si>
  <si>
    <t>Guthrie Center</t>
  </si>
  <si>
    <t>Clayton Ridge</t>
  </si>
  <si>
    <t>Hamburg</t>
  </si>
  <si>
    <t>Hampton-Dumont</t>
  </si>
  <si>
    <t>Harlan</t>
  </si>
  <si>
    <t>Harris-Lake Park</t>
  </si>
  <si>
    <t>Hartley-Melvin-Sanborn</t>
  </si>
  <si>
    <t>Highland</t>
  </si>
  <si>
    <t>Hinton</t>
  </si>
  <si>
    <t>Howard-Winneshiek</t>
  </si>
  <si>
    <t>Hubbard-Radcliffe</t>
  </si>
  <si>
    <t>Hudson</t>
  </si>
  <si>
    <t>Humboldt</t>
  </si>
  <si>
    <t>Independence</t>
  </si>
  <si>
    <t>Indianola</t>
  </si>
  <si>
    <t>Interstate 35</t>
  </si>
  <si>
    <t>Iowa City</t>
  </si>
  <si>
    <t>Iowa Falls</t>
  </si>
  <si>
    <t>Iowa Valley</t>
  </si>
  <si>
    <t>IKM-Manning</t>
  </si>
  <si>
    <t>Jesup</t>
  </si>
  <si>
    <t>Johnston</t>
  </si>
  <si>
    <t>Keokuk</t>
  </si>
  <si>
    <t>Keota</t>
  </si>
  <si>
    <t>Kingsley-Pierson</t>
  </si>
  <si>
    <t>Knoxville</t>
  </si>
  <si>
    <t>Lake Mills</t>
  </si>
  <si>
    <t>Lamoni</t>
  </si>
  <si>
    <t>Laurens-Marathon</t>
  </si>
  <si>
    <t>Lawton-Bronson</t>
  </si>
  <si>
    <t>East Marshall</t>
  </si>
  <si>
    <t>Le Mars</t>
  </si>
  <si>
    <t>Lenox</t>
  </si>
  <si>
    <t>Lewis Central</t>
  </si>
  <si>
    <t>North Cedar</t>
  </si>
  <si>
    <t>Linn-Mar</t>
  </si>
  <si>
    <t>Lisbon</t>
  </si>
  <si>
    <t>Logan-Magnolia</t>
  </si>
  <si>
    <t>Lone Tree</t>
  </si>
  <si>
    <t>Louisa-Muscatine</t>
  </si>
  <si>
    <t>Lynnville-Sully</t>
  </si>
  <si>
    <t>Madrid</t>
  </si>
  <si>
    <t>East Mills</t>
  </si>
  <si>
    <t>Maquoketa</t>
  </si>
  <si>
    <t>Maquoketa Valley</t>
  </si>
  <si>
    <t>Marshalltown</t>
  </si>
  <si>
    <t>Martensdale-St Marys</t>
  </si>
  <si>
    <t>Mason City</t>
  </si>
  <si>
    <t>Mediapolis</t>
  </si>
  <si>
    <t>Melcher-Dallas</t>
  </si>
  <si>
    <t>Midland</t>
  </si>
  <si>
    <t>Mid-Prairie</t>
  </si>
  <si>
    <t>Missouri Valley</t>
  </si>
  <si>
    <t>Montezuma</t>
  </si>
  <si>
    <t>Monticello</t>
  </si>
  <si>
    <t>Moravia</t>
  </si>
  <si>
    <t>Mormon Trail</t>
  </si>
  <si>
    <t>Morning Sun</t>
  </si>
  <si>
    <t>Moulton-Udell</t>
  </si>
  <si>
    <t>Mount Ayr</t>
  </si>
  <si>
    <t>Mount Pleasant</t>
  </si>
  <si>
    <t>Mount Vernon</t>
  </si>
  <si>
    <t>Murray</t>
  </si>
  <si>
    <t>Muscatine</t>
  </si>
  <si>
    <t>Nashua-Plainfield</t>
  </si>
  <si>
    <t>Nevada</t>
  </si>
  <si>
    <t>Newell-Fonda</t>
  </si>
  <si>
    <t>New Hampton</t>
  </si>
  <si>
    <t>New London</t>
  </si>
  <si>
    <t>Newton</t>
  </si>
  <si>
    <t>Central Springs</t>
  </si>
  <si>
    <t>Northeast</t>
  </si>
  <si>
    <t>North Mahaska</t>
  </si>
  <si>
    <t>North Linn</t>
  </si>
  <si>
    <t>North Kossuth</t>
  </si>
  <si>
    <t>North Polk</t>
  </si>
  <si>
    <t>North Scott</t>
  </si>
  <si>
    <t>Northwood-Kensett</t>
  </si>
  <si>
    <t>Norwalk</t>
  </si>
  <si>
    <t>Oelwein</t>
  </si>
  <si>
    <t>Ogden</t>
  </si>
  <si>
    <t>Okoboji</t>
  </si>
  <si>
    <t>Orient-Macksburg</t>
  </si>
  <si>
    <t>Osage</t>
  </si>
  <si>
    <t>Oskaloosa</t>
  </si>
  <si>
    <t>Ottumwa</t>
  </si>
  <si>
    <t>Panorama</t>
  </si>
  <si>
    <t>Paton-Churdan</t>
  </si>
  <si>
    <t>Pekin</t>
  </si>
  <si>
    <t>Pella</t>
  </si>
  <si>
    <t>Perry</t>
  </si>
  <si>
    <t>Pleasant Valley</t>
  </si>
  <si>
    <t>Pleasantville</t>
  </si>
  <si>
    <t>Pocahontas Area</t>
  </si>
  <si>
    <t>Postville</t>
  </si>
  <si>
    <t>Prairie Valley</t>
  </si>
  <si>
    <t>Red Oak</t>
  </si>
  <si>
    <t>Remsen-Union</t>
  </si>
  <si>
    <t>Riceville</t>
  </si>
  <si>
    <t>Riverside</t>
  </si>
  <si>
    <t>Rock Valley</t>
  </si>
  <si>
    <t>Roland-Story</t>
  </si>
  <si>
    <t>Ruthven-Ayrshire</t>
  </si>
  <si>
    <t>St Ansgar</t>
  </si>
  <si>
    <t>Saydel</t>
  </si>
  <si>
    <t>Schaller-Crestland</t>
  </si>
  <si>
    <t>Schleswig</t>
  </si>
  <si>
    <t>Sergeant Bluff-Luton</t>
  </si>
  <si>
    <t>Seymour</t>
  </si>
  <si>
    <t>Sheldon</t>
  </si>
  <si>
    <t>Shenandoah</t>
  </si>
  <si>
    <t>Sibley-Ocheyedan</t>
  </si>
  <si>
    <t>Sidney</t>
  </si>
  <si>
    <t>Sigourney</t>
  </si>
  <si>
    <t>Sioux Center</t>
  </si>
  <si>
    <t>Sioux Central</t>
  </si>
  <si>
    <t>Sioux City</t>
  </si>
  <si>
    <t>Solon</t>
  </si>
  <si>
    <t>Southeast Warren</t>
  </si>
  <si>
    <t>South Hamilton</t>
  </si>
  <si>
    <t>South Page</t>
  </si>
  <si>
    <t>South O'Brien</t>
  </si>
  <si>
    <t>South Winneshiek</t>
  </si>
  <si>
    <t>Southeast Polk</t>
  </si>
  <si>
    <t>Spencer</t>
  </si>
  <si>
    <t>Spirit Lake</t>
  </si>
  <si>
    <t>Springville</t>
  </si>
  <si>
    <t>Stanton</t>
  </si>
  <si>
    <t>Starmont</t>
  </si>
  <si>
    <t>Storm Lake</t>
  </si>
  <si>
    <t>Stratford</t>
  </si>
  <si>
    <t>West Central Valley</t>
  </si>
  <si>
    <t>Tipton</t>
  </si>
  <si>
    <t>Treynor</t>
  </si>
  <si>
    <t>Tri-Center</t>
  </si>
  <si>
    <t>Tri-County</t>
  </si>
  <si>
    <t>Tripoli</t>
  </si>
  <si>
    <t>Turkey Valley</t>
  </si>
  <si>
    <t>Twin Cedars</t>
  </si>
  <si>
    <t>Twin Rivers</t>
  </si>
  <si>
    <t>Underwood</t>
  </si>
  <si>
    <t>Union</t>
  </si>
  <si>
    <t>United</t>
  </si>
  <si>
    <t>Urbandale</t>
  </si>
  <si>
    <t>Van Meter</t>
  </si>
  <si>
    <t>Villisca</t>
  </si>
  <si>
    <t>Vinton-Shellsburg</t>
  </si>
  <si>
    <t>Waco</t>
  </si>
  <si>
    <t>East Sac County</t>
  </si>
  <si>
    <t>Wapello</t>
  </si>
  <si>
    <t>Wapsie Valley</t>
  </si>
  <si>
    <t>Washington</t>
  </si>
  <si>
    <t>Waterloo</t>
  </si>
  <si>
    <t>Waukee</t>
  </si>
  <si>
    <t>Waverly-Shell Rock</t>
  </si>
  <si>
    <t>Wayne</t>
  </si>
  <si>
    <t>Webster City</t>
  </si>
  <si>
    <t>West Bend-Mallard</t>
  </si>
  <si>
    <t>West Branch</t>
  </si>
  <si>
    <t>West Central</t>
  </si>
  <si>
    <t>West Des Moines</t>
  </si>
  <si>
    <t>West Harrison</t>
  </si>
  <si>
    <t>West Liberty</t>
  </si>
  <si>
    <t>West Lyon</t>
  </si>
  <si>
    <t>West Marshall</t>
  </si>
  <si>
    <t>West Monona</t>
  </si>
  <si>
    <t>West Sioux</t>
  </si>
  <si>
    <t>Westwood</t>
  </si>
  <si>
    <t>Whiting</t>
  </si>
  <si>
    <t>Williamsburg</t>
  </si>
  <si>
    <t>Wilton</t>
  </si>
  <si>
    <t>Winfield-Mt Union</t>
  </si>
  <si>
    <t>Winterset</t>
  </si>
  <si>
    <t>Woodbine</t>
  </si>
  <si>
    <t>Woodbury Central</t>
  </si>
  <si>
    <t>Woodward-Granger</t>
  </si>
  <si>
    <t>Regular Program Cost/W-O Budget Guarantee</t>
  </si>
  <si>
    <t>Budget Guarantee</t>
  </si>
  <si>
    <t>Regular Program Cost/With Budget Guarantee</t>
  </si>
  <si>
    <t>Area</t>
  </si>
  <si>
    <t>Easton Valley</t>
  </si>
  <si>
    <t>Fiscal Year</t>
  </si>
  <si>
    <t>Impact on New Money, Budget Guarantee, and Funding</t>
  </si>
  <si>
    <t>Prior Year Regular Program Cost/With Budget Guarantee</t>
  </si>
  <si>
    <t>Budget Enrollment</t>
  </si>
  <si>
    <t>Supplemental State Aid (Allowable Growth)</t>
  </si>
  <si>
    <t>Percent New Money</t>
  </si>
  <si>
    <t>Dollar Change Cost Per Student</t>
  </si>
  <si>
    <t>North Union</t>
  </si>
  <si>
    <t>Clarion-Goldfield-Dows</t>
  </si>
  <si>
    <t>Greene County</t>
  </si>
  <si>
    <t>Sumner-Fredericksburg</t>
  </si>
  <si>
    <t>Obs</t>
  </si>
  <si>
    <t>South Central Calhoun</t>
  </si>
  <si>
    <t>District Cost Per Student</t>
  </si>
  <si>
    <t>Source of data includes Department of Education, Department of Management, and IASB calculations.</t>
  </si>
  <si>
    <t>"New Money"</t>
  </si>
  <si>
    <t>_TYPE_</t>
  </si>
  <si>
    <t>_FREQ_</t>
  </si>
  <si>
    <t xml:space="preserve">Projections - Cells shaded in green can be changed </t>
  </si>
  <si>
    <t>fy</t>
  </si>
  <si>
    <t>rp</t>
  </si>
  <si>
    <t>bg</t>
  </si>
  <si>
    <t>en</t>
  </si>
  <si>
    <t>tot</t>
  </si>
  <si>
    <t>.</t>
  </si>
  <si>
    <t>AHSTW</t>
  </si>
  <si>
    <t>DCPP</t>
  </si>
  <si>
    <t>Program for Hist_data_drop:</t>
  </si>
  <si>
    <t>New_money_history</t>
  </si>
  <si>
    <t>H:\WebPostings_IASB\SchoolDistrictData</t>
  </si>
  <si>
    <t>NewMoeny_cacl_data_pull_17</t>
  </si>
  <si>
    <t>H:\WebPostings_IASB\FinFocus</t>
  </si>
  <si>
    <t>Program for Projections - use this after the certified enrollments come out and adjust based on the enrollment projection changes.</t>
  </si>
  <si>
    <t>run;</t>
  </si>
  <si>
    <t>data pull1;</t>
  </si>
  <si>
    <t xml:space="preserve">Ues this SAS Code for enr data pull when updating </t>
  </si>
  <si>
    <t>l101_b</t>
  </si>
  <si>
    <t>l101_c</t>
  </si>
  <si>
    <t>l101_d</t>
  </si>
  <si>
    <t>l101_e</t>
  </si>
  <si>
    <t>l101_f</t>
  </si>
  <si>
    <t>FY 2023</t>
  </si>
  <si>
    <t>Data For:</t>
  </si>
  <si>
    <t>Prior Year Reg. Program Cost (no Budget. Guarantee)</t>
  </si>
  <si>
    <t>Iowa Association of School Boards:  New Money Calculator</t>
  </si>
  <si>
    <t>This file provides the estimated impact of regular program funding, including budget guarantee amounts, new money amounts, and the percentage of new money.</t>
  </si>
  <si>
    <t>Districts Cost Per Pupil with Impact==&gt;</t>
  </si>
  <si>
    <t>district_name</t>
  </si>
  <si>
    <t>Adel-Desoto-Minburn</t>
  </si>
  <si>
    <t>Akron-Westfield</t>
  </si>
  <si>
    <t>Alta-Aurelia</t>
  </si>
  <si>
    <t>Central Clayton</t>
  </si>
  <si>
    <t>Central De Witt</t>
  </si>
  <si>
    <t>Clear Creek-Amana</t>
  </si>
  <si>
    <t>College Community</t>
  </si>
  <si>
    <t>Colo-Nesco</t>
  </si>
  <si>
    <t>Decorah</t>
  </si>
  <si>
    <t>Des Moines</t>
  </si>
  <si>
    <t>Exira-Elk Horn-Kimball</t>
  </si>
  <si>
    <t>HLV</t>
  </si>
  <si>
    <t>Janesville</t>
  </si>
  <si>
    <t>Lu Verne</t>
  </si>
  <si>
    <t>MFL Mar Mac</t>
  </si>
  <si>
    <t>Marion</t>
  </si>
  <si>
    <t>Moc-Floyd Valley</t>
  </si>
  <si>
    <t>North Fayette Valley</t>
  </si>
  <si>
    <t>North Tama</t>
  </si>
  <si>
    <t>Olin</t>
  </si>
  <si>
    <t>South Tama</t>
  </si>
  <si>
    <t>West Burlington</t>
  </si>
  <si>
    <t>West Delaware Co</t>
  </si>
  <si>
    <t>West Fork</t>
  </si>
  <si>
    <t>Western Dubuque Co</t>
  </si>
  <si>
    <t>Need to change the fiscal years in the hidden rows to pull from the Hist_data_drop tab</t>
  </si>
  <si>
    <t>FY 2024</t>
  </si>
  <si>
    <t>District Cost Per Pupil Growth Due to SSA Rate==&gt;</t>
  </si>
  <si>
    <t>Adjusted State Cost Per Pupil Amount==&gt;</t>
  </si>
  <si>
    <t>Eddyville-Blakesburg-Fremont</t>
  </si>
  <si>
    <t>Manson-Northwest Webster</t>
  </si>
  <si>
    <t>Maple Valley-Anthon Oto</t>
  </si>
  <si>
    <t>Marcus-Meriden Cleghorn</t>
  </si>
  <si>
    <t>OABCIG</t>
  </si>
  <si>
    <t>Rudd-Rockford-Marble Rock</t>
  </si>
  <si>
    <t>Southeast Webster-Grand</t>
  </si>
  <si>
    <t>Dist</t>
  </si>
  <si>
    <t>de_dist</t>
  </si>
  <si>
    <t>L101_a</t>
  </si>
  <si>
    <t>L203_a</t>
  </si>
  <si>
    <t>keep dist district_name de_dist l101_a l203_a l101_b l101_c l101_d l101_e l101_f;</t>
  </si>
  <si>
    <t>proc sort; by district_name;</t>
  </si>
  <si>
    <t>proc print; var dist district_name de_dist l101_a l203_a l101_b l101_c l101_d l101_e l101_f;</t>
  </si>
  <si>
    <t>State Cost Per Student Before Equity Legislation</t>
  </si>
  <si>
    <t>Equity Legislation: Additional Amount to the State Cost Per Pupil==&gt;</t>
  </si>
  <si>
    <t>Brooklyn-Guernsey-Malcom</t>
  </si>
  <si>
    <t>Estherville-Lincoln Central</t>
  </si>
  <si>
    <t>Garner-Hayfield-Ventura</t>
  </si>
  <si>
    <t>Van Buren County</t>
  </si>
  <si>
    <t>FY 2025</t>
  </si>
  <si>
    <t>Total Increase in the District Cost Per Pupil==&gt;</t>
  </si>
  <si>
    <t xml:space="preserve">Equity Impact on District's Cost Per Pupil Amount==&gt; </t>
  </si>
  <si>
    <t>Supplemental State Aid (SSA) and Equity Growth Impact on the District Cost Per Pupil***</t>
  </si>
  <si>
    <t>data fy_p;</t>
  </si>
  <si>
    <t>keep dist district_name l101_a l203_a l101_b l101_c l101_d l101_e l101_f;</t>
  </si>
  <si>
    <t>proc sort; by dist;</t>
  </si>
  <si>
    <t>data addr;</t>
  </si>
  <si>
    <t>keep dist de_dist;</t>
  </si>
  <si>
    <t>data m;</t>
  </si>
  <si>
    <t>merge fy_p addr; by dist;</t>
  </si>
  <si>
    <t>set m;</t>
  </si>
  <si>
    <t>Exira-Elk Horn-Kimballton</t>
  </si>
  <si>
    <t>Odebolt Arthur Battle Creek Ida Grove</t>
  </si>
  <si>
    <t>FY</t>
  </si>
  <si>
    <t>SSA</t>
  </si>
  <si>
    <t xml:space="preserve">Growth </t>
  </si>
  <si>
    <t>SCPP</t>
  </si>
  <si>
    <t>Equity</t>
  </si>
  <si>
    <t>Historic State Cost Per Pupil - this is used to Update the scpp/equity growth amounts</t>
  </si>
  <si>
    <t>FY 2026</t>
  </si>
  <si>
    <t>FY 2027</t>
  </si>
  <si>
    <t>FY23:  Also, the legislature added $5 to the state cost per pupil.</t>
  </si>
  <si>
    <t>set fy28a;</t>
  </si>
  <si>
    <t>FY 2028</t>
  </si>
  <si>
    <t>District_name</t>
  </si>
  <si>
    <t>Brooklyn-Guernsey-Mal</t>
  </si>
  <si>
    <t>Clarion-Goldfield-Dow</t>
  </si>
  <si>
    <t>Eddyville-Blakesburg-</t>
  </si>
  <si>
    <t>Estherville-Lincoln C</t>
  </si>
  <si>
    <t>Exira-Elk Horn-Kimbal</t>
  </si>
  <si>
    <t>Garner-Hayfield-Ventu</t>
  </si>
  <si>
    <t>Hartley-Melvin-Sanbor</t>
  </si>
  <si>
    <t>Manson-Northwest Webs</t>
  </si>
  <si>
    <t>Maple Valley-Anthon O</t>
  </si>
  <si>
    <t>Marcus-Meriden Clegho</t>
  </si>
  <si>
    <t>Odebolt Arthur Battle</t>
  </si>
  <si>
    <t>Rudd-Rockford-Marble</t>
  </si>
  <si>
    <t>Southeast Webster-Gra</t>
  </si>
  <si>
    <t>New Money Change by Component</t>
  </si>
  <si>
    <t>Enrollment Change:</t>
  </si>
  <si>
    <t>Enrollment Change Impact:</t>
  </si>
  <si>
    <t>SSA Impact:</t>
  </si>
  <si>
    <t>Per Pupil Equity Impact:</t>
  </si>
  <si>
    <t>Equity Aid Impact:</t>
  </si>
  <si>
    <t>Budget Guarantee Impact:</t>
  </si>
  <si>
    <t>Total New Money</t>
  </si>
  <si>
    <t>set schaid23.fy23_addr;</t>
  </si>
  <si>
    <t>*Pulled from Schlaid_FY23_FY28_v3.1 School Aid Program</t>
  </si>
  <si>
    <t>Data Updated: 12/5/2022</t>
  </si>
  <si>
    <t>Need to  updated for Oct 2022 enrollments (Final - 12/5/2022)</t>
  </si>
  <si>
    <t>This was updated 12/5/2022</t>
  </si>
  <si>
    <t>Data displayed is based on 327 districts beginning in FY 2023.</t>
  </si>
  <si>
    <t>FY23: SSA for FY 20232 has been set at 2.50%.</t>
  </si>
  <si>
    <t>***Provision implemented in FY 2019 through FY 2023 increased the state cost per pupil reducing the range in the difference in the district cost per pupil amounts. This provision may continue for future fiscal years, but  requires legislative action. Depending on the situation, this provision may not increase the new money amount, but instead increase the regular program amount and reduce the budget guarantee amount.</t>
  </si>
  <si>
    <t>**Prepopulated enrollment projections are based on the  Department of Education trended enrollment projections.</t>
  </si>
  <si>
    <t>FY24:  The SSA rate for FY 2024 has been set at 3.0%. The legislature did not include funding for the district cost per pupil equity provision.</t>
  </si>
  <si>
    <t>Updated Feb. 13,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</si>
</sst>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4" formatCode="_(&quot;$&quot;* #,##0.00_);_(&quot;$&quot;* \(#,##0.00\);_(&quot;$&quot;* &quot;-&quot;??_);_(@_)"/>
    <numFmt numFmtId="43" formatCode="_(* #,##0.00_);_(* \(#,##0.00\);_(* &quot;-&quot;??_);_(@_)"/>
    <numFmt numFmtId="164" formatCode="0000"/>
    <numFmt numFmtId="165" formatCode="#,##0.0"/>
    <numFmt numFmtId="166" formatCode="_(* #,##0.0_);_(* \(#,##0.0\);_(* &quot;-&quot;??_);_(@_)"/>
    <numFmt numFmtId="167" formatCode="_(&quot;$&quot;* #,##0_);_(&quot;$&quot;* \(#,##0\);_(&quot;$&quot;* &quot;-&quot;??_);_(@_)"/>
    <numFmt numFmtId="168" formatCode="_(&quot;$&quot;* #,##0.0_);_(&quot;$&quot;* \(#,##0.0\);_(&quot;$&quot;* &quot;-&quot;??_);_(@_)"/>
  </numFmts>
  <fonts count="49" x14ac:knownFonts="1">
    <font>
      <sz val="11"/>
      <color theme="1"/>
      <name val="Calibri"/>
      <family val="2"/>
      <scheme val="minor"/>
    </font>
    <font>
      <sz val="11"/>
      <color indexed="8"/>
      <name val="Calibri"/>
      <family val="2"/>
    </font>
    <font>
      <sz val="10"/>
      <name val="Arial"/>
      <family val="2"/>
    </font>
    <font>
      <sz val="11"/>
      <color theme="1"/>
      <name val="Calibri"/>
      <family val="2"/>
      <scheme val="minor"/>
    </font>
    <font>
      <sz val="12"/>
      <color theme="1"/>
      <name val="Times New Roman"/>
      <family val="1"/>
    </font>
    <font>
      <sz val="13"/>
      <color theme="1"/>
      <name val="Times New Roman"/>
      <family val="1"/>
    </font>
    <font>
      <sz val="14"/>
      <color theme="1"/>
      <name val="Times New Roman"/>
      <family val="1"/>
    </font>
    <font>
      <sz val="10"/>
      <name val="MS Sans Serif"/>
      <family val="2"/>
    </font>
    <font>
      <sz val="14"/>
      <color theme="1"/>
      <name val="Arial"/>
      <family val="2"/>
    </font>
    <font>
      <sz val="14"/>
      <color rgb="FF005394"/>
      <name val="Arial"/>
      <family val="2"/>
    </font>
    <font>
      <sz val="11"/>
      <color theme="1"/>
      <name val="Arial"/>
      <family val="2"/>
    </font>
    <font>
      <sz val="14"/>
      <name val="Arial"/>
      <family val="2"/>
    </font>
    <font>
      <sz val="22"/>
      <color theme="1"/>
      <name val="Arial"/>
      <family val="2"/>
    </font>
    <font>
      <sz val="12"/>
      <color theme="1"/>
      <name val="Arial"/>
      <family val="2"/>
    </font>
    <font>
      <b/>
      <sz val="14"/>
      <color theme="1"/>
      <name val="Arial"/>
      <family val="2"/>
    </font>
    <font>
      <sz val="16"/>
      <color theme="1"/>
      <name val="Arial"/>
      <family val="2"/>
    </font>
    <font>
      <b/>
      <sz val="16"/>
      <color theme="1"/>
      <name val="Arial"/>
      <family val="2"/>
    </font>
    <font>
      <sz val="10"/>
      <color rgb="FF000000"/>
      <name val="Arial"/>
      <family val="2"/>
    </font>
    <font>
      <b/>
      <sz val="14"/>
      <color rgb="FF0070C0"/>
      <name val="Arial"/>
      <family val="2"/>
    </font>
    <font>
      <sz val="10"/>
      <color theme="1"/>
      <name val="Arial"/>
      <family val="2"/>
    </font>
    <font>
      <sz val="10"/>
      <color rgb="FFFF0000"/>
      <name val="Arial"/>
      <family val="2"/>
    </font>
    <font>
      <sz val="9"/>
      <color indexed="81"/>
      <name val="Tahoma"/>
      <family val="2"/>
    </font>
    <font>
      <sz val="10"/>
      <color theme="1"/>
      <name val="Calibri"/>
      <family val="2"/>
      <scheme val="minor"/>
    </font>
    <font>
      <sz val="11"/>
      <color rgb="FFFF0000"/>
      <name val="Calibri"/>
      <family val="2"/>
      <scheme val="minor"/>
    </font>
    <font>
      <sz val="10"/>
      <color rgb="FF00B050"/>
      <name val="Arial"/>
      <family val="2"/>
    </font>
    <font>
      <b/>
      <sz val="12"/>
      <color indexed="81"/>
      <name val="Tahoma"/>
      <family val="2"/>
    </font>
    <font>
      <b/>
      <sz val="18"/>
      <name val="Calibri"/>
      <family val="2"/>
      <scheme val="minor"/>
    </font>
    <font>
      <b/>
      <sz val="14"/>
      <name val="Arial"/>
      <family val="2"/>
    </font>
    <font>
      <b/>
      <sz val="11"/>
      <color theme="1"/>
      <name val="Calibri"/>
      <family val="2"/>
      <scheme val="minor"/>
    </font>
    <font>
      <sz val="11"/>
      <color rgb="FF000000"/>
      <name val="Arial"/>
      <family val="2"/>
    </font>
    <font>
      <sz val="13"/>
      <color rgb="FFFF0000"/>
      <name val="Times New Roman"/>
      <family val="1"/>
    </font>
    <font>
      <b/>
      <sz val="16"/>
      <color rgb="FFFF0000"/>
      <name val="Arial"/>
      <family val="2"/>
    </font>
    <font>
      <b/>
      <sz val="14"/>
      <color rgb="FFFFFF00"/>
      <name val="Arial"/>
      <family val="2"/>
    </font>
    <font>
      <sz val="20"/>
      <color rgb="FFDC6B27"/>
      <name val="Arial"/>
      <family val="2"/>
    </font>
    <font>
      <b/>
      <sz val="16"/>
      <name val="Arial"/>
      <family val="2"/>
    </font>
    <font>
      <b/>
      <i/>
      <sz val="14"/>
      <color theme="1"/>
      <name val="Arial"/>
      <family val="2"/>
    </font>
    <font>
      <b/>
      <i/>
      <sz val="16"/>
      <color theme="1"/>
      <name val="Arial"/>
      <family val="2"/>
    </font>
    <font>
      <i/>
      <sz val="13"/>
      <color theme="1"/>
      <name val="Times New Roman"/>
      <family val="1"/>
    </font>
    <font>
      <i/>
      <sz val="11"/>
      <color theme="1"/>
      <name val="Calibri"/>
      <family val="2"/>
      <scheme val="minor"/>
    </font>
    <font>
      <b/>
      <sz val="14"/>
      <color theme="1"/>
      <name val="Calibri"/>
      <family val="2"/>
      <scheme val="minor"/>
    </font>
    <font>
      <b/>
      <sz val="12"/>
      <color rgb="FFFFFF00"/>
      <name val="Arial"/>
      <family val="2"/>
    </font>
    <font>
      <b/>
      <sz val="11"/>
      <color rgb="FF000000"/>
      <name val="Arial"/>
      <family val="2"/>
    </font>
    <font>
      <sz val="11"/>
      <color rgb="FF00B050"/>
      <name val="Calibri"/>
      <family val="2"/>
      <scheme val="minor"/>
    </font>
    <font>
      <b/>
      <sz val="11"/>
      <color rgb="FFFF0000"/>
      <name val="Arial"/>
      <family val="2"/>
    </font>
    <font>
      <b/>
      <sz val="11"/>
      <color rgb="FFFF0000"/>
      <name val="Calibri"/>
      <family val="2"/>
      <scheme val="minor"/>
    </font>
    <font>
      <sz val="8"/>
      <name val="Calibri"/>
      <family val="2"/>
      <scheme val="minor"/>
    </font>
    <font>
      <b/>
      <sz val="10"/>
      <color rgb="FFFF0000"/>
      <name val="Arial"/>
      <family val="2"/>
    </font>
    <font>
      <sz val="14"/>
      <color rgb="FFFFFF00"/>
      <name val="Arial"/>
      <family val="2"/>
    </font>
    <font>
      <sz val="11"/>
      <color rgb="FFFFFF00"/>
      <name val="Calibri"/>
      <family val="2"/>
      <scheme val="minor"/>
    </font>
  </fonts>
  <fills count="14">
    <fill>
      <patternFill patternType="none"/>
    </fill>
    <fill>
      <patternFill patternType="gray125"/>
    </fill>
    <fill>
      <patternFill patternType="solid">
        <fgColor theme="0" tint="-0.249977111117893"/>
        <bgColor indexed="64"/>
      </patternFill>
    </fill>
    <fill>
      <patternFill patternType="solid">
        <fgColor rgb="FF92D050"/>
        <bgColor indexed="64"/>
      </patternFill>
    </fill>
    <fill>
      <patternFill patternType="solid">
        <fgColor rgb="FFBFBFBF"/>
        <bgColor indexed="64"/>
      </patternFill>
    </fill>
    <fill>
      <patternFill patternType="solid">
        <fgColor theme="5" tint="0.59999389629810485"/>
        <bgColor indexed="64"/>
      </patternFill>
    </fill>
    <fill>
      <patternFill patternType="solid">
        <fgColor rgb="FFFFFF00"/>
        <bgColor indexed="64"/>
      </patternFill>
    </fill>
    <fill>
      <patternFill patternType="solid">
        <fgColor theme="2"/>
        <bgColor indexed="64"/>
      </patternFill>
    </fill>
    <fill>
      <patternFill patternType="solid">
        <fgColor theme="9" tint="-0.249977111117893"/>
        <bgColor indexed="64"/>
      </patternFill>
    </fill>
    <fill>
      <patternFill patternType="solid">
        <fgColor rgb="FFDC6B27"/>
        <bgColor indexed="64"/>
      </patternFill>
    </fill>
    <fill>
      <patternFill patternType="solid">
        <fgColor rgb="FFFFC000"/>
        <bgColor indexed="64"/>
      </patternFill>
    </fill>
    <fill>
      <patternFill patternType="solid">
        <fgColor theme="9" tint="-0.24994659260841701"/>
        <bgColor indexed="64"/>
      </patternFill>
    </fill>
    <fill>
      <patternFill patternType="solid">
        <fgColor theme="3" tint="0.39997558519241921"/>
        <bgColor indexed="64"/>
      </patternFill>
    </fill>
    <fill>
      <patternFill patternType="solid">
        <fgColor theme="9" tint="0.79998168889431442"/>
        <bgColor indexed="64"/>
      </patternFill>
    </fill>
  </fills>
  <borders count="33">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bottom style="thin">
        <color indexed="64"/>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medium">
        <color indexed="64"/>
      </left>
      <right style="thin">
        <color indexed="64"/>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rgb="FF4F493B"/>
      </left>
      <right/>
      <top style="medium">
        <color rgb="FF4F493B"/>
      </top>
      <bottom/>
      <diagonal/>
    </border>
    <border>
      <left/>
      <right/>
      <top style="medium">
        <color rgb="FF4F493B"/>
      </top>
      <bottom/>
      <diagonal/>
    </border>
    <border>
      <left style="medium">
        <color rgb="FF4F493B"/>
      </left>
      <right/>
      <top/>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right/>
      <top/>
      <bottom style="medium">
        <color indexed="64"/>
      </bottom>
      <diagonal/>
    </border>
    <border>
      <left style="thin">
        <color indexed="64"/>
      </left>
      <right style="medium">
        <color indexed="64"/>
      </right>
      <top style="thin">
        <color indexed="64"/>
      </top>
      <bottom style="medium">
        <color indexed="64"/>
      </bottom>
      <diagonal/>
    </border>
  </borders>
  <cellStyleXfs count="6">
    <xf numFmtId="0" fontId="0" fillId="0" borderId="0"/>
    <xf numFmtId="43" fontId="1" fillId="0" borderId="0" applyFont="0" applyFill="0" applyBorder="0" applyAlignment="0" applyProtection="0"/>
    <xf numFmtId="43" fontId="2" fillId="0" borderId="0" applyFont="0" applyFill="0" applyBorder="0" applyAlignment="0" applyProtection="0"/>
    <xf numFmtId="9" fontId="3" fillId="0" borderId="0" applyFont="0" applyFill="0" applyBorder="0" applyAlignment="0" applyProtection="0"/>
    <xf numFmtId="0" fontId="7" fillId="0" borderId="0"/>
    <xf numFmtId="44" fontId="3" fillId="0" borderId="0" applyFont="0" applyFill="0" applyBorder="0" applyAlignment="0" applyProtection="0"/>
  </cellStyleXfs>
  <cellXfs count="195">
    <xf numFmtId="0" fontId="0" fillId="0" borderId="0" xfId="0"/>
    <xf numFmtId="0" fontId="17" fillId="0" borderId="0" xfId="0" applyFont="1"/>
    <xf numFmtId="0" fontId="19" fillId="0" borderId="0" xfId="0" applyFont="1"/>
    <xf numFmtId="0" fontId="20" fillId="0" borderId="0" xfId="0" applyFont="1"/>
    <xf numFmtId="0" fontId="17" fillId="7" borderId="0" xfId="0" applyFont="1" applyFill="1"/>
    <xf numFmtId="0" fontId="22" fillId="7" borderId="0" xfId="0" applyFont="1" applyFill="1"/>
    <xf numFmtId="0" fontId="0" fillId="6" borderId="0" xfId="0" applyFill="1"/>
    <xf numFmtId="0" fontId="24" fillId="0" borderId="0" xfId="0" applyFont="1"/>
    <xf numFmtId="0" fontId="27" fillId="6" borderId="5" xfId="0" applyFont="1" applyFill="1" applyBorder="1" applyAlignment="1" applyProtection="1">
      <alignment horizontal="center" vertical="center" wrapText="1"/>
      <protection locked="0"/>
    </xf>
    <xf numFmtId="0" fontId="28" fillId="0" borderId="0" xfId="0" applyFont="1"/>
    <xf numFmtId="165" fontId="16" fillId="3" borderId="1" xfId="0" applyNumberFormat="1" applyFont="1" applyFill="1" applyBorder="1" applyAlignment="1" applyProtection="1">
      <alignment horizontal="center" vertical="center"/>
      <protection locked="0"/>
    </xf>
    <xf numFmtId="10" fontId="16" fillId="3" borderId="1" xfId="0" applyNumberFormat="1" applyFont="1" applyFill="1" applyBorder="1" applyAlignment="1" applyProtection="1">
      <alignment horizontal="center" vertical="center"/>
      <protection locked="0"/>
    </xf>
    <xf numFmtId="0" fontId="23" fillId="10" borderId="0" xfId="0" applyFont="1" applyFill="1"/>
    <xf numFmtId="3" fontId="31" fillId="3" borderId="16" xfId="0" applyNumberFormat="1" applyFont="1" applyFill="1" applyBorder="1" applyAlignment="1" applyProtection="1">
      <alignment horizontal="center" vertical="center"/>
      <protection locked="0"/>
    </xf>
    <xf numFmtId="0" fontId="6" fillId="0" borderId="0" xfId="0" applyFont="1" applyAlignment="1">
      <alignment vertical="center"/>
    </xf>
    <xf numFmtId="0" fontId="4" fillId="0" borderId="0" xfId="0" applyFont="1" applyAlignment="1">
      <alignment horizontal="center" vertical="center"/>
    </xf>
    <xf numFmtId="0" fontId="4" fillId="0" borderId="0" xfId="0" applyFont="1" applyAlignment="1">
      <alignment vertical="center"/>
    </xf>
    <xf numFmtId="0" fontId="18" fillId="0" borderId="0" xfId="0" applyFont="1" applyAlignment="1">
      <alignment vertical="center"/>
    </xf>
    <xf numFmtId="3" fontId="11" fillId="0" borderId="0" xfId="0" applyNumberFormat="1" applyFont="1" applyAlignment="1">
      <alignment vertical="center"/>
    </xf>
    <xf numFmtId="0" fontId="8" fillId="0" borderId="0" xfId="0" applyFont="1" applyAlignment="1">
      <alignment vertical="center"/>
    </xf>
    <xf numFmtId="164" fontId="11" fillId="0" borderId="1" xfId="0" applyNumberFormat="1" applyFont="1" applyBorder="1" applyAlignment="1">
      <alignment horizontal="center" vertical="center"/>
    </xf>
    <xf numFmtId="164" fontId="11" fillId="0" borderId="0" xfId="0" applyNumberFormat="1" applyFont="1" applyAlignment="1">
      <alignment horizontal="center" vertical="center"/>
    </xf>
    <xf numFmtId="0" fontId="12" fillId="0" borderId="0" xfId="0" applyFont="1" applyAlignment="1">
      <alignment horizontal="center" vertical="center" wrapText="1"/>
    </xf>
    <xf numFmtId="0" fontId="13" fillId="0" borderId="0" xfId="0" applyFont="1" applyAlignment="1">
      <alignment horizontal="center" vertical="center"/>
    </xf>
    <xf numFmtId="0" fontId="12" fillId="0" borderId="0" xfId="0" applyFont="1" applyAlignment="1">
      <alignment horizontal="center"/>
    </xf>
    <xf numFmtId="0" fontId="8" fillId="0" borderId="6" xfId="0" applyFont="1" applyBorder="1" applyAlignment="1">
      <alignment horizontal="left" vertical="center"/>
    </xf>
    <xf numFmtId="0" fontId="8" fillId="0" borderId="7" xfId="0" applyFont="1" applyBorder="1" applyAlignment="1">
      <alignment horizontal="left" vertical="center"/>
    </xf>
    <xf numFmtId="0" fontId="0" fillId="0" borderId="7" xfId="0" applyBorder="1"/>
    <xf numFmtId="0" fontId="8" fillId="0" borderId="0" xfId="0" applyFont="1" applyAlignment="1">
      <alignment horizontal="left" vertical="center"/>
    </xf>
    <xf numFmtId="0" fontId="5" fillId="0" borderId="0" xfId="0" applyFont="1" applyAlignment="1">
      <alignment vertical="center"/>
    </xf>
    <xf numFmtId="0" fontId="14" fillId="2" borderId="1" xfId="0" applyFont="1" applyFill="1" applyBorder="1" applyAlignment="1">
      <alignment horizontal="center" vertical="center"/>
    </xf>
    <xf numFmtId="0" fontId="14" fillId="2" borderId="0" xfId="0" applyFont="1" applyFill="1" applyAlignment="1">
      <alignment horizontal="center" vertical="center"/>
    </xf>
    <xf numFmtId="165" fontId="15" fillId="4" borderId="1" xfId="0" applyNumberFormat="1" applyFont="1" applyFill="1" applyBorder="1" applyAlignment="1">
      <alignment horizontal="center" vertical="center"/>
    </xf>
    <xf numFmtId="165" fontId="15" fillId="4" borderId="0" xfId="0" applyNumberFormat="1" applyFont="1" applyFill="1" applyAlignment="1">
      <alignment horizontal="center" vertical="center"/>
    </xf>
    <xf numFmtId="165" fontId="16" fillId="3" borderId="0" xfId="0" applyNumberFormat="1" applyFont="1" applyFill="1" applyAlignment="1">
      <alignment horizontal="center" vertical="center"/>
    </xf>
    <xf numFmtId="10" fontId="15" fillId="4" borderId="1" xfId="0" applyNumberFormat="1" applyFont="1" applyFill="1" applyBorder="1" applyAlignment="1">
      <alignment horizontal="center" vertical="center"/>
    </xf>
    <xf numFmtId="10" fontId="15" fillId="4" borderId="0" xfId="0" applyNumberFormat="1" applyFont="1" applyFill="1" applyAlignment="1">
      <alignment horizontal="center" vertical="center"/>
    </xf>
    <xf numFmtId="10" fontId="15" fillId="2" borderId="0" xfId="0" applyNumberFormat="1" applyFont="1" applyFill="1" applyAlignment="1">
      <alignment horizontal="center" vertical="center"/>
    </xf>
    <xf numFmtId="10" fontId="16" fillId="3" borderId="0" xfId="0" applyNumberFormat="1" applyFont="1" applyFill="1" applyAlignment="1">
      <alignment horizontal="center" vertical="center"/>
    </xf>
    <xf numFmtId="0" fontId="15" fillId="0" borderId="2" xfId="0" applyFont="1" applyBorder="1" applyAlignment="1">
      <alignment horizontal="left" vertical="center" wrapText="1"/>
    </xf>
    <xf numFmtId="0" fontId="15" fillId="0" borderId="4" xfId="0" applyFont="1" applyBorder="1" applyAlignment="1">
      <alignment horizontal="left" vertical="center" wrapText="1"/>
    </xf>
    <xf numFmtId="10" fontId="15" fillId="0" borderId="1" xfId="0" applyNumberFormat="1" applyFont="1" applyBorder="1" applyAlignment="1">
      <alignment horizontal="center" vertical="center"/>
    </xf>
    <xf numFmtId="10" fontId="15" fillId="0" borderId="0" xfId="0" applyNumberFormat="1" applyFont="1" applyAlignment="1">
      <alignment horizontal="center" vertical="center"/>
    </xf>
    <xf numFmtId="10" fontId="16" fillId="0" borderId="1" xfId="0" applyNumberFormat="1" applyFont="1" applyBorder="1" applyAlignment="1">
      <alignment horizontal="center" vertical="center"/>
    </xf>
    <xf numFmtId="10" fontId="16" fillId="0" borderId="0" xfId="0" applyNumberFormat="1" applyFont="1" applyAlignment="1">
      <alignment horizontal="center" vertical="center"/>
    </xf>
    <xf numFmtId="1" fontId="15" fillId="2" borderId="1" xfId="1" applyNumberFormat="1" applyFont="1" applyFill="1" applyBorder="1" applyAlignment="1" applyProtection="1">
      <alignment horizontal="center" vertical="center"/>
    </xf>
    <xf numFmtId="1" fontId="15" fillId="2" borderId="0" xfId="1" applyNumberFormat="1" applyFont="1" applyFill="1" applyBorder="1" applyAlignment="1" applyProtection="1">
      <alignment horizontal="center" vertical="center"/>
    </xf>
    <xf numFmtId="3" fontId="15" fillId="2" borderId="1" xfId="1" applyNumberFormat="1" applyFont="1" applyFill="1" applyBorder="1" applyAlignment="1" applyProtection="1">
      <alignment horizontal="center" vertical="center"/>
    </xf>
    <xf numFmtId="3" fontId="15" fillId="2" borderId="0" xfId="1" applyNumberFormat="1" applyFont="1" applyFill="1" applyBorder="1" applyAlignment="1" applyProtection="1">
      <alignment horizontal="center" vertical="center"/>
    </xf>
    <xf numFmtId="0" fontId="15" fillId="0" borderId="0" xfId="0" applyFont="1" applyAlignment="1">
      <alignment horizontal="left" vertical="center" wrapText="1"/>
    </xf>
    <xf numFmtId="3" fontId="15" fillId="0" borderId="0" xfId="1" applyNumberFormat="1" applyFont="1" applyFill="1" applyBorder="1" applyAlignment="1" applyProtection="1">
      <alignment horizontal="center" vertical="center"/>
    </xf>
    <xf numFmtId="0" fontId="30" fillId="0" borderId="0" xfId="0" applyFont="1" applyAlignment="1">
      <alignment vertical="center"/>
    </xf>
    <xf numFmtId="3" fontId="14" fillId="9" borderId="4" xfId="1" applyNumberFormat="1" applyFont="1" applyFill="1" applyBorder="1" applyAlignment="1" applyProtection="1">
      <alignment horizontal="center" vertical="center"/>
    </xf>
    <xf numFmtId="3" fontId="14" fillId="9" borderId="4" xfId="1" applyNumberFormat="1" applyFont="1" applyFill="1" applyBorder="1" applyAlignment="1" applyProtection="1">
      <alignment horizontal="right" vertical="center"/>
    </xf>
    <xf numFmtId="3" fontId="16" fillId="9" borderId="3" xfId="1" applyNumberFormat="1" applyFont="1" applyFill="1" applyBorder="1" applyAlignment="1" applyProtection="1">
      <alignment horizontal="center" vertical="center"/>
    </xf>
    <xf numFmtId="3" fontId="14" fillId="9" borderId="0" xfId="1" applyNumberFormat="1" applyFont="1" applyFill="1" applyBorder="1" applyAlignment="1" applyProtection="1">
      <alignment horizontal="center" vertical="center"/>
    </xf>
    <xf numFmtId="3" fontId="14" fillId="9" borderId="0" xfId="1" applyNumberFormat="1" applyFont="1" applyFill="1" applyBorder="1" applyAlignment="1" applyProtection="1">
      <alignment horizontal="right" vertical="center"/>
    </xf>
    <xf numFmtId="3" fontId="16" fillId="9" borderId="0" xfId="1" applyNumberFormat="1" applyFont="1" applyFill="1" applyBorder="1" applyAlignment="1" applyProtection="1">
      <alignment horizontal="center" vertical="center"/>
    </xf>
    <xf numFmtId="3" fontId="16" fillId="9" borderId="17" xfId="1" applyNumberFormat="1" applyFont="1" applyFill="1" applyBorder="1" applyAlignment="1" applyProtection="1">
      <alignment horizontal="center" vertical="center"/>
    </xf>
    <xf numFmtId="3" fontId="16" fillId="9" borderId="14" xfId="1" applyNumberFormat="1" applyFont="1" applyFill="1" applyBorder="1" applyAlignment="1" applyProtection="1">
      <alignment horizontal="center" vertical="center"/>
    </xf>
    <xf numFmtId="0" fontId="10" fillId="0" borderId="0" xfId="0" applyFont="1"/>
    <xf numFmtId="0" fontId="14" fillId="5" borderId="1" xfId="0" applyFont="1" applyFill="1" applyBorder="1" applyAlignment="1">
      <alignment horizontal="center" vertical="center"/>
    </xf>
    <xf numFmtId="0" fontId="14" fillId="5" borderId="0" xfId="0" applyFont="1" applyFill="1" applyAlignment="1">
      <alignment horizontal="center" vertical="center"/>
    </xf>
    <xf numFmtId="3" fontId="15" fillId="4" borderId="1" xfId="0" applyNumberFormat="1" applyFont="1" applyFill="1" applyBorder="1" applyAlignment="1">
      <alignment horizontal="center" vertical="center"/>
    </xf>
    <xf numFmtId="3" fontId="15" fillId="4" borderId="0" xfId="0" applyNumberFormat="1" applyFont="1" applyFill="1" applyAlignment="1">
      <alignment horizontal="center" vertical="center"/>
    </xf>
    <xf numFmtId="3" fontId="15" fillId="5" borderId="1" xfId="0" applyNumberFormat="1" applyFont="1" applyFill="1" applyBorder="1" applyAlignment="1">
      <alignment horizontal="center" vertical="center"/>
    </xf>
    <xf numFmtId="3" fontId="15" fillId="5" borderId="0" xfId="0" applyNumberFormat="1" applyFont="1" applyFill="1" applyAlignment="1">
      <alignment horizontal="center" vertical="center"/>
    </xf>
    <xf numFmtId="3" fontId="15" fillId="5" borderId="1" xfId="1" applyNumberFormat="1" applyFont="1" applyFill="1" applyBorder="1" applyAlignment="1" applyProtection="1">
      <alignment horizontal="center" vertical="center"/>
    </xf>
    <xf numFmtId="3" fontId="15" fillId="5" borderId="0" xfId="1" applyNumberFormat="1" applyFont="1" applyFill="1" applyBorder="1" applyAlignment="1" applyProtection="1">
      <alignment horizontal="center" vertical="center"/>
    </xf>
    <xf numFmtId="3" fontId="16" fillId="2" borderId="1" xfId="1" applyNumberFormat="1" applyFont="1" applyFill="1" applyBorder="1" applyAlignment="1" applyProtection="1">
      <alignment horizontal="center" vertical="center"/>
    </xf>
    <xf numFmtId="3" fontId="16" fillId="2" borderId="0" xfId="1" applyNumberFormat="1" applyFont="1" applyFill="1" applyBorder="1" applyAlignment="1" applyProtection="1">
      <alignment horizontal="center" vertical="center"/>
    </xf>
    <xf numFmtId="3" fontId="16" fillId="5" borderId="1" xfId="1" applyNumberFormat="1" applyFont="1" applyFill="1" applyBorder="1" applyAlignment="1" applyProtection="1">
      <alignment horizontal="center" vertical="center"/>
    </xf>
    <xf numFmtId="3" fontId="16" fillId="5" borderId="0" xfId="1" applyNumberFormat="1" applyFont="1" applyFill="1" applyBorder="1" applyAlignment="1" applyProtection="1">
      <alignment horizontal="center" vertical="center"/>
    </xf>
    <xf numFmtId="10" fontId="16" fillId="2" borderId="1" xfId="3" applyNumberFormat="1" applyFont="1" applyFill="1" applyBorder="1" applyAlignment="1" applyProtection="1">
      <alignment horizontal="center" vertical="center"/>
    </xf>
    <xf numFmtId="10" fontId="16" fillId="2" borderId="0" xfId="3" applyNumberFormat="1" applyFont="1" applyFill="1" applyBorder="1" applyAlignment="1" applyProtection="1">
      <alignment horizontal="center" vertical="center"/>
    </xf>
    <xf numFmtId="10" fontId="16" fillId="5" borderId="1" xfId="3" applyNumberFormat="1" applyFont="1" applyFill="1" applyBorder="1" applyAlignment="1" applyProtection="1">
      <alignment horizontal="center" vertical="center"/>
    </xf>
    <xf numFmtId="10" fontId="16" fillId="5" borderId="0" xfId="3" applyNumberFormat="1" applyFont="1" applyFill="1" applyBorder="1" applyAlignment="1" applyProtection="1">
      <alignment horizontal="center" vertical="center"/>
    </xf>
    <xf numFmtId="10" fontId="15" fillId="0" borderId="0" xfId="3" applyNumberFormat="1" applyFont="1" applyFill="1" applyBorder="1" applyAlignment="1" applyProtection="1">
      <alignment horizontal="center" vertical="center"/>
    </xf>
    <xf numFmtId="0" fontId="13" fillId="0" borderId="0" xfId="0" applyFont="1" applyAlignment="1">
      <alignment vertical="center"/>
    </xf>
    <xf numFmtId="0" fontId="10" fillId="0" borderId="0" xfId="0" applyFont="1" applyAlignment="1">
      <alignment horizontal="center"/>
    </xf>
    <xf numFmtId="3" fontId="10" fillId="0" borderId="0" xfId="0" applyNumberFormat="1" applyFont="1" applyAlignment="1">
      <alignment horizontal="center"/>
    </xf>
    <xf numFmtId="0" fontId="0" fillId="0" borderId="0" xfId="0" applyAlignment="1">
      <alignment wrapText="1"/>
    </xf>
    <xf numFmtId="0" fontId="32" fillId="12" borderId="2" xfId="0" applyFont="1" applyFill="1" applyBorder="1" applyAlignment="1">
      <alignment horizontal="left" vertical="center"/>
    </xf>
    <xf numFmtId="0" fontId="14" fillId="0" borderId="18" xfId="0" applyFont="1" applyBorder="1" applyAlignment="1">
      <alignment horizontal="right" vertical="center"/>
    </xf>
    <xf numFmtId="0" fontId="14" fillId="9" borderId="2" xfId="0" applyFont="1" applyFill="1" applyBorder="1" applyAlignment="1">
      <alignment horizontal="left" vertical="center" wrapText="1"/>
    </xf>
    <xf numFmtId="0" fontId="14" fillId="9" borderId="15" xfId="0" applyFont="1" applyFill="1" applyBorder="1" applyAlignment="1">
      <alignment horizontal="left" vertical="center" wrapText="1"/>
    </xf>
    <xf numFmtId="0" fontId="32" fillId="12" borderId="0" xfId="0" applyFont="1" applyFill="1" applyAlignment="1">
      <alignment horizontal="left" vertical="center"/>
    </xf>
    <xf numFmtId="0" fontId="14" fillId="12" borderId="0" xfId="0" applyFont="1" applyFill="1" applyAlignment="1">
      <alignment horizontal="left" vertical="center"/>
    </xf>
    <xf numFmtId="3" fontId="36" fillId="9" borderId="16" xfId="1" applyNumberFormat="1" applyFont="1" applyFill="1" applyBorder="1" applyAlignment="1" applyProtection="1">
      <alignment horizontal="center" vertical="center"/>
    </xf>
    <xf numFmtId="0" fontId="37" fillId="0" borderId="0" xfId="0" applyFont="1" applyAlignment="1">
      <alignment vertical="center"/>
    </xf>
    <xf numFmtId="0" fontId="38" fillId="0" borderId="0" xfId="0" applyFont="1"/>
    <xf numFmtId="0" fontId="35" fillId="9" borderId="6" xfId="0" applyFont="1" applyFill="1" applyBorder="1" applyAlignment="1">
      <alignment horizontal="left" vertical="center" wrapText="1"/>
    </xf>
    <xf numFmtId="3" fontId="35" fillId="9" borderId="7" xfId="1" applyNumberFormat="1" applyFont="1" applyFill="1" applyBorder="1" applyAlignment="1" applyProtection="1">
      <alignment horizontal="center" vertical="center"/>
    </xf>
    <xf numFmtId="3" fontId="35" fillId="9" borderId="7" xfId="1" applyNumberFormat="1" applyFont="1" applyFill="1" applyBorder="1" applyAlignment="1" applyProtection="1">
      <alignment horizontal="right" vertical="center"/>
    </xf>
    <xf numFmtId="3" fontId="36" fillId="9" borderId="13" xfId="1" applyNumberFormat="1" applyFont="1" applyFill="1" applyBorder="1" applyAlignment="1" applyProtection="1">
      <alignment horizontal="center" vertical="center"/>
    </xf>
    <xf numFmtId="0" fontId="17" fillId="11" borderId="0" xfId="0" applyFont="1" applyFill="1"/>
    <xf numFmtId="3" fontId="8" fillId="4" borderId="1" xfId="0" applyNumberFormat="1" applyFont="1" applyFill="1" applyBorder="1" applyAlignment="1">
      <alignment horizontal="center" vertical="center"/>
    </xf>
    <xf numFmtId="3" fontId="8" fillId="4" borderId="0" xfId="0" applyNumberFormat="1" applyFont="1" applyFill="1" applyAlignment="1">
      <alignment horizontal="center" vertical="center"/>
    </xf>
    <xf numFmtId="3" fontId="8" fillId="2" borderId="1" xfId="1" applyNumberFormat="1" applyFont="1" applyFill="1" applyBorder="1" applyAlignment="1" applyProtection="1">
      <alignment horizontal="center" vertical="center"/>
    </xf>
    <xf numFmtId="3" fontId="8" fillId="2" borderId="0" xfId="1" applyNumberFormat="1" applyFont="1" applyFill="1" applyBorder="1" applyAlignment="1" applyProtection="1">
      <alignment horizontal="center" vertical="center"/>
    </xf>
    <xf numFmtId="3" fontId="8" fillId="5" borderId="0" xfId="1" applyNumberFormat="1" applyFont="1" applyFill="1" applyBorder="1" applyAlignment="1" applyProtection="1">
      <alignment horizontal="center" vertical="center"/>
    </xf>
    <xf numFmtId="0" fontId="0" fillId="0" borderId="8" xfId="0" applyBorder="1"/>
    <xf numFmtId="0" fontId="0" fillId="0" borderId="9" xfId="0" applyBorder="1"/>
    <xf numFmtId="0" fontId="0" fillId="0" borderId="10" xfId="0" applyBorder="1"/>
    <xf numFmtId="0" fontId="0" fillId="0" borderId="11" xfId="0" applyBorder="1"/>
    <xf numFmtId="0" fontId="0" fillId="0" borderId="12" xfId="0" applyBorder="1"/>
    <xf numFmtId="0" fontId="0" fillId="0" borderId="6" xfId="0" applyBorder="1"/>
    <xf numFmtId="0" fontId="0" fillId="0" borderId="13" xfId="0" applyBorder="1"/>
    <xf numFmtId="0" fontId="23" fillId="0" borderId="9" xfId="0" applyFont="1" applyBorder="1"/>
    <xf numFmtId="3" fontId="16" fillId="9" borderId="1" xfId="1" applyNumberFormat="1" applyFont="1" applyFill="1" applyBorder="1" applyAlignment="1" applyProtection="1">
      <alignment horizontal="center" vertical="center"/>
    </xf>
    <xf numFmtId="0" fontId="0" fillId="3" borderId="0" xfId="0" applyFill="1"/>
    <xf numFmtId="0" fontId="23" fillId="3" borderId="0" xfId="0" applyFont="1" applyFill="1"/>
    <xf numFmtId="0" fontId="20" fillId="3" borderId="0" xfId="0" applyFont="1" applyFill="1"/>
    <xf numFmtId="3" fontId="16" fillId="4" borderId="1" xfId="0" applyNumberFormat="1" applyFont="1" applyFill="1" applyBorder="1" applyAlignment="1">
      <alignment horizontal="center" vertical="center"/>
    </xf>
    <xf numFmtId="3" fontId="16" fillId="4" borderId="0" xfId="0" applyNumberFormat="1" applyFont="1" applyFill="1" applyAlignment="1">
      <alignment horizontal="center" vertical="center"/>
    </xf>
    <xf numFmtId="3" fontId="16" fillId="5" borderId="0" xfId="0" applyNumberFormat="1" applyFont="1" applyFill="1" applyAlignment="1">
      <alignment horizontal="center" vertical="center"/>
    </xf>
    <xf numFmtId="3" fontId="16" fillId="5" borderId="1" xfId="0" applyNumberFormat="1" applyFont="1" applyFill="1" applyBorder="1" applyAlignment="1">
      <alignment horizontal="center" vertical="center"/>
    </xf>
    <xf numFmtId="0" fontId="40" fillId="12" borderId="11" xfId="0" applyFont="1" applyFill="1" applyBorder="1" applyAlignment="1">
      <alignment horizontal="left" vertical="center"/>
    </xf>
    <xf numFmtId="0" fontId="40" fillId="12" borderId="1" xfId="0" applyFont="1" applyFill="1" applyBorder="1" applyAlignment="1">
      <alignment horizontal="left" vertical="center"/>
    </xf>
    <xf numFmtId="0" fontId="42" fillId="0" borderId="0" xfId="0" applyFont="1"/>
    <xf numFmtId="0" fontId="23" fillId="6" borderId="0" xfId="0" applyFont="1" applyFill="1"/>
    <xf numFmtId="10" fontId="23" fillId="6" borderId="0" xfId="3" applyNumberFormat="1" applyFont="1" applyFill="1"/>
    <xf numFmtId="0" fontId="29" fillId="0" borderId="0" xfId="0" applyFont="1" applyAlignment="1">
      <alignment vertical="top" wrapText="1"/>
    </xf>
    <xf numFmtId="0" fontId="41" fillId="0" borderId="22" xfId="0" applyFont="1" applyBorder="1" applyAlignment="1">
      <alignment horizontal="center" vertical="top" wrapText="1"/>
    </xf>
    <xf numFmtId="0" fontId="41" fillId="0" borderId="23" xfId="0" applyFont="1" applyBorder="1" applyAlignment="1">
      <alignment horizontal="center" vertical="top" wrapText="1"/>
    </xf>
    <xf numFmtId="0" fontId="41" fillId="0" borderId="24" xfId="0" applyFont="1" applyBorder="1" applyAlignment="1">
      <alignment horizontal="center" vertical="top" wrapText="1"/>
    </xf>
    <xf numFmtId="0" fontId="17" fillId="13" borderId="0" xfId="0" applyFont="1" applyFill="1"/>
    <xf numFmtId="10" fontId="16" fillId="5" borderId="16" xfId="3" applyNumberFormat="1" applyFont="1" applyFill="1" applyBorder="1" applyAlignment="1" applyProtection="1">
      <alignment horizontal="center" vertical="center"/>
    </xf>
    <xf numFmtId="166" fontId="15" fillId="5" borderId="16" xfId="1" applyNumberFormat="1" applyFont="1" applyFill="1" applyBorder="1" applyAlignment="1" applyProtection="1">
      <alignment horizontal="center" vertical="center"/>
    </xf>
    <xf numFmtId="10" fontId="15" fillId="5" borderId="0" xfId="3" applyNumberFormat="1" applyFont="1" applyFill="1" applyBorder="1" applyAlignment="1" applyProtection="1">
      <alignment horizontal="center" vertical="center"/>
    </xf>
    <xf numFmtId="167" fontId="15" fillId="5" borderId="1" xfId="5" applyNumberFormat="1" applyFont="1" applyFill="1" applyBorder="1" applyAlignment="1" applyProtection="1">
      <alignment horizontal="center" vertical="center"/>
    </xf>
    <xf numFmtId="168" fontId="15" fillId="5" borderId="1" xfId="5" applyNumberFormat="1" applyFont="1" applyFill="1" applyBorder="1" applyAlignment="1" applyProtection="1">
      <alignment horizontal="center" vertical="center"/>
    </xf>
    <xf numFmtId="167" fontId="16" fillId="5" borderId="1" xfId="5" applyNumberFormat="1" applyFont="1" applyFill="1" applyBorder="1" applyAlignment="1" applyProtection="1">
      <alignment horizontal="center" vertical="center"/>
    </xf>
    <xf numFmtId="10" fontId="16" fillId="0" borderId="16" xfId="3" applyNumberFormat="1" applyFont="1" applyFill="1" applyBorder="1" applyAlignment="1" applyProtection="1">
      <alignment horizontal="center" vertical="center" wrapText="1"/>
    </xf>
    <xf numFmtId="0" fontId="0" fillId="0" borderId="16" xfId="0" applyBorder="1" applyAlignment="1">
      <alignment horizontal="center" vertical="center" wrapText="1"/>
    </xf>
    <xf numFmtId="3" fontId="8" fillId="5" borderId="25" xfId="1" applyNumberFormat="1" applyFont="1" applyFill="1" applyBorder="1" applyAlignment="1" applyProtection="1">
      <alignment horizontal="center" vertical="center"/>
    </xf>
    <xf numFmtId="3" fontId="16" fillId="6" borderId="26" xfId="1" applyNumberFormat="1" applyFont="1" applyFill="1" applyBorder="1" applyAlignment="1" applyProtection="1">
      <alignment horizontal="center" vertical="center"/>
    </xf>
    <xf numFmtId="3" fontId="16" fillId="6" borderId="27" xfId="1" applyNumberFormat="1" applyFont="1" applyFill="1" applyBorder="1" applyAlignment="1" applyProtection="1">
      <alignment horizontal="center" vertical="center"/>
    </xf>
    <xf numFmtId="3" fontId="16" fillId="6" borderId="28" xfId="1" applyNumberFormat="1" applyFont="1" applyFill="1" applyBorder="1" applyAlignment="1" applyProtection="1">
      <alignment horizontal="center" vertical="center"/>
    </xf>
    <xf numFmtId="0" fontId="5" fillId="6" borderId="27" xfId="0" applyFont="1" applyFill="1" applyBorder="1" applyAlignment="1">
      <alignment vertical="center"/>
    </xf>
    <xf numFmtId="3" fontId="16" fillId="6" borderId="29" xfId="1" applyNumberFormat="1" applyFont="1" applyFill="1" applyBorder="1" applyAlignment="1" applyProtection="1">
      <alignment horizontal="center" vertical="center"/>
    </xf>
    <xf numFmtId="10" fontId="16" fillId="6" borderId="30" xfId="3" applyNumberFormat="1" applyFont="1" applyFill="1" applyBorder="1" applyAlignment="1" applyProtection="1">
      <alignment horizontal="center" vertical="center"/>
    </xf>
    <xf numFmtId="10" fontId="16" fillId="6" borderId="31" xfId="3" applyNumberFormat="1" applyFont="1" applyFill="1" applyBorder="1" applyAlignment="1" applyProtection="1">
      <alignment horizontal="center" vertical="center"/>
    </xf>
    <xf numFmtId="10" fontId="16" fillId="6" borderId="14" xfId="3" applyNumberFormat="1" applyFont="1" applyFill="1" applyBorder="1" applyAlignment="1" applyProtection="1">
      <alignment horizontal="center" vertical="center"/>
    </xf>
    <xf numFmtId="0" fontId="5" fillId="6" borderId="31" xfId="0" applyFont="1" applyFill="1" applyBorder="1" applyAlignment="1">
      <alignment vertical="center"/>
    </xf>
    <xf numFmtId="10" fontId="16" fillId="6" borderId="32" xfId="3" applyNumberFormat="1" applyFont="1" applyFill="1" applyBorder="1" applyAlignment="1" applyProtection="1">
      <alignment horizontal="center" vertical="center"/>
    </xf>
    <xf numFmtId="0" fontId="46" fillId="6" borderId="0" xfId="0" applyFont="1" applyFill="1"/>
    <xf numFmtId="0" fontId="34" fillId="2" borderId="2" xfId="0" applyFont="1" applyFill="1" applyBorder="1" applyAlignment="1">
      <alignment horizontal="right" vertical="center" wrapText="1"/>
    </xf>
    <xf numFmtId="0" fontId="28" fillId="0" borderId="4" xfId="0" applyFont="1" applyBorder="1" applyAlignment="1">
      <alignment horizontal="right" vertical="center" wrapText="1"/>
    </xf>
    <xf numFmtId="0" fontId="43" fillId="2" borderId="2" xfId="0" applyFont="1" applyFill="1" applyBorder="1" applyAlignment="1">
      <alignment horizontal="right" vertical="center" wrapText="1"/>
    </xf>
    <xf numFmtId="0" fontId="44" fillId="0" borderId="4" xfId="0" applyFont="1" applyBorder="1" applyAlignment="1">
      <alignment horizontal="right" vertical="center" wrapText="1"/>
    </xf>
    <xf numFmtId="0" fontId="15" fillId="2" borderId="2" xfId="0" applyFont="1" applyFill="1" applyBorder="1" applyAlignment="1">
      <alignment horizontal="left" vertical="center" wrapText="1"/>
    </xf>
    <xf numFmtId="0" fontId="15" fillId="2" borderId="4" xfId="0" applyFont="1" applyFill="1" applyBorder="1" applyAlignment="1">
      <alignment horizontal="left" vertical="center" wrapText="1"/>
    </xf>
    <xf numFmtId="0" fontId="9" fillId="0" borderId="0" xfId="0" applyFont="1" applyAlignment="1">
      <alignment horizontal="left" vertical="center"/>
    </xf>
    <xf numFmtId="0" fontId="33" fillId="0" borderId="8" xfId="0" applyFont="1" applyBorder="1" applyAlignment="1">
      <alignment horizontal="center" vertical="center" wrapText="1"/>
    </xf>
    <xf numFmtId="0" fontId="33" fillId="0" borderId="9" xfId="0" applyFont="1" applyBorder="1" applyAlignment="1">
      <alignment horizontal="center" vertical="center" wrapText="1"/>
    </xf>
    <xf numFmtId="0" fontId="33" fillId="0" borderId="10" xfId="0" applyFont="1" applyBorder="1" applyAlignment="1">
      <alignment horizontal="center" vertical="center" wrapText="1"/>
    </xf>
    <xf numFmtId="0" fontId="33" fillId="0" borderId="11" xfId="0" applyFont="1" applyBorder="1" applyAlignment="1">
      <alignment horizontal="center" vertical="center" wrapText="1"/>
    </xf>
    <xf numFmtId="0" fontId="33" fillId="0" borderId="0" xfId="0" applyFont="1" applyAlignment="1">
      <alignment horizontal="center" vertical="center" wrapText="1"/>
    </xf>
    <xf numFmtId="0" fontId="33" fillId="0" borderId="12" xfId="0" applyFont="1" applyBorder="1" applyAlignment="1">
      <alignment horizontal="center" vertical="center" wrapText="1"/>
    </xf>
    <xf numFmtId="0" fontId="33" fillId="0" borderId="6" xfId="0" applyFont="1" applyBorder="1" applyAlignment="1">
      <alignment horizontal="center" vertical="center" wrapText="1"/>
    </xf>
    <xf numFmtId="0" fontId="33" fillId="0" borderId="7" xfId="0" applyFont="1" applyBorder="1" applyAlignment="1">
      <alignment horizontal="center" vertical="center" wrapText="1"/>
    </xf>
    <xf numFmtId="0" fontId="33" fillId="0" borderId="13" xfId="0" applyFont="1" applyBorder="1" applyAlignment="1">
      <alignment horizontal="center" vertical="center" wrapText="1"/>
    </xf>
    <xf numFmtId="0" fontId="39" fillId="3" borderId="0" xfId="0" applyFont="1" applyFill="1" applyAlignment="1">
      <alignment horizontal="center" wrapText="1"/>
    </xf>
    <xf numFmtId="0" fontId="26" fillId="8" borderId="11" xfId="0" applyFont="1" applyFill="1" applyBorder="1" applyAlignment="1">
      <alignment horizontal="center" wrapText="1"/>
    </xf>
    <xf numFmtId="0" fontId="26" fillId="8" borderId="0" xfId="0" applyFont="1" applyFill="1" applyAlignment="1">
      <alignment horizontal="center" wrapText="1"/>
    </xf>
    <xf numFmtId="0" fontId="0" fillId="0" borderId="0" xfId="0" applyAlignment="1">
      <alignment wrapText="1"/>
    </xf>
    <xf numFmtId="0" fontId="16" fillId="0" borderId="1" xfId="0" applyFont="1" applyBorder="1" applyAlignment="1">
      <alignment horizontal="left" vertical="center" wrapText="1"/>
    </xf>
    <xf numFmtId="0" fontId="16" fillId="0" borderId="2" xfId="0" applyFont="1" applyBorder="1" applyAlignment="1">
      <alignment horizontal="left" vertical="center" wrapText="1"/>
    </xf>
    <xf numFmtId="0" fontId="13" fillId="0" borderId="0" xfId="0" applyFont="1" applyAlignment="1">
      <alignment vertical="center" wrapText="1"/>
    </xf>
    <xf numFmtId="0" fontId="8" fillId="0" borderId="1" xfId="0" applyFont="1" applyBorder="1" applyAlignment="1">
      <alignment horizontal="left" vertical="center" wrapText="1"/>
    </xf>
    <xf numFmtId="0" fontId="8" fillId="0" borderId="2" xfId="0" applyFont="1" applyBorder="1" applyAlignment="1">
      <alignment horizontal="left" vertical="center" wrapText="1"/>
    </xf>
    <xf numFmtId="0" fontId="16" fillId="0" borderId="4" xfId="0" applyFont="1" applyBorder="1" applyAlignment="1">
      <alignment horizontal="left" vertical="center" wrapText="1"/>
    </xf>
    <xf numFmtId="10" fontId="16" fillId="2" borderId="16" xfId="3" applyNumberFormat="1" applyFont="1" applyFill="1" applyBorder="1" applyAlignment="1" applyProtection="1">
      <alignment horizontal="right" vertical="center" wrapText="1"/>
    </xf>
    <xf numFmtId="0" fontId="0" fillId="0" borderId="16" xfId="0" applyBorder="1" applyAlignment="1">
      <alignment horizontal="right" vertical="center" wrapText="1"/>
    </xf>
    <xf numFmtId="10" fontId="16" fillId="2" borderId="1" xfId="3" applyNumberFormat="1" applyFont="1" applyFill="1" applyBorder="1" applyAlignment="1" applyProtection="1">
      <alignment horizontal="right" vertical="center" wrapText="1"/>
    </xf>
    <xf numFmtId="0" fontId="0" fillId="0" borderId="1" xfId="0" applyBorder="1" applyAlignment="1">
      <alignment horizontal="right" vertical="center" wrapText="1"/>
    </xf>
    <xf numFmtId="10" fontId="16" fillId="0" borderId="1" xfId="3" applyNumberFormat="1" applyFont="1" applyFill="1" applyBorder="1" applyAlignment="1" applyProtection="1">
      <alignment horizontal="center" vertical="center" wrapText="1"/>
    </xf>
    <xf numFmtId="0" fontId="0" fillId="0" borderId="1" xfId="0" applyBorder="1" applyAlignment="1">
      <alignment horizontal="center" vertical="center" wrapText="1"/>
    </xf>
    <xf numFmtId="0" fontId="0" fillId="0" borderId="1" xfId="0" applyBorder="1" applyAlignment="1">
      <alignment vertical="center" wrapText="1"/>
    </xf>
    <xf numFmtId="0" fontId="16" fillId="8" borderId="1" xfId="0" applyFont="1" applyFill="1" applyBorder="1" applyAlignment="1">
      <alignment horizontal="center" vertical="center" wrapText="1"/>
    </xf>
    <xf numFmtId="0" fontId="28" fillId="8" borderId="1" xfId="0" applyFont="1" applyFill="1" applyBorder="1" applyAlignment="1">
      <alignment horizontal="center" vertical="center" wrapText="1"/>
    </xf>
    <xf numFmtId="0" fontId="0" fillId="8" borderId="1" xfId="0" applyFill="1" applyBorder="1" applyAlignment="1">
      <alignment wrapText="1"/>
    </xf>
    <xf numFmtId="0" fontId="15" fillId="0" borderId="1" xfId="0" applyFont="1" applyBorder="1" applyAlignment="1">
      <alignment horizontal="left" vertical="center"/>
    </xf>
    <xf numFmtId="0" fontId="15" fillId="0" borderId="2" xfId="0" applyFont="1" applyBorder="1" applyAlignment="1">
      <alignment horizontal="left" vertical="center"/>
    </xf>
    <xf numFmtId="0" fontId="15" fillId="0" borderId="1" xfId="0" applyFont="1" applyBorder="1" applyAlignment="1">
      <alignment horizontal="left" vertical="center" wrapText="1"/>
    </xf>
    <xf numFmtId="0" fontId="15" fillId="0" borderId="2" xfId="0" applyFont="1" applyBorder="1" applyAlignment="1">
      <alignment horizontal="left" vertical="center" wrapText="1"/>
    </xf>
    <xf numFmtId="0" fontId="20" fillId="6" borderId="0" xfId="0" applyFont="1" applyFill="1" applyAlignment="1">
      <alignment wrapText="1"/>
    </xf>
    <xf numFmtId="0" fontId="23" fillId="6" borderId="0" xfId="0" applyFont="1" applyFill="1" applyAlignment="1">
      <alignment wrapText="1"/>
    </xf>
    <xf numFmtId="0" fontId="32" fillId="12" borderId="21" xfId="0" applyFont="1" applyFill="1" applyBorder="1" applyAlignment="1">
      <alignment horizontal="left" vertical="center"/>
    </xf>
    <xf numFmtId="0" fontId="32" fillId="12" borderId="19" xfId="0" applyFont="1" applyFill="1" applyBorder="1" applyAlignment="1">
      <alignment horizontal="left" vertical="center"/>
    </xf>
    <xf numFmtId="0" fontId="32" fillId="12" borderId="20" xfId="0" applyFont="1" applyFill="1" applyBorder="1" applyAlignment="1">
      <alignment horizontal="left" vertical="center"/>
    </xf>
    <xf numFmtId="0" fontId="47" fillId="12" borderId="7" xfId="0" applyFont="1" applyFill="1" applyBorder="1" applyAlignment="1">
      <alignment horizontal="left" vertical="center"/>
    </xf>
    <xf numFmtId="0" fontId="48" fillId="12" borderId="7" xfId="0" applyFont="1" applyFill="1" applyBorder="1"/>
    <xf numFmtId="0" fontId="48" fillId="12" borderId="0" xfId="0" applyFont="1" applyFill="1"/>
  </cellXfs>
  <cellStyles count="6">
    <cellStyle name="Comma" xfId="1" builtinId="3"/>
    <cellStyle name="Comma 2" xfId="2" xr:uid="{00000000-0005-0000-0000-000001000000}"/>
    <cellStyle name="Currency" xfId="5" builtinId="4"/>
    <cellStyle name="Normal" xfId="0" builtinId="0"/>
    <cellStyle name="Normal 2" xfId="4" xr:uid="{00000000-0005-0000-0000-000003000000}"/>
    <cellStyle name="Percent" xfId="3" builtinId="5"/>
  </cellStyles>
  <dxfs count="0"/>
  <tableStyles count="0" defaultTableStyle="TableStyleMedium2" defaultPivotStyle="PivotStyleLight16"/>
  <colors>
    <mruColors>
      <color rgb="FFDC6B27"/>
      <color rgb="FF00539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11</xdr:col>
      <xdr:colOff>31316</xdr:colOff>
      <xdr:row>0</xdr:row>
      <xdr:rowOff>102907</xdr:rowOff>
    </xdr:from>
    <xdr:to>
      <xdr:col>13</xdr:col>
      <xdr:colOff>268197</xdr:colOff>
      <xdr:row>5</xdr:row>
      <xdr:rowOff>198870</xdr:rowOff>
    </xdr:to>
    <xdr:pic>
      <xdr:nvPicPr>
        <xdr:cNvPr id="2" name="Picture 1" descr="Combined_Digital.jpg">
          <a:extLst>
            <a:ext uri="{FF2B5EF4-FFF2-40B4-BE49-F238E27FC236}">
              <a16:creationId xmlns:a16="http://schemas.microsoft.com/office/drawing/2014/main" id="{8B1F0B6B-0840-43ED-80C2-43D3F87D6FD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544823" y="102907"/>
          <a:ext cx="1644720" cy="1255891"/>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3E4936-4EE4-49D1-99EE-9F3976E59129}">
  <dimension ref="B2:B4"/>
  <sheetViews>
    <sheetView workbookViewId="0">
      <selection activeCell="H12" sqref="H12"/>
    </sheetView>
  </sheetViews>
  <sheetFormatPr defaultRowHeight="15" x14ac:dyDescent="0.25"/>
  <cols>
    <col min="1" max="1" width="2.42578125" customWidth="1"/>
  </cols>
  <sheetData>
    <row r="2" spans="2:2" x14ac:dyDescent="0.25">
      <c r="B2" s="9" t="s">
        <v>333</v>
      </c>
    </row>
    <row r="4" spans="2:2" x14ac:dyDescent="0.25">
      <c r="B4" t="s">
        <v>334</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F07B3B-5192-49BB-8373-1D81BE32D571}">
  <sheetPr>
    <pageSetUpPr fitToPage="1"/>
  </sheetPr>
  <dimension ref="A1:BK53"/>
  <sheetViews>
    <sheetView showGridLines="0" tabSelected="1" zoomScale="73" zoomScaleNormal="73" zoomScalePageLayoutView="70" workbookViewId="0">
      <selection activeCell="AE22" sqref="AE22"/>
    </sheetView>
  </sheetViews>
  <sheetFormatPr defaultColWidth="9.140625" defaultRowHeight="52.5" customHeight="1" x14ac:dyDescent="0.25"/>
  <cols>
    <col min="1" max="1" width="1.7109375" style="16" customWidth="1"/>
    <col min="2" max="2" width="34.5703125" style="16" customWidth="1"/>
    <col min="3" max="3" width="39.85546875" style="16" customWidth="1"/>
    <col min="4" max="4" width="20" style="16" customWidth="1"/>
    <col min="5" max="5" width="2.7109375" style="15" customWidth="1"/>
    <col min="6" max="6" width="18.28515625" style="15" customWidth="1"/>
    <col min="7" max="7" width="0.85546875" style="15" customWidth="1"/>
    <col min="8" max="8" width="19.140625" style="15" customWidth="1"/>
    <col min="9" max="9" width="1.140625" style="15" customWidth="1"/>
    <col min="10" max="10" width="18.28515625" style="16" bestFit="1" customWidth="1"/>
    <col min="11" max="11" width="2.28515625" style="16" customWidth="1"/>
    <col min="12" max="12" width="19" style="16" customWidth="1"/>
    <col min="13" max="13" width="1.5703125" style="16" customWidth="1"/>
    <col min="14" max="14" width="19.140625" style="16" customWidth="1"/>
    <col min="15" max="15" width="1.28515625" style="16" customWidth="1"/>
    <col min="16" max="16" width="20" style="16" customWidth="1"/>
    <col min="17" max="17" width="1.5703125" style="16" hidden="1" customWidth="1"/>
    <col min="18" max="18" width="19" style="16" hidden="1" customWidth="1"/>
    <col min="19" max="19" width="1.7109375" style="16" hidden="1" customWidth="1"/>
    <col min="20" max="20" width="19.28515625" style="16" hidden="1" customWidth="1"/>
    <col min="21" max="21" width="1.140625" style="16" hidden="1" customWidth="1"/>
    <col min="22" max="22" width="20.140625" style="16" hidden="1" customWidth="1"/>
    <col min="23" max="16384" width="9.140625" style="16"/>
  </cols>
  <sheetData>
    <row r="1" spans="1:63" ht="9.75" customHeight="1" x14ac:dyDescent="0.25">
      <c r="A1" s="14"/>
      <c r="B1" s="14"/>
      <c r="C1" s="14"/>
      <c r="D1" s="14"/>
    </row>
    <row r="2" spans="1:63" ht="19.5" thickBot="1" x14ac:dyDescent="0.3">
      <c r="A2" s="14"/>
      <c r="B2" s="17"/>
      <c r="C2" s="153"/>
      <c r="D2" s="153"/>
      <c r="E2" s="154" t="s">
        <v>290</v>
      </c>
      <c r="F2" s="155"/>
      <c r="G2" s="155"/>
      <c r="H2" s="155"/>
      <c r="I2" s="156"/>
      <c r="J2"/>
      <c r="K2"/>
      <c r="L2"/>
    </row>
    <row r="3" spans="1:63" ht="33.6" customHeight="1" thickBot="1" x14ac:dyDescent="0.3">
      <c r="A3" s="14"/>
      <c r="B3" s="8" t="s">
        <v>151</v>
      </c>
      <c r="D3" s="18"/>
      <c r="E3" s="157"/>
      <c r="F3" s="158"/>
      <c r="G3" s="158"/>
      <c r="H3" s="158"/>
      <c r="I3" s="159"/>
      <c r="J3"/>
      <c r="K3"/>
      <c r="L3"/>
    </row>
    <row r="4" spans="1:63" ht="9.6" customHeight="1" x14ac:dyDescent="0.25">
      <c r="A4" s="14"/>
      <c r="B4" s="19"/>
      <c r="C4" s="18"/>
      <c r="D4" s="18"/>
      <c r="E4" s="157"/>
      <c r="F4" s="158"/>
      <c r="G4" s="158"/>
      <c r="H4" s="158"/>
      <c r="I4" s="159"/>
      <c r="J4"/>
      <c r="K4"/>
      <c r="L4"/>
    </row>
    <row r="5" spans="1:63" ht="19.149999999999999" customHeight="1" x14ac:dyDescent="0.25">
      <c r="A5" s="14"/>
      <c r="B5" s="20">
        <f>VLOOKUP(B3,Projections_data_drop!C:M,11,FALSE)</f>
        <v>4041</v>
      </c>
      <c r="D5" s="21"/>
      <c r="E5" s="160"/>
      <c r="F5" s="161"/>
      <c r="G5" s="161"/>
      <c r="H5" s="161"/>
      <c r="I5" s="162"/>
      <c r="J5"/>
      <c r="K5"/>
      <c r="L5"/>
    </row>
    <row r="6" spans="1:63" ht="17.45" customHeight="1" x14ac:dyDescent="0.25">
      <c r="A6" s="14"/>
      <c r="B6" s="19"/>
      <c r="C6" s="21"/>
      <c r="D6" s="21"/>
      <c r="E6" s="22"/>
      <c r="F6" s="22"/>
      <c r="G6" s="22"/>
      <c r="H6" s="22"/>
      <c r="I6" s="22"/>
      <c r="J6"/>
      <c r="K6"/>
      <c r="L6"/>
    </row>
    <row r="7" spans="1:63" ht="12" customHeight="1" thickBot="1" x14ac:dyDescent="0.3">
      <c r="A7" s="14"/>
      <c r="B7" s="19"/>
      <c r="C7" s="19"/>
      <c r="D7" s="19"/>
      <c r="E7" s="23"/>
      <c r="F7" s="23"/>
      <c r="G7" s="23"/>
      <c r="H7" s="23"/>
      <c r="I7" s="23"/>
      <c r="J7"/>
      <c r="K7"/>
      <c r="L7"/>
    </row>
    <row r="8" spans="1:63" ht="25.15" customHeight="1" thickBot="1" x14ac:dyDescent="0.4">
      <c r="B8" s="118" t="s">
        <v>439</v>
      </c>
      <c r="C8" s="82"/>
      <c r="D8" s="83" t="s">
        <v>331</v>
      </c>
      <c r="E8" s="164" t="str">
        <f>B3</f>
        <v>Maquoketa</v>
      </c>
      <c r="F8" s="165"/>
      <c r="G8" s="165"/>
      <c r="H8" s="165"/>
      <c r="I8" s="166"/>
      <c r="J8" s="166"/>
      <c r="K8"/>
      <c r="L8" s="163" t="s">
        <v>307</v>
      </c>
      <c r="M8" s="163"/>
      <c r="N8" s="163"/>
      <c r="O8" s="163"/>
      <c r="P8" s="163"/>
      <c r="Q8" s="163"/>
      <c r="R8" s="163"/>
    </row>
    <row r="9" spans="1:63" ht="25.15" customHeight="1" thickBot="1" x14ac:dyDescent="0.4">
      <c r="B9" s="117" t="s">
        <v>408</v>
      </c>
      <c r="C9" s="86"/>
      <c r="D9" s="87"/>
      <c r="E9" s="16"/>
      <c r="F9" s="16"/>
      <c r="G9" s="16"/>
      <c r="H9" s="16"/>
      <c r="I9" s="24"/>
      <c r="K9" s="81"/>
      <c r="L9" s="81"/>
    </row>
    <row r="10" spans="1:63" ht="31.9" customHeight="1" thickBot="1" x14ac:dyDescent="0.3">
      <c r="B10" s="189" t="s">
        <v>442</v>
      </c>
      <c r="C10" s="190"/>
      <c r="D10" s="191"/>
      <c r="E10" s="192"/>
      <c r="F10" s="192"/>
      <c r="G10" s="192"/>
      <c r="H10" s="192"/>
      <c r="I10" s="192"/>
      <c r="J10" s="193"/>
      <c r="K10" s="193"/>
      <c r="L10" s="194"/>
      <c r="M10" s="194"/>
      <c r="N10" s="194"/>
      <c r="O10" s="119"/>
      <c r="P10" s="119"/>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row>
    <row r="11" spans="1:63" ht="36.6" hidden="1" customHeight="1" x14ac:dyDescent="0.25">
      <c r="B11" s="25"/>
      <c r="C11" s="26">
        <v>2018</v>
      </c>
      <c r="D11" s="26">
        <v>2019</v>
      </c>
      <c r="E11" s="26"/>
      <c r="F11" s="26">
        <f>D11+1</f>
        <v>2020</v>
      </c>
      <c r="G11" s="26"/>
      <c r="H11" s="26">
        <f>F11+1</f>
        <v>2021</v>
      </c>
      <c r="I11" s="26"/>
      <c r="J11" s="26">
        <f>H11+1</f>
        <v>2022</v>
      </c>
      <c r="K11" s="27"/>
      <c r="L11" s="26">
        <f>J11+1</f>
        <v>2023</v>
      </c>
      <c r="M11"/>
      <c r="N11" s="26">
        <f>L11+1</f>
        <v>2024</v>
      </c>
      <c r="O11"/>
      <c r="P11" s="26">
        <f>N11+1</f>
        <v>2025</v>
      </c>
      <c r="Q11"/>
      <c r="R11" s="26">
        <f>P11+1</f>
        <v>2026</v>
      </c>
      <c r="S11"/>
      <c r="T11" s="26">
        <f>R11+1</f>
        <v>2027</v>
      </c>
      <c r="U11"/>
      <c r="V11" s="26">
        <f>T11+1</f>
        <v>2028</v>
      </c>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row>
    <row r="12" spans="1:63" ht="36.6" hidden="1" customHeight="1" x14ac:dyDescent="0.25">
      <c r="B12" s="25"/>
      <c r="C12" s="26" t="str">
        <f>CONCATENATE(C11,"_",$B$5)</f>
        <v>2018_4041</v>
      </c>
      <c r="D12" s="28" t="str">
        <f>CONCATENATE(D11,"_",$B$5)</f>
        <v>2019_4041</v>
      </c>
      <c r="E12" s="28"/>
      <c r="F12" s="28" t="str">
        <f>CONCATENATE(F11,"_",$B$5)</f>
        <v>2020_4041</v>
      </c>
      <c r="G12" s="28"/>
      <c r="H12" s="28" t="str">
        <f>CONCATENATE(H11,"_",$B$5)</f>
        <v>2021_4041</v>
      </c>
      <c r="I12" s="28"/>
      <c r="J12" s="28" t="str">
        <f>CONCATENATE(J11,"_",$B$5)</f>
        <v>2022_4041</v>
      </c>
      <c r="K12"/>
      <c r="L12" s="28" t="str">
        <f>CONCATENATE(L11,"_",$B$5)</f>
        <v>2023_4041</v>
      </c>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row>
    <row r="13" spans="1:63" s="29" customFormat="1" ht="29.45" customHeight="1" x14ac:dyDescent="0.25">
      <c r="B13" s="151" t="s">
        <v>289</v>
      </c>
      <c r="C13" s="152"/>
      <c r="D13" s="30" t="str">
        <f>CONCATENATE("FY"," ",D11)</f>
        <v>FY 2019</v>
      </c>
      <c r="E13" s="31"/>
      <c r="F13" s="30" t="str">
        <f>CONCATENATE("FY"," ",F11)</f>
        <v>FY 2020</v>
      </c>
      <c r="G13" s="31"/>
      <c r="H13" s="30" t="str">
        <f>CONCATENATE("FY"," ",H11)</f>
        <v>FY 2021</v>
      </c>
      <c r="I13" s="31"/>
      <c r="J13" s="30" t="str">
        <f>CONCATENATE("FY"," ",J11)</f>
        <v>FY 2022</v>
      </c>
      <c r="K13" s="31"/>
      <c r="L13" s="30" t="str">
        <f>CONCATENATE("FY"," ",L11)</f>
        <v>FY 2023</v>
      </c>
      <c r="M13" s="31"/>
      <c r="N13" s="30" t="str">
        <f>CONCATENATE("Est. FY"," ",N11,"**")</f>
        <v>Est. FY 2024**</v>
      </c>
      <c r="O13" s="31"/>
      <c r="P13" s="30" t="str">
        <f>CONCATENATE("Est. FY"," ",P11,"**")</f>
        <v>Est. FY 2025**</v>
      </c>
      <c r="Q13" s="31"/>
      <c r="R13" s="30" t="str">
        <f>CONCATENATE("Est. FY"," ",R11,"**")</f>
        <v>Est. FY 2026**</v>
      </c>
      <c r="S13" s="31"/>
      <c r="T13" s="30" t="str">
        <f>CONCATENATE("Est. FY"," ",T11,"**")</f>
        <v>Est. FY 2027**</v>
      </c>
      <c r="U13" s="31"/>
      <c r="V13" s="30" t="str">
        <f>CONCATENATE("Est. FY"," ",V11,"**")</f>
        <v>Est. FY 2028**</v>
      </c>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row>
    <row r="14" spans="1:63" s="29" customFormat="1" ht="24" customHeight="1" x14ac:dyDescent="0.25">
      <c r="B14" s="151" t="s">
        <v>292</v>
      </c>
      <c r="C14" s="152"/>
      <c r="D14" s="32">
        <f>VLOOKUP(D$12,Hist_data_drop!$A:$M,12,FALSE)</f>
        <v>1335.5</v>
      </c>
      <c r="E14" s="33"/>
      <c r="F14" s="32">
        <f>VLOOKUP(F$12,Hist_data_drop!$A:$M,12,FALSE)</f>
        <v>1305.3</v>
      </c>
      <c r="G14" s="33"/>
      <c r="H14" s="32">
        <f>VLOOKUP(H$12,Hist_data_drop!$A:$M,12,FALSE)</f>
        <v>1260.8</v>
      </c>
      <c r="I14" s="33"/>
      <c r="J14" s="32">
        <f>VLOOKUP(J$12,Hist_data_drop!$A:$M,12,FALSE)</f>
        <v>1260.3</v>
      </c>
      <c r="K14" s="33"/>
      <c r="L14" s="32">
        <f>VLOOKUP(L$12,Hist_data_drop!$A:$M,12,FALSE)</f>
        <v>1245.2</v>
      </c>
      <c r="M14" s="33"/>
      <c r="N14" s="10">
        <f>VLOOKUP($B$5,Projections_data_drop!$B:$M,6,FALSE)</f>
        <v>1200</v>
      </c>
      <c r="O14" s="34"/>
      <c r="P14" s="10">
        <f>VLOOKUP($B$5,Projections_data_drop!$B:$M,7,FALSE)</f>
        <v>1186.3</v>
      </c>
      <c r="Q14" s="34"/>
      <c r="R14" s="10">
        <f>VLOOKUP($B$5,Projections_data_drop!$B:$M,8,FALSE)</f>
        <v>1161.2</v>
      </c>
      <c r="S14" s="34"/>
      <c r="T14" s="10">
        <f>VLOOKUP($B$5,Projections_data_drop!$B:$M,9,FALSE)</f>
        <v>1075.4000000000001</v>
      </c>
      <c r="U14" s="34"/>
      <c r="V14" s="10">
        <f>VLOOKUP($B$5,Projections_data_drop!$B:$M,10,FALSE)</f>
        <v>1048.5999999999999</v>
      </c>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row>
    <row r="15" spans="1:63" s="29" customFormat="1" ht="20.25" x14ac:dyDescent="0.25">
      <c r="B15" s="151" t="s">
        <v>293</v>
      </c>
      <c r="C15" s="152"/>
      <c r="D15" s="35">
        <f>VLOOKUP(D$11,Notes!$Q$8:$U$15,2,FALSE)</f>
        <v>0.01</v>
      </c>
      <c r="E15" s="36"/>
      <c r="F15" s="35">
        <f>VLOOKUP(F$11,Notes!$Q$8:$U$15,2,FALSE)</f>
        <v>2.06E-2</v>
      </c>
      <c r="G15" s="37"/>
      <c r="H15" s="35">
        <f>VLOOKUP(H$11,Notes!$Q$8:$U$15,2,FALSE)</f>
        <v>2.3E-2</v>
      </c>
      <c r="I15" s="37"/>
      <c r="J15" s="35">
        <f>VLOOKUP(J$11,Notes!$Q$8:$U$20,2,FALSE)</f>
        <v>2.4E-2</v>
      </c>
      <c r="K15" s="37"/>
      <c r="L15" s="35">
        <f>VLOOKUP(L$11,Notes!$Q$8:$U$20,2,FALSE)</f>
        <v>2.5000000000000001E-2</v>
      </c>
      <c r="M15" s="37"/>
      <c r="N15" s="11">
        <v>0.03</v>
      </c>
      <c r="O15" s="38"/>
      <c r="P15" s="11">
        <v>0.01</v>
      </c>
      <c r="Q15" s="38"/>
      <c r="R15" s="11">
        <v>0.01</v>
      </c>
      <c r="S15" s="38"/>
      <c r="T15" s="11">
        <v>0.01</v>
      </c>
      <c r="U15" s="38"/>
      <c r="V15" s="11">
        <v>0.01</v>
      </c>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row>
    <row r="16" spans="1:63" s="29" customFormat="1" ht="11.45" customHeight="1" x14ac:dyDescent="0.25">
      <c r="B16" s="39"/>
      <c r="C16" s="40"/>
      <c r="D16" s="41"/>
      <c r="E16" s="42"/>
      <c r="F16" s="41"/>
      <c r="G16" s="44"/>
      <c r="H16" s="41"/>
      <c r="I16" s="44"/>
      <c r="J16" s="41"/>
      <c r="K16" s="44"/>
      <c r="L16" s="41"/>
      <c r="M16" s="44"/>
      <c r="N16" s="43"/>
      <c r="O16" s="44"/>
      <c r="P16" s="43"/>
      <c r="Q16" s="44"/>
      <c r="R16" s="43"/>
      <c r="S16" s="44"/>
      <c r="T16" s="43"/>
      <c r="U16" s="44"/>
      <c r="V16" s="43"/>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row>
    <row r="17" spans="2:63" s="29" customFormat="1" ht="20.25" x14ac:dyDescent="0.25">
      <c r="B17" s="151" t="s">
        <v>295</v>
      </c>
      <c r="C17" s="152"/>
      <c r="D17" s="45">
        <f>VLOOKUP(D$11,Notes!$Q$8:$U$15,3,FALSE)</f>
        <v>67</v>
      </c>
      <c r="E17" s="46"/>
      <c r="F17" s="45">
        <f>VLOOKUP(F$11,Notes!$Q$8:$U$15,3,FALSE)</f>
        <v>139</v>
      </c>
      <c r="G17" s="46"/>
      <c r="H17" s="45">
        <f>VLOOKUP(H$11,Notes!$Q$8:$U$15,3,FALSE)</f>
        <v>158</v>
      </c>
      <c r="I17" s="46"/>
      <c r="J17" s="45">
        <f>VLOOKUP(J$11,Notes!$Q$8:$U$25,3,FALSE)</f>
        <v>169</v>
      </c>
      <c r="K17" s="46"/>
      <c r="L17" s="45">
        <f>VLOOKUP(L$11,Notes!$Q$8:$U$20,3,FALSE)</f>
        <v>181</v>
      </c>
      <c r="M17" s="46"/>
      <c r="N17" s="45">
        <f>ROUND(N15*L20,0)</f>
        <v>222</v>
      </c>
      <c r="O17" s="46"/>
      <c r="P17" s="45">
        <f>ROUND(P15*N20,0)</f>
        <v>76</v>
      </c>
      <c r="Q17" s="46"/>
      <c r="R17" s="45">
        <f>ROUND(R15*P20,0)</f>
        <v>77</v>
      </c>
      <c r="S17" s="46"/>
      <c r="T17" s="45">
        <f>ROUND(T15*R20,0)</f>
        <v>78</v>
      </c>
      <c r="U17" s="46"/>
      <c r="V17" s="45">
        <f>ROUND(V15*T20,0)</f>
        <v>79</v>
      </c>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row>
    <row r="18" spans="2:63" s="29" customFormat="1" ht="24" customHeight="1" x14ac:dyDescent="0.25">
      <c r="B18" s="151" t="s">
        <v>380</v>
      </c>
      <c r="C18" s="152"/>
      <c r="D18" s="47">
        <f>VLOOKUP(D$11,Notes!$Q$8:$U$15,5,FALSE)-D19</f>
        <v>6731</v>
      </c>
      <c r="E18" s="48"/>
      <c r="F18" s="47">
        <f>VLOOKUP(F$11,Notes!$Q$8:$U$15,5,FALSE)-F19</f>
        <v>6875</v>
      </c>
      <c r="G18" s="48"/>
      <c r="H18" s="47">
        <f>VLOOKUP(H$11,Notes!$Q$8:$U$15,5,FALSE)-H19</f>
        <v>7038</v>
      </c>
      <c r="I18" s="48"/>
      <c r="J18" s="47">
        <f>VLOOKUP(J$11,Notes!$Q$8:$U$25,5,FALSE)-J19</f>
        <v>7217</v>
      </c>
      <c r="K18" s="48"/>
      <c r="L18" s="47">
        <f>VLOOKUP(L$11,Notes!$Q$8:$U$20,5,FALSE)-L19</f>
        <v>7408</v>
      </c>
      <c r="M18" s="48"/>
      <c r="N18" s="47">
        <f>L20+N17</f>
        <v>7635</v>
      </c>
      <c r="O18" s="48"/>
      <c r="P18" s="47">
        <f>N20+P17</f>
        <v>7711</v>
      </c>
      <c r="Q18" s="48"/>
      <c r="R18" s="47">
        <f>P18+R17+P19</f>
        <v>7788</v>
      </c>
      <c r="S18" s="48"/>
      <c r="T18" s="47">
        <f>R18+T17+R19</f>
        <v>7866</v>
      </c>
      <c r="U18" s="48"/>
      <c r="V18" s="47">
        <f>T18+V17+T19</f>
        <v>7945</v>
      </c>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row>
    <row r="19" spans="2:63" s="29" customFormat="1" ht="24" customHeight="1" x14ac:dyDescent="0.25">
      <c r="B19" s="149" t="s">
        <v>381</v>
      </c>
      <c r="C19" s="150"/>
      <c r="D19" s="45">
        <f>VLOOKUP(D$11,Notes!$Q$8:$U$15,4,FALSE)</f>
        <v>5</v>
      </c>
      <c r="E19" s="48"/>
      <c r="F19" s="45">
        <f>VLOOKUP(F$11,Notes!$Q$8:$U$15,4,FALSE)</f>
        <v>5</v>
      </c>
      <c r="G19" s="48"/>
      <c r="H19" s="45">
        <f>VLOOKUP(H$11,Notes!$Q$8:$U$15,4,FALSE)</f>
        <v>10</v>
      </c>
      <c r="I19" s="48"/>
      <c r="J19" s="45">
        <f>VLOOKUP(J$11,Notes!$Q$8:$U$25,4,FALSE)</f>
        <v>10</v>
      </c>
      <c r="K19" s="48"/>
      <c r="L19" s="45">
        <f>VLOOKUP(L$11,Notes!$Q$8:$U$20,4,FALSE)</f>
        <v>5</v>
      </c>
      <c r="M19"/>
      <c r="N19" s="13">
        <v>0</v>
      </c>
      <c r="O19" s="51"/>
      <c r="P19" s="13">
        <v>0</v>
      </c>
      <c r="Q19" s="51"/>
      <c r="R19" s="13">
        <v>0</v>
      </c>
      <c r="S19" s="38"/>
      <c r="T19" s="13">
        <v>0</v>
      </c>
      <c r="U19"/>
      <c r="V19" s="13">
        <v>0</v>
      </c>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row>
    <row r="20" spans="2:63" s="29" customFormat="1" ht="24" customHeight="1" x14ac:dyDescent="0.25">
      <c r="B20" s="147" t="s">
        <v>365</v>
      </c>
      <c r="C20" s="148"/>
      <c r="D20" s="47">
        <f>D18+D19</f>
        <v>6736</v>
      </c>
      <c r="E20" s="48"/>
      <c r="F20" s="47">
        <f>F18+F19</f>
        <v>6880</v>
      </c>
      <c r="G20" s="48"/>
      <c r="H20" s="47">
        <f>H18+H19</f>
        <v>7048</v>
      </c>
      <c r="I20" s="48"/>
      <c r="J20" s="47">
        <f>J18+J19</f>
        <v>7227</v>
      </c>
      <c r="K20" s="48"/>
      <c r="L20" s="47">
        <f>L18+L19</f>
        <v>7413</v>
      </c>
      <c r="M20"/>
      <c r="N20" s="47">
        <f>N18+N19</f>
        <v>7635</v>
      </c>
      <c r="P20" s="47">
        <f>P18+P19</f>
        <v>7711</v>
      </c>
      <c r="R20" s="47">
        <f>R18+R19</f>
        <v>7788</v>
      </c>
      <c r="T20" s="47">
        <f>T18+T19</f>
        <v>7866</v>
      </c>
      <c r="U20"/>
      <c r="V20" s="47">
        <f>V18+V19</f>
        <v>7945</v>
      </c>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row>
    <row r="21" spans="2:63" s="29" customFormat="1" ht="13.15" customHeight="1" x14ac:dyDescent="0.25">
      <c r="B21" s="49"/>
      <c r="C21" s="49"/>
      <c r="D21" s="50"/>
      <c r="E21" s="50"/>
      <c r="F21" s="50"/>
      <c r="G21" s="50"/>
      <c r="H21" s="50"/>
      <c r="I21" s="50"/>
      <c r="J21" s="50"/>
      <c r="K21" s="50"/>
      <c r="L21" s="50"/>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row>
    <row r="22" spans="2:63" s="29" customFormat="1" ht="24" customHeight="1" x14ac:dyDescent="0.25">
      <c r="B22" s="49"/>
      <c r="C22" s="180" t="s">
        <v>389</v>
      </c>
      <c r="D22" s="181"/>
      <c r="E22" s="181"/>
      <c r="F22" s="181"/>
      <c r="G22" s="181"/>
      <c r="H22" s="181"/>
      <c r="I22" s="181"/>
      <c r="J22" s="181"/>
      <c r="K22" s="181"/>
      <c r="L22" s="181"/>
      <c r="M22" s="182"/>
      <c r="N22" s="182"/>
      <c r="O22" s="182"/>
      <c r="P22" s="182"/>
      <c r="Q22" s="182"/>
      <c r="R22" s="182"/>
      <c r="S22" s="182"/>
      <c r="T22" s="182"/>
      <c r="U22" s="182"/>
      <c r="V22" s="18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row>
    <row r="23" spans="2:63" s="29" customFormat="1" ht="24" customHeight="1" x14ac:dyDescent="0.25">
      <c r="B23" s="49"/>
      <c r="C23" s="91"/>
      <c r="D23" s="92"/>
      <c r="E23" s="92"/>
      <c r="F23" s="93" t="s">
        <v>388</v>
      </c>
      <c r="G23" s="94"/>
      <c r="H23" s="109">
        <f>IF(H24&gt;H20,0,H20-H24)</f>
        <v>10</v>
      </c>
      <c r="J23" s="109">
        <f>IF(J24&gt;J20,0,J20-J24)</f>
        <v>10</v>
      </c>
      <c r="L23" s="109">
        <f>IF(L24&gt;L20,0,L20-L24)</f>
        <v>5</v>
      </c>
      <c r="M23" s="90"/>
      <c r="N23" s="88">
        <f>IF(N24&gt;N20,0,N20-N24)</f>
        <v>0</v>
      </c>
      <c r="O23" s="89"/>
      <c r="P23" s="88">
        <f>IF(P24&gt;P20,0,P20-P24)</f>
        <v>0</v>
      </c>
      <c r="Q23" s="89"/>
      <c r="R23" s="88">
        <f>IF(R24&gt;R20,0,R20-R24)</f>
        <v>0</v>
      </c>
      <c r="S23" s="89"/>
      <c r="T23" s="88">
        <f>IF(T24&gt;T20,0,T20-T24)</f>
        <v>0</v>
      </c>
      <c r="U23"/>
      <c r="V23" s="88">
        <f>IF(V24&gt;V20,0,V20-V24)</f>
        <v>0</v>
      </c>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row>
    <row r="24" spans="2:63" s="29" customFormat="1" ht="24" hidden="1" customHeight="1" x14ac:dyDescent="0.25">
      <c r="B24" s="49"/>
      <c r="C24" s="85"/>
      <c r="D24" s="55"/>
      <c r="E24" s="55"/>
      <c r="F24" s="56"/>
      <c r="G24" s="57"/>
      <c r="H24" s="109">
        <f>F30+H17</f>
        <v>7038</v>
      </c>
      <c r="J24" s="109">
        <f>H30+J17</f>
        <v>7217</v>
      </c>
      <c r="L24" s="109">
        <f>J30+L17</f>
        <v>7408</v>
      </c>
      <c r="M24"/>
      <c r="N24" s="58">
        <f>L30+N17</f>
        <v>7635</v>
      </c>
      <c r="P24" s="58">
        <f>N30+P17</f>
        <v>7711</v>
      </c>
      <c r="R24" s="58">
        <f>P30+R17</f>
        <v>7788</v>
      </c>
      <c r="T24" s="58">
        <f>R30+T17</f>
        <v>7866</v>
      </c>
      <c r="U24"/>
      <c r="V24" s="58">
        <f>T30+V17</f>
        <v>7945</v>
      </c>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row>
    <row r="25" spans="2:63" s="29" customFormat="1" ht="24" customHeight="1" x14ac:dyDescent="0.25">
      <c r="B25" s="49"/>
      <c r="C25" s="84"/>
      <c r="D25" s="52"/>
      <c r="E25" s="52"/>
      <c r="F25" s="53" t="s">
        <v>364</v>
      </c>
      <c r="G25" s="54"/>
      <c r="H25" s="109">
        <f>H17</f>
        <v>158</v>
      </c>
      <c r="J25" s="109">
        <f>J17</f>
        <v>169</v>
      </c>
      <c r="L25" s="109">
        <f>L17</f>
        <v>181</v>
      </c>
      <c r="M25"/>
      <c r="N25" s="58">
        <f>N17</f>
        <v>222</v>
      </c>
      <c r="P25" s="58">
        <f>P17</f>
        <v>76</v>
      </c>
      <c r="R25" s="58">
        <f>R17</f>
        <v>77</v>
      </c>
      <c r="T25" s="58">
        <f>T17</f>
        <v>78</v>
      </c>
      <c r="U25"/>
      <c r="V25" s="58">
        <f>V17</f>
        <v>79</v>
      </c>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row>
    <row r="26" spans="2:63" s="29" customFormat="1" ht="24" customHeight="1" x14ac:dyDescent="0.25">
      <c r="B26" s="49"/>
      <c r="C26" s="84"/>
      <c r="D26" s="52"/>
      <c r="E26" s="52"/>
      <c r="F26" s="53" t="s">
        <v>387</v>
      </c>
      <c r="G26" s="54"/>
      <c r="H26" s="109">
        <f>H25+H23</f>
        <v>168</v>
      </c>
      <c r="J26" s="109">
        <f>J25+J23</f>
        <v>179</v>
      </c>
      <c r="L26" s="109">
        <f>L25+L23</f>
        <v>186</v>
      </c>
      <c r="M26"/>
      <c r="N26" s="109">
        <f>N25+N23</f>
        <v>222</v>
      </c>
      <c r="P26" s="109">
        <f>P25+P23</f>
        <v>76</v>
      </c>
      <c r="R26" s="109">
        <f>R25+R23</f>
        <v>77</v>
      </c>
      <c r="T26" s="109">
        <f>T25+T23</f>
        <v>78</v>
      </c>
      <c r="U26"/>
      <c r="V26" s="109">
        <f>V25+V23</f>
        <v>79</v>
      </c>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row>
    <row r="27" spans="2:63" s="29" customFormat="1" ht="24" customHeight="1" thickBot="1" x14ac:dyDescent="0.3">
      <c r="B27" s="49"/>
      <c r="C27" s="84"/>
      <c r="D27" s="52"/>
      <c r="E27" s="52"/>
      <c r="F27" s="53" t="s">
        <v>335</v>
      </c>
      <c r="G27" s="54"/>
      <c r="H27" s="59">
        <f>VLOOKUP(H$12,Hist_data_drop!$A:$N,14,FALSE)</f>
        <v>7048</v>
      </c>
      <c r="J27" s="59">
        <f>J26+H27</f>
        <v>7227</v>
      </c>
      <c r="L27" s="59">
        <f>L26+J27</f>
        <v>7413</v>
      </c>
      <c r="M27"/>
      <c r="N27" s="59">
        <f>N26+L27</f>
        <v>7635</v>
      </c>
      <c r="P27" s="59">
        <f>P26+N27</f>
        <v>7711</v>
      </c>
      <c r="R27" s="59">
        <f>R26+P27</f>
        <v>7788</v>
      </c>
      <c r="T27" s="59">
        <f>T26+R27</f>
        <v>7866</v>
      </c>
      <c r="U27"/>
      <c r="V27" s="59">
        <f>V26+T27</f>
        <v>7945</v>
      </c>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row>
    <row r="28" spans="2:63" customFormat="1" ht="12" customHeight="1" x14ac:dyDescent="0.25">
      <c r="B28" s="60"/>
      <c r="C28" s="60"/>
      <c r="D28" s="60"/>
      <c r="E28" s="60"/>
      <c r="F28" s="60"/>
      <c r="G28" s="60"/>
      <c r="H28" s="60"/>
      <c r="I28" s="60"/>
      <c r="J28" s="60"/>
      <c r="K28" s="60"/>
      <c r="L28" s="60"/>
    </row>
    <row r="29" spans="2:63" s="29" customFormat="1" ht="24" customHeight="1" x14ac:dyDescent="0.25">
      <c r="B29" s="183" t="s">
        <v>287</v>
      </c>
      <c r="C29" s="184"/>
      <c r="D29" s="30" t="str">
        <f>D13</f>
        <v>FY 2019</v>
      </c>
      <c r="E29" s="31"/>
      <c r="F29" s="30" t="str">
        <f>F13</f>
        <v>FY 2020</v>
      </c>
      <c r="G29" s="31"/>
      <c r="H29" s="30" t="str">
        <f>H13</f>
        <v>FY 2021</v>
      </c>
      <c r="I29" s="31"/>
      <c r="J29" s="30" t="str">
        <f>J13</f>
        <v>FY 2022</v>
      </c>
      <c r="K29" s="31"/>
      <c r="L29" s="30" t="str">
        <f>L13</f>
        <v>FY 2023</v>
      </c>
      <c r="M29" s="62"/>
      <c r="N29" s="61" t="str">
        <f>N13</f>
        <v>Est. FY 2024**</v>
      </c>
      <c r="O29" s="62"/>
      <c r="P29" s="61" t="str">
        <f>P13</f>
        <v>Est. FY 2025**</v>
      </c>
      <c r="Q29" s="62"/>
      <c r="R29" s="61" t="str">
        <f>R13</f>
        <v>Est. FY 2026**</v>
      </c>
      <c r="S29" s="62"/>
      <c r="T29" s="61" t="str">
        <f>T13</f>
        <v>Est. FY 2027**</v>
      </c>
      <c r="V29" s="61" t="str">
        <f>V13</f>
        <v>Est. FY 2028**</v>
      </c>
    </row>
    <row r="30" spans="2:63" s="29" customFormat="1" ht="24" customHeight="1" x14ac:dyDescent="0.25">
      <c r="B30" s="183" t="s">
        <v>302</v>
      </c>
      <c r="C30" s="184"/>
      <c r="D30" s="63">
        <f>VLOOKUP(D$12,Hist_data_drop!$A:$N,14,FALSE)</f>
        <v>6736</v>
      </c>
      <c r="E30" s="64"/>
      <c r="F30" s="63">
        <f>VLOOKUP(F$12,Hist_data_drop!$A:$N,14,FALSE)</f>
        <v>6880</v>
      </c>
      <c r="G30" s="64"/>
      <c r="H30" s="63">
        <f>VLOOKUP(H$12,Hist_data_drop!$A:$N,14,FALSE)</f>
        <v>7048</v>
      </c>
      <c r="I30" s="64"/>
      <c r="J30" s="63">
        <f>VLOOKUP(J$12,Hist_data_drop!$A:$N,14,FALSE)</f>
        <v>7227</v>
      </c>
      <c r="K30" s="64"/>
      <c r="L30" s="63">
        <f>VLOOKUP(L$12,Hist_data_drop!$A:$N,14,FALSE)</f>
        <v>7413</v>
      </c>
      <c r="M30" s="66"/>
      <c r="N30" s="65">
        <f>N27</f>
        <v>7635</v>
      </c>
      <c r="O30" s="66"/>
      <c r="P30" s="65">
        <f>P27</f>
        <v>7711</v>
      </c>
      <c r="Q30" s="66"/>
      <c r="R30" s="65">
        <f>R27</f>
        <v>7788</v>
      </c>
      <c r="S30" s="66"/>
      <c r="T30" s="65">
        <f>T27</f>
        <v>7866</v>
      </c>
      <c r="V30" s="65">
        <f>V27</f>
        <v>7945</v>
      </c>
    </row>
    <row r="31" spans="2:63" s="29" customFormat="1" ht="24" customHeight="1" x14ac:dyDescent="0.25">
      <c r="B31" s="185" t="s">
        <v>284</v>
      </c>
      <c r="C31" s="186"/>
      <c r="D31" s="63">
        <f>VLOOKUP(D$12,Hist_data_drop!$A:$N,10,FALSE)</f>
        <v>8995928</v>
      </c>
      <c r="E31" s="64"/>
      <c r="F31" s="63">
        <f>VLOOKUP(F$12,Hist_data_drop!$A:$N,10,FALSE)</f>
        <v>8980464</v>
      </c>
      <c r="G31" s="64"/>
      <c r="H31" s="63">
        <f>VLOOKUP(H$12,Hist_data_drop!$A:$N,10,FALSE)</f>
        <v>8886118</v>
      </c>
      <c r="I31" s="64"/>
      <c r="J31" s="63">
        <f>VLOOKUP(J$12,Hist_data_drop!$A:$N,10,FALSE)</f>
        <v>9108188</v>
      </c>
      <c r="K31" s="64"/>
      <c r="L31" s="63">
        <f>VLOOKUP(L$12,Hist_data_drop!$A:$N,10,FALSE)</f>
        <v>9230668</v>
      </c>
      <c r="M31" s="68"/>
      <c r="N31" s="67">
        <f>N14*N30</f>
        <v>9162000</v>
      </c>
      <c r="O31" s="68"/>
      <c r="P31" s="67">
        <f>P14*P30</f>
        <v>9147559.2999999989</v>
      </c>
      <c r="Q31" s="68"/>
      <c r="R31" s="67">
        <f>R14*R30</f>
        <v>9043425.5999999996</v>
      </c>
      <c r="S31" s="68"/>
      <c r="T31" s="67">
        <f>T14*T30</f>
        <v>8459096.4000000004</v>
      </c>
      <c r="V31" s="67">
        <f>V14*V30</f>
        <v>8331126.9999999991</v>
      </c>
    </row>
    <row r="32" spans="2:63" s="29" customFormat="1" ht="24" hidden="1" customHeight="1" x14ac:dyDescent="0.25">
      <c r="B32" s="185" t="s">
        <v>332</v>
      </c>
      <c r="C32" s="186"/>
      <c r="D32" s="63">
        <f>VLOOKUP(D$12,Hist_data_drop!$A:$N,10,FALSE)</f>
        <v>8995928</v>
      </c>
      <c r="E32" s="64"/>
      <c r="F32" s="63">
        <f>VLOOKUP(F$12,Hist_data_drop!$A:$N,10,FALSE)</f>
        <v>8980464</v>
      </c>
      <c r="G32" s="64"/>
      <c r="H32" s="63">
        <f>VLOOKUP(H$12,Hist_data_drop!$A:$N,10,FALSE)</f>
        <v>8886118</v>
      </c>
      <c r="I32" s="64"/>
      <c r="J32" s="63">
        <f>VLOOKUP(J$12,Hist_data_drop!$A:$N,10,FALSE)</f>
        <v>9108188</v>
      </c>
      <c r="K32" s="64"/>
      <c r="L32" s="63">
        <f>VLOOKUP(L$12,Hist_data_drop!$A:$N,10,FALSE)</f>
        <v>9230668</v>
      </c>
      <c r="M32" s="68"/>
      <c r="N32" s="67"/>
      <c r="O32" s="68"/>
      <c r="P32" s="67"/>
      <c r="Q32" s="68"/>
      <c r="R32" s="67"/>
      <c r="S32" s="68"/>
      <c r="T32" s="67"/>
      <c r="V32" s="67"/>
    </row>
    <row r="33" spans="2:22" s="29" customFormat="1" ht="24" customHeight="1" x14ac:dyDescent="0.25">
      <c r="B33" s="167" t="s">
        <v>285</v>
      </c>
      <c r="C33" s="168"/>
      <c r="D33" s="113">
        <f>VLOOKUP(D$12,Hist_data_drop!$A:$N,11,FALSE)</f>
        <v>181300</v>
      </c>
      <c r="E33" s="114"/>
      <c r="F33" s="113">
        <f>VLOOKUP(F$12,Hist_data_drop!$A:$N,11,FALSE)</f>
        <v>105423</v>
      </c>
      <c r="G33" s="114"/>
      <c r="H33" s="113">
        <f>VLOOKUP(H$12,Hist_data_drop!$A:$N,11,FALSE)</f>
        <v>184151</v>
      </c>
      <c r="I33" s="114"/>
      <c r="J33" s="113">
        <f>VLOOKUP(J$12,Hist_data_drop!$A:$N,11,FALSE)</f>
        <v>0</v>
      </c>
      <c r="K33" s="114"/>
      <c r="L33" s="113">
        <f>VLOOKUP(L$12,Hist_data_drop!$A:$N,11,FALSE)</f>
        <v>0</v>
      </c>
      <c r="M33" s="115"/>
      <c r="N33" s="116">
        <f>IF(N31&gt;(L31*1.01),0,((L31*1.01)-(N31)))</f>
        <v>160974.6799999997</v>
      </c>
      <c r="O33" s="115"/>
      <c r="P33" s="116">
        <f>IF(P31&gt;(N31*1.01),0,((N31*1.01)-(P31)))</f>
        <v>106060.70000000112</v>
      </c>
      <c r="Q33" s="115"/>
      <c r="R33" s="116">
        <f>IF(R31&gt;(P31*1.01),0,((P31*1.01)-(R31)))</f>
        <v>195609.2929999996</v>
      </c>
      <c r="S33" s="115"/>
      <c r="T33" s="116">
        <f>IF(T31&gt;(R31*1.01),0,((R31*1.01)-(T31)))</f>
        <v>674763.45600000024</v>
      </c>
      <c r="V33" s="116">
        <f>IF(V31&gt;(T31*1.01),0,((T31*1.01)-(V31)))</f>
        <v>212560.36400000099</v>
      </c>
    </row>
    <row r="34" spans="2:22" s="29" customFormat="1" ht="40.9" customHeight="1" x14ac:dyDescent="0.25">
      <c r="B34" s="167" t="s">
        <v>286</v>
      </c>
      <c r="C34" s="168"/>
      <c r="D34" s="69">
        <f>D31+D33</f>
        <v>9177228</v>
      </c>
      <c r="E34" s="70"/>
      <c r="F34" s="69">
        <f>F31+F33</f>
        <v>9085887</v>
      </c>
      <c r="G34" s="70"/>
      <c r="H34" s="69">
        <f>H31+H33</f>
        <v>9070269</v>
      </c>
      <c r="I34" s="70"/>
      <c r="J34" s="69">
        <f>J31+J33</f>
        <v>9108188</v>
      </c>
      <c r="K34" s="70"/>
      <c r="L34" s="69">
        <f>L31+L33</f>
        <v>9230668</v>
      </c>
      <c r="M34" s="72"/>
      <c r="N34" s="71">
        <f>N31+N33</f>
        <v>9322974.6799999997</v>
      </c>
      <c r="O34" s="72"/>
      <c r="P34" s="71">
        <f>P31+P33</f>
        <v>9253620</v>
      </c>
      <c r="Q34" s="72"/>
      <c r="R34" s="71">
        <f>R31+R33</f>
        <v>9239034.8929999992</v>
      </c>
      <c r="S34" s="72"/>
      <c r="T34" s="71">
        <f>T31+T33</f>
        <v>9133859.8560000006</v>
      </c>
      <c r="V34" s="71">
        <f>V31+V33</f>
        <v>8543687.3640000001</v>
      </c>
    </row>
    <row r="35" spans="2:22" s="29" customFormat="1" ht="37.15" customHeight="1" thickBot="1" x14ac:dyDescent="0.3">
      <c r="B35" s="170" t="s">
        <v>291</v>
      </c>
      <c r="C35" s="171"/>
      <c r="D35" s="96">
        <f>VLOOKUP(C$12,Hist_data_drop!$A:$N,13,FALSE)</f>
        <v>9086364</v>
      </c>
      <c r="E35" s="97"/>
      <c r="F35" s="98">
        <f>D34</f>
        <v>9177228</v>
      </c>
      <c r="G35" s="99"/>
      <c r="H35" s="98">
        <f>F34</f>
        <v>9085887</v>
      </c>
      <c r="I35" s="99"/>
      <c r="J35" s="98">
        <f>H34</f>
        <v>9070269</v>
      </c>
      <c r="K35" s="99"/>
      <c r="L35" s="98">
        <f>J34</f>
        <v>9108188</v>
      </c>
      <c r="M35" s="100"/>
      <c r="N35" s="135">
        <f>L34</f>
        <v>9230668</v>
      </c>
      <c r="O35" s="100"/>
      <c r="P35" s="135">
        <f>N34</f>
        <v>9322974.6799999997</v>
      </c>
      <c r="Q35" s="100"/>
      <c r="R35" s="135">
        <f>P34</f>
        <v>9253620</v>
      </c>
      <c r="S35" s="100"/>
      <c r="T35" s="135">
        <f>R34</f>
        <v>9239034.8929999992</v>
      </c>
      <c r="V35" s="135">
        <f>T34</f>
        <v>9133859.8560000006</v>
      </c>
    </row>
    <row r="36" spans="2:22" s="29" customFormat="1" ht="24" customHeight="1" x14ac:dyDescent="0.25">
      <c r="B36" s="167" t="s">
        <v>304</v>
      </c>
      <c r="C36" s="168"/>
      <c r="D36" s="69">
        <f>D34-D35</f>
        <v>90864</v>
      </c>
      <c r="E36" s="70"/>
      <c r="F36" s="69">
        <f>F34-F35</f>
        <v>-91341</v>
      </c>
      <c r="G36" s="70"/>
      <c r="H36" s="69">
        <f>H34-H35</f>
        <v>-15618</v>
      </c>
      <c r="I36" s="70"/>
      <c r="J36" s="69">
        <f>J34-J35</f>
        <v>37919</v>
      </c>
      <c r="K36" s="70"/>
      <c r="L36" s="69">
        <f>L34-L35</f>
        <v>122480</v>
      </c>
      <c r="M36" s="72"/>
      <c r="N36" s="136">
        <f>N34-N35</f>
        <v>92306.679999999702</v>
      </c>
      <c r="O36" s="137"/>
      <c r="P36" s="138">
        <f>P34-P35</f>
        <v>-69354.679999999702</v>
      </c>
      <c r="Q36" s="137"/>
      <c r="R36" s="138">
        <f>R34-R35</f>
        <v>-14585.107000000775</v>
      </c>
      <c r="S36" s="137"/>
      <c r="T36" s="138">
        <f>T34-T35</f>
        <v>-105175.03699999861</v>
      </c>
      <c r="U36" s="139"/>
      <c r="V36" s="140">
        <f>V34-V35</f>
        <v>-590172.49200000055</v>
      </c>
    </row>
    <row r="37" spans="2:22" s="29" customFormat="1" ht="24" customHeight="1" thickBot="1" x14ac:dyDescent="0.3">
      <c r="B37" s="168" t="s">
        <v>294</v>
      </c>
      <c r="C37" s="172"/>
      <c r="D37" s="73">
        <f>D36/D35</f>
        <v>1.000003961980832E-2</v>
      </c>
      <c r="E37" s="74"/>
      <c r="F37" s="73">
        <f>F36/F35</f>
        <v>-9.9530054173220927E-3</v>
      </c>
      <c r="G37" s="74"/>
      <c r="H37" s="73">
        <f>H36/H35</f>
        <v>-1.7189295882724493E-3</v>
      </c>
      <c r="I37" s="74"/>
      <c r="J37" s="73">
        <f>J36/J35</f>
        <v>4.180581634348441E-3</v>
      </c>
      <c r="K37" s="74"/>
      <c r="L37" s="73">
        <f>L36/L35</f>
        <v>1.3447241097790252E-2</v>
      </c>
      <c r="M37" s="76"/>
      <c r="N37" s="141">
        <f>N36/N35</f>
        <v>9.9999999999999672E-3</v>
      </c>
      <c r="O37" s="142"/>
      <c r="P37" s="143">
        <f>P36/P35</f>
        <v>-7.4391149156268765E-3</v>
      </c>
      <c r="Q37" s="142"/>
      <c r="R37" s="143">
        <f>R36/R35</f>
        <v>-1.5761514953067854E-3</v>
      </c>
      <c r="S37" s="142"/>
      <c r="T37" s="143">
        <f>T36/T35</f>
        <v>-1.1383768783001891E-2</v>
      </c>
      <c r="U37" s="144"/>
      <c r="V37" s="145">
        <f>V36/V35</f>
        <v>-6.4613701250552727E-2</v>
      </c>
    </row>
    <row r="38" spans="2:22" s="29" customFormat="1" ht="12.6" customHeight="1" x14ac:dyDescent="0.25">
      <c r="B38" s="49"/>
      <c r="C38" s="49"/>
      <c r="D38" s="77"/>
      <c r="E38" s="77"/>
      <c r="F38" s="77"/>
      <c r="G38" s="77"/>
      <c r="H38" s="77"/>
      <c r="I38" s="77"/>
      <c r="K38"/>
      <c r="L38"/>
    </row>
    <row r="39" spans="2:22" s="29" customFormat="1" ht="22.5" customHeight="1" x14ac:dyDescent="0.25">
      <c r="B39" s="49"/>
      <c r="C39" s="49"/>
      <c r="D39" s="77"/>
      <c r="E39" s="77"/>
      <c r="F39" s="77"/>
      <c r="G39" s="77"/>
      <c r="H39" s="77"/>
      <c r="I39" s="77"/>
      <c r="K39"/>
      <c r="L39"/>
    </row>
    <row r="40" spans="2:22" ht="21" customHeight="1" x14ac:dyDescent="0.2">
      <c r="B40" s="78"/>
      <c r="C40" s="78"/>
      <c r="D40" s="78"/>
      <c r="E40" s="23"/>
      <c r="F40" s="23"/>
      <c r="G40" s="79"/>
      <c r="H40" s="177" t="s">
        <v>425</v>
      </c>
      <c r="I40" s="178"/>
      <c r="J40" s="178"/>
      <c r="K40" s="178"/>
      <c r="L40" s="178"/>
      <c r="M40" s="178"/>
      <c r="N40" s="178"/>
      <c r="O40" s="178"/>
      <c r="P40" s="178"/>
      <c r="Q40" s="179"/>
      <c r="R40" s="179"/>
      <c r="S40" s="179"/>
      <c r="T40" s="179"/>
      <c r="U40" s="179"/>
      <c r="V40" s="179"/>
    </row>
    <row r="41" spans="2:22" ht="21" customHeight="1" x14ac:dyDescent="0.2">
      <c r="B41" s="78"/>
      <c r="C41" s="78"/>
      <c r="D41" s="78"/>
      <c r="E41" s="23"/>
      <c r="F41" s="23"/>
      <c r="G41" s="79"/>
      <c r="H41" s="133"/>
      <c r="I41" s="134"/>
      <c r="J41" s="134"/>
      <c r="K41" s="134"/>
      <c r="L41" s="134"/>
      <c r="M41" s="134"/>
      <c r="N41" s="61" t="str">
        <f>N29</f>
        <v>Est. FY 2024**</v>
      </c>
      <c r="O41" s="62"/>
      <c r="P41" s="61" t="str">
        <f>P29</f>
        <v>Est. FY 2025**</v>
      </c>
      <c r="Q41" s="62"/>
      <c r="R41" s="61" t="str">
        <f>R29</f>
        <v>Est. FY 2026**</v>
      </c>
      <c r="S41" s="62"/>
      <c r="T41" s="61" t="str">
        <f>T29</f>
        <v>Est. FY 2027**</v>
      </c>
      <c r="U41" s="29"/>
      <c r="V41" s="61" t="str">
        <f>V29</f>
        <v>Est. FY 2028**</v>
      </c>
    </row>
    <row r="42" spans="2:22" ht="20.25" x14ac:dyDescent="0.2">
      <c r="B42" s="78"/>
      <c r="C42" s="78"/>
      <c r="D42" s="78"/>
      <c r="E42" s="23"/>
      <c r="F42" s="23"/>
      <c r="G42" s="79"/>
      <c r="H42" s="173" t="s">
        <v>426</v>
      </c>
      <c r="I42" s="174"/>
      <c r="J42" s="174"/>
      <c r="K42" s="174"/>
      <c r="L42" s="174"/>
      <c r="M42" s="127"/>
      <c r="N42" s="128">
        <f>N14-L14</f>
        <v>-45.200000000000045</v>
      </c>
      <c r="O42" s="129"/>
      <c r="P42" s="128">
        <f>P14-N14</f>
        <v>-13.700000000000045</v>
      </c>
      <c r="Q42" s="129"/>
      <c r="R42" s="128">
        <f>R14-P14</f>
        <v>-25.099999999999909</v>
      </c>
      <c r="S42" s="129"/>
      <c r="T42" s="128">
        <f>T14-R14</f>
        <v>-85.799999999999955</v>
      </c>
      <c r="U42" s="129"/>
      <c r="V42" s="128">
        <f>V14-T14</f>
        <v>-26.800000000000182</v>
      </c>
    </row>
    <row r="43" spans="2:22" ht="20.25" x14ac:dyDescent="0.2">
      <c r="B43" s="78"/>
      <c r="C43" s="78"/>
      <c r="D43" s="78"/>
      <c r="E43" s="23"/>
      <c r="F43" s="23"/>
      <c r="G43" s="79"/>
      <c r="H43" s="175" t="s">
        <v>427</v>
      </c>
      <c r="I43" s="176"/>
      <c r="J43" s="176"/>
      <c r="K43" s="176"/>
      <c r="L43" s="176" t="s">
        <v>427</v>
      </c>
      <c r="M43" s="75"/>
      <c r="N43" s="130">
        <f>N42*L27</f>
        <v>-335067.60000000033</v>
      </c>
      <c r="O43" s="129"/>
      <c r="P43" s="131">
        <f>P42*N27</f>
        <v>-104599.50000000035</v>
      </c>
      <c r="Q43" s="129"/>
      <c r="R43" s="131">
        <f>R42*P27</f>
        <v>-193546.09999999931</v>
      </c>
      <c r="S43" s="129"/>
      <c r="T43" s="131">
        <f>T42*R27</f>
        <v>-668210.39999999967</v>
      </c>
      <c r="U43" s="129"/>
      <c r="V43" s="131">
        <f>V42*T27</f>
        <v>-210808.80000000144</v>
      </c>
    </row>
    <row r="44" spans="2:22" ht="20.25" x14ac:dyDescent="0.2">
      <c r="B44" s="78"/>
      <c r="C44" s="78"/>
      <c r="D44" s="78"/>
      <c r="E44" s="23"/>
      <c r="F44" s="23"/>
      <c r="G44" s="79"/>
      <c r="H44" s="175" t="s">
        <v>428</v>
      </c>
      <c r="I44" s="176"/>
      <c r="J44" s="176"/>
      <c r="K44" s="176"/>
      <c r="L44" s="176" t="s">
        <v>428</v>
      </c>
      <c r="M44" s="75"/>
      <c r="N44" s="130">
        <f>N25*N14</f>
        <v>266400</v>
      </c>
      <c r="O44" s="129"/>
      <c r="P44" s="131">
        <f>P25*P14</f>
        <v>90158.8</v>
      </c>
      <c r="Q44" s="129"/>
      <c r="R44" s="131">
        <f>R25*R14</f>
        <v>89412.400000000009</v>
      </c>
      <c r="S44" s="129"/>
      <c r="T44" s="131">
        <f>T25*T14</f>
        <v>83881.200000000012</v>
      </c>
      <c r="U44" s="129"/>
      <c r="V44" s="131">
        <f>V25*V14</f>
        <v>82839.399999999994</v>
      </c>
    </row>
    <row r="45" spans="2:22" ht="20.25" x14ac:dyDescent="0.2">
      <c r="B45" s="78"/>
      <c r="C45" s="78"/>
      <c r="D45" s="78"/>
      <c r="E45" s="23"/>
      <c r="F45" s="23"/>
      <c r="G45" s="79"/>
      <c r="H45" s="175" t="s">
        <v>429</v>
      </c>
      <c r="I45" s="176"/>
      <c r="J45" s="176"/>
      <c r="K45" s="176"/>
      <c r="L45" s="176" t="s">
        <v>430</v>
      </c>
      <c r="M45" s="75"/>
      <c r="N45" s="130">
        <f>N23*N14</f>
        <v>0</v>
      </c>
      <c r="O45" s="129"/>
      <c r="P45" s="131">
        <f>P23*P14</f>
        <v>0</v>
      </c>
      <c r="Q45" s="129"/>
      <c r="R45" s="131">
        <f>R23*R14</f>
        <v>0</v>
      </c>
      <c r="S45" s="129"/>
      <c r="T45" s="131">
        <f>T23*T14</f>
        <v>0</v>
      </c>
      <c r="U45" s="129"/>
      <c r="V45" s="131">
        <f>V23*V14</f>
        <v>0</v>
      </c>
    </row>
    <row r="46" spans="2:22" ht="20.25" x14ac:dyDescent="0.2">
      <c r="B46" s="78"/>
      <c r="C46" s="78"/>
      <c r="D46" s="78"/>
      <c r="E46" s="23"/>
      <c r="F46" s="23"/>
      <c r="G46" s="79"/>
      <c r="H46" s="175" t="s">
        <v>431</v>
      </c>
      <c r="I46" s="176"/>
      <c r="J46" s="176"/>
      <c r="K46" s="176"/>
      <c r="L46" s="176" t="s">
        <v>431</v>
      </c>
      <c r="M46" s="75"/>
      <c r="N46" s="130">
        <f>N33-L33</f>
        <v>160974.6799999997</v>
      </c>
      <c r="O46" s="129"/>
      <c r="P46" s="131">
        <f>P33-N33</f>
        <v>-54913.979999998584</v>
      </c>
      <c r="Q46" s="129"/>
      <c r="R46" s="131">
        <f>R33-P33</f>
        <v>89548.59299999848</v>
      </c>
      <c r="S46" s="129"/>
      <c r="T46" s="131">
        <f>T33-R33</f>
        <v>479154.16300000064</v>
      </c>
      <c r="U46" s="129"/>
      <c r="V46" s="131">
        <f>V33-T33</f>
        <v>-462203.09199999925</v>
      </c>
    </row>
    <row r="47" spans="2:22" ht="20.25" x14ac:dyDescent="0.2">
      <c r="B47" s="78"/>
      <c r="C47" s="78"/>
      <c r="D47" s="78"/>
      <c r="E47" s="23"/>
      <c r="F47" s="23"/>
      <c r="G47" s="79"/>
      <c r="H47" s="175" t="s">
        <v>432</v>
      </c>
      <c r="I47" s="176"/>
      <c r="J47" s="176"/>
      <c r="K47" s="176"/>
      <c r="L47" s="176"/>
      <c r="M47" s="75"/>
      <c r="N47" s="132">
        <f>N44+N43+N45+N46</f>
        <v>92307.079999999376</v>
      </c>
      <c r="O47" s="76"/>
      <c r="P47" s="132">
        <f>P44+P43+P45+P46</f>
        <v>-69354.679999998931</v>
      </c>
      <c r="Q47" s="76"/>
      <c r="R47" s="132">
        <f>R44+R43+R45+R46</f>
        <v>-14585.107000000819</v>
      </c>
      <c r="S47" s="76"/>
      <c r="T47" s="132">
        <f>T44+T43+T45+T46</f>
        <v>-105175.03699999908</v>
      </c>
      <c r="U47" s="76"/>
      <c r="V47" s="132">
        <f>V44+V43+V45+V46</f>
        <v>-590172.49200000067</v>
      </c>
    </row>
    <row r="48" spans="2:22" ht="11.45" customHeight="1" x14ac:dyDescent="0.2">
      <c r="B48" s="78"/>
      <c r="C48" s="78"/>
      <c r="D48" s="78"/>
      <c r="E48" s="23"/>
      <c r="F48" s="23"/>
      <c r="G48" s="79"/>
      <c r="H48" s="79"/>
      <c r="I48" s="80"/>
    </row>
    <row r="49" spans="2:12" ht="18.600000000000001" customHeight="1" x14ac:dyDescent="0.2">
      <c r="B49" s="78" t="s">
        <v>441</v>
      </c>
      <c r="C49" s="78"/>
      <c r="D49" s="78"/>
      <c r="E49" s="23"/>
      <c r="F49" s="23"/>
      <c r="G49" s="79"/>
      <c r="H49" s="79"/>
      <c r="I49" s="80"/>
    </row>
    <row r="50" spans="2:12" ht="48" customHeight="1" x14ac:dyDescent="0.25">
      <c r="B50" s="169" t="s">
        <v>440</v>
      </c>
      <c r="C50" s="166"/>
      <c r="D50" s="166"/>
      <c r="E50" s="166"/>
      <c r="F50" s="166"/>
      <c r="G50" s="166"/>
      <c r="H50" s="166"/>
      <c r="I50" s="166"/>
      <c r="J50" s="166"/>
      <c r="K50" s="166"/>
      <c r="L50" s="166"/>
    </row>
    <row r="51" spans="2:12" ht="18.600000000000001" customHeight="1" x14ac:dyDescent="0.2">
      <c r="B51" s="78" t="s">
        <v>438</v>
      </c>
      <c r="C51" s="78"/>
      <c r="D51" s="78"/>
      <c r="E51" s="23"/>
      <c r="F51" s="23"/>
      <c r="G51" s="79"/>
      <c r="H51" s="79"/>
      <c r="I51" s="79"/>
    </row>
    <row r="52" spans="2:12" ht="17.45" customHeight="1" x14ac:dyDescent="0.25">
      <c r="B52" s="78" t="s">
        <v>443</v>
      </c>
      <c r="C52" s="78"/>
      <c r="D52" s="78"/>
      <c r="E52" s="23"/>
      <c r="F52" s="23"/>
      <c r="G52" s="23"/>
      <c r="H52" s="23"/>
      <c r="I52" s="23"/>
    </row>
    <row r="53" spans="2:12" ht="19.149999999999999" customHeight="1" x14ac:dyDescent="0.25">
      <c r="B53" s="78" t="s">
        <v>303</v>
      </c>
    </row>
  </sheetData>
  <mergeCells count="29">
    <mergeCell ref="C22:V22"/>
    <mergeCell ref="B29:C29"/>
    <mergeCell ref="B30:C30"/>
    <mergeCell ref="B31:C31"/>
    <mergeCell ref="B32:C32"/>
    <mergeCell ref="B33:C33"/>
    <mergeCell ref="B50:L50"/>
    <mergeCell ref="B35:C35"/>
    <mergeCell ref="B34:C34"/>
    <mergeCell ref="B37:C37"/>
    <mergeCell ref="B36:C36"/>
    <mergeCell ref="H42:L42"/>
    <mergeCell ref="H43:L43"/>
    <mergeCell ref="H44:L44"/>
    <mergeCell ref="H45:L45"/>
    <mergeCell ref="H46:L46"/>
    <mergeCell ref="H47:L47"/>
    <mergeCell ref="H40:V40"/>
    <mergeCell ref="L8:R8"/>
    <mergeCell ref="E8:J8"/>
    <mergeCell ref="B14:C14"/>
    <mergeCell ref="B15:C15"/>
    <mergeCell ref="B17:C17"/>
    <mergeCell ref="B20:C20"/>
    <mergeCell ref="B19:C19"/>
    <mergeCell ref="B18:C18"/>
    <mergeCell ref="C2:D2"/>
    <mergeCell ref="E2:I5"/>
    <mergeCell ref="B13:C13"/>
  </mergeCells>
  <dataValidations count="1">
    <dataValidation type="list" allowBlank="1" showInputMessage="1" showErrorMessage="1" sqref="B3" xr:uid="{08B72E16-081E-4177-A3EB-1F3A95AFC9EF}">
      <formula1>dist_list</formula1>
    </dataValidation>
  </dataValidations>
  <pageMargins left="0.17" right="0.17" top="0.55000000000000004" bottom="0.59" header="0.3" footer="0.3"/>
  <pageSetup scale="48" firstPageNumber="39" orientation="landscape" useFirstPageNumber="1" verticalDpi="300" r:id="rId1"/>
  <headerFooter>
    <oddFooter>&amp;L&amp;"Arial,Regular"&amp;K005394©Iowa Association of School Boards</oddFooter>
  </headerFooter>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T334"/>
  <sheetViews>
    <sheetView workbookViewId="0">
      <selection activeCell="N12" sqref="N12"/>
    </sheetView>
  </sheetViews>
  <sheetFormatPr defaultColWidth="8.85546875" defaultRowHeight="12.75" x14ac:dyDescent="0.2"/>
  <cols>
    <col min="1" max="1" width="4.28515625" style="2" bestFit="1" customWidth="1"/>
    <col min="2" max="2" width="5.42578125" style="2" bestFit="1" customWidth="1"/>
    <col min="3" max="3" width="23.85546875" style="2" bestFit="1" customWidth="1"/>
    <col min="4" max="4" width="7.7109375" style="2" bestFit="1" customWidth="1"/>
    <col min="5" max="9" width="8.28515625" style="2" bestFit="1" customWidth="1"/>
    <col min="10" max="10" width="7.28515625" style="2" bestFit="1" customWidth="1"/>
    <col min="11" max="11" width="8" style="2" bestFit="1" customWidth="1"/>
    <col min="12" max="12" width="5" style="2" bestFit="1" customWidth="1"/>
    <col min="13" max="13" width="10" style="2" bestFit="1" customWidth="1"/>
    <col min="14" max="15" width="8.85546875" style="2"/>
    <col min="16" max="16" width="72.28515625" style="2" bestFit="1" customWidth="1"/>
    <col min="17" max="16384" width="8.85546875" style="2"/>
  </cols>
  <sheetData>
    <row r="1" spans="1:20" x14ac:dyDescent="0.2">
      <c r="B1" s="7">
        <v>1</v>
      </c>
      <c r="C1" s="7">
        <v>2</v>
      </c>
      <c r="D1" s="7">
        <v>3</v>
      </c>
      <c r="E1" s="7">
        <v>4</v>
      </c>
      <c r="F1" s="7">
        <v>5</v>
      </c>
      <c r="G1" s="7">
        <v>6</v>
      </c>
      <c r="H1" s="7">
        <v>7</v>
      </c>
      <c r="I1" s="7">
        <v>8</v>
      </c>
      <c r="J1" s="7">
        <v>9</v>
      </c>
      <c r="K1" s="7">
        <v>10</v>
      </c>
      <c r="L1" s="7">
        <v>11</v>
      </c>
      <c r="M1" s="7">
        <v>12</v>
      </c>
      <c r="P1" s="3" t="s">
        <v>435</v>
      </c>
      <c r="Q1" s="3"/>
      <c r="R1" s="3"/>
      <c r="S1" s="3"/>
      <c r="T1" s="3"/>
    </row>
    <row r="2" spans="1:20" ht="15" x14ac:dyDescent="0.25">
      <c r="C2" s="187" t="s">
        <v>436</v>
      </c>
      <c r="D2" s="188"/>
      <c r="E2" s="188"/>
      <c r="F2" s="188"/>
      <c r="G2" s="188"/>
      <c r="H2" s="188"/>
      <c r="I2" s="188"/>
      <c r="J2" s="188"/>
      <c r="P2" s="3" t="s">
        <v>324</v>
      </c>
      <c r="Q2" s="3"/>
      <c r="R2" s="3"/>
      <c r="S2" s="3"/>
      <c r="T2" s="3"/>
    </row>
    <row r="3" spans="1:20" ht="15" customHeight="1" thickBot="1" x14ac:dyDescent="0.25">
      <c r="E3" s="2" t="s">
        <v>330</v>
      </c>
      <c r="G3" s="2" t="s">
        <v>363</v>
      </c>
      <c r="H3" s="2" t="s">
        <v>386</v>
      </c>
      <c r="I3" s="2" t="s">
        <v>406</v>
      </c>
      <c r="J3" s="2" t="s">
        <v>407</v>
      </c>
      <c r="K3" s="2" t="s">
        <v>410</v>
      </c>
      <c r="P3" s="146" t="s">
        <v>434</v>
      </c>
      <c r="Q3" s="3"/>
      <c r="R3" s="3"/>
      <c r="S3" s="3"/>
      <c r="T3" s="3"/>
    </row>
    <row r="4" spans="1:20" ht="13.15" customHeight="1" x14ac:dyDescent="0.2">
      <c r="A4" s="123" t="s">
        <v>300</v>
      </c>
      <c r="B4" s="124" t="s">
        <v>373</v>
      </c>
      <c r="C4" s="124" t="s">
        <v>411</v>
      </c>
      <c r="D4" s="124" t="s">
        <v>374</v>
      </c>
      <c r="E4" s="124" t="s">
        <v>375</v>
      </c>
      <c r="F4" s="124" t="s">
        <v>376</v>
      </c>
      <c r="G4" s="124" t="s">
        <v>325</v>
      </c>
      <c r="H4" s="124" t="s">
        <v>326</v>
      </c>
      <c r="I4" s="124" t="s">
        <v>327</v>
      </c>
      <c r="J4" s="124" t="s">
        <v>328</v>
      </c>
      <c r="K4" s="124" t="s">
        <v>329</v>
      </c>
      <c r="L4" s="1"/>
      <c r="P4" s="3" t="s">
        <v>390</v>
      </c>
      <c r="Q4" s="3"/>
      <c r="R4" s="3"/>
      <c r="S4" s="3"/>
      <c r="T4" s="3"/>
    </row>
    <row r="5" spans="1:20" ht="13.15" customHeight="1" x14ac:dyDescent="0.2">
      <c r="A5" s="125">
        <v>1</v>
      </c>
      <c r="B5" s="122">
        <v>9</v>
      </c>
      <c r="C5" s="122" t="s">
        <v>0</v>
      </c>
      <c r="D5" s="122">
        <v>9</v>
      </c>
      <c r="E5" s="122">
        <v>680.1</v>
      </c>
      <c r="F5" s="122">
        <v>7488</v>
      </c>
      <c r="G5" s="122">
        <v>686.4</v>
      </c>
      <c r="H5" s="122">
        <v>697.5</v>
      </c>
      <c r="I5" s="122">
        <v>684.9</v>
      </c>
      <c r="J5" s="122">
        <v>683.8</v>
      </c>
      <c r="K5" s="122">
        <v>682.1</v>
      </c>
      <c r="L5" s="1"/>
      <c r="M5" s="2">
        <f t="shared" ref="M5:M68" si="0">B5</f>
        <v>9</v>
      </c>
      <c r="P5" s="3" t="s">
        <v>409</v>
      </c>
      <c r="Q5" s="3"/>
      <c r="R5" s="3"/>
      <c r="S5" s="3"/>
      <c r="T5" s="3"/>
    </row>
    <row r="6" spans="1:20" ht="13.15" customHeight="1" x14ac:dyDescent="0.2">
      <c r="A6" s="125">
        <v>2</v>
      </c>
      <c r="B6" s="122">
        <v>441</v>
      </c>
      <c r="C6" s="122" t="s">
        <v>314</v>
      </c>
      <c r="D6" s="122">
        <v>441</v>
      </c>
      <c r="E6" s="122">
        <v>765.3</v>
      </c>
      <c r="F6" s="122">
        <v>7423</v>
      </c>
      <c r="G6" s="122">
        <v>792.6</v>
      </c>
      <c r="H6" s="122">
        <v>803.6</v>
      </c>
      <c r="I6" s="122">
        <v>790.9</v>
      </c>
      <c r="J6" s="122">
        <v>753.7</v>
      </c>
      <c r="K6" s="122">
        <v>751.9</v>
      </c>
      <c r="L6" s="1"/>
      <c r="M6" s="2">
        <f t="shared" si="0"/>
        <v>441</v>
      </c>
      <c r="P6" s="3" t="s">
        <v>391</v>
      </c>
      <c r="Q6" s="3"/>
      <c r="R6" s="3"/>
      <c r="S6" s="3"/>
      <c r="T6" s="3"/>
    </row>
    <row r="7" spans="1:20" ht="13.15" customHeight="1" x14ac:dyDescent="0.2">
      <c r="A7" s="125">
        <v>3</v>
      </c>
      <c r="B7" s="122">
        <v>18</v>
      </c>
      <c r="C7" s="122" t="s">
        <v>5</v>
      </c>
      <c r="D7" s="122">
        <v>18</v>
      </c>
      <c r="E7" s="122">
        <v>309.89999999999998</v>
      </c>
      <c r="F7" s="122">
        <v>7413</v>
      </c>
      <c r="G7" s="122">
        <v>306.3</v>
      </c>
      <c r="H7" s="122">
        <v>293.8</v>
      </c>
      <c r="I7" s="122">
        <v>305.60000000000002</v>
      </c>
      <c r="J7" s="122">
        <v>317.2</v>
      </c>
      <c r="K7" s="122">
        <v>328.4</v>
      </c>
      <c r="L7" s="1"/>
      <c r="M7" s="2">
        <f t="shared" si="0"/>
        <v>18</v>
      </c>
      <c r="P7" s="3" t="s">
        <v>392</v>
      </c>
      <c r="Q7" s="3"/>
      <c r="R7" s="3"/>
      <c r="S7" s="3"/>
      <c r="T7" s="3"/>
    </row>
    <row r="8" spans="1:20" ht="13.15" customHeight="1" x14ac:dyDescent="0.2">
      <c r="A8" s="125">
        <v>4</v>
      </c>
      <c r="B8" s="122">
        <v>27</v>
      </c>
      <c r="C8" s="122" t="s">
        <v>337</v>
      </c>
      <c r="D8" s="122">
        <v>27</v>
      </c>
      <c r="E8" s="122">
        <v>2054.8000000000002</v>
      </c>
      <c r="F8" s="122">
        <v>7413</v>
      </c>
      <c r="G8" s="122">
        <v>2130.9</v>
      </c>
      <c r="H8" s="122">
        <v>2224.1</v>
      </c>
      <c r="I8" s="122">
        <v>2294.3000000000002</v>
      </c>
      <c r="J8" s="122">
        <v>2374.6999999999998</v>
      </c>
      <c r="K8" s="122">
        <v>2392.6</v>
      </c>
      <c r="L8" s="1"/>
      <c r="M8" s="2">
        <f t="shared" si="0"/>
        <v>27</v>
      </c>
      <c r="P8" s="3" t="s">
        <v>322</v>
      </c>
      <c r="Q8" s="3"/>
      <c r="R8" s="3"/>
      <c r="S8" s="3"/>
      <c r="T8" s="3"/>
    </row>
    <row r="9" spans="1:20" ht="13.15" customHeight="1" x14ac:dyDescent="0.2">
      <c r="A9" s="125">
        <v>5</v>
      </c>
      <c r="B9" s="122">
        <v>63</v>
      </c>
      <c r="C9" s="122" t="s">
        <v>338</v>
      </c>
      <c r="D9" s="122">
        <v>63</v>
      </c>
      <c r="E9" s="122">
        <v>556</v>
      </c>
      <c r="F9" s="122">
        <v>7429</v>
      </c>
      <c r="G9" s="122">
        <v>555.20000000000005</v>
      </c>
      <c r="H9" s="122">
        <v>566.5</v>
      </c>
      <c r="I9" s="122">
        <v>578</v>
      </c>
      <c r="J9" s="122">
        <v>577.1</v>
      </c>
      <c r="K9" s="122">
        <v>587.70000000000005</v>
      </c>
      <c r="L9" s="1"/>
      <c r="M9" s="2">
        <f t="shared" si="0"/>
        <v>63</v>
      </c>
      <c r="P9" s="3"/>
      <c r="Q9" s="3"/>
      <c r="R9" s="3"/>
      <c r="S9" s="3"/>
      <c r="T9" s="3"/>
    </row>
    <row r="10" spans="1:20" ht="13.15" customHeight="1" x14ac:dyDescent="0.2">
      <c r="A10" s="125">
        <v>6</v>
      </c>
      <c r="B10" s="122">
        <v>72</v>
      </c>
      <c r="C10" s="122" t="s">
        <v>6</v>
      </c>
      <c r="D10" s="122">
        <v>72</v>
      </c>
      <c r="E10" s="122">
        <v>195.3</v>
      </c>
      <c r="F10" s="122">
        <v>7459</v>
      </c>
      <c r="G10" s="122">
        <v>209.6</v>
      </c>
      <c r="H10" s="122">
        <v>204.8</v>
      </c>
      <c r="I10" s="122">
        <v>202</v>
      </c>
      <c r="J10" s="122">
        <v>197.8</v>
      </c>
      <c r="K10" s="122">
        <v>194.2</v>
      </c>
      <c r="L10" s="1"/>
      <c r="M10" s="2">
        <f t="shared" si="0"/>
        <v>72</v>
      </c>
      <c r="P10" s="3" t="s">
        <v>393</v>
      </c>
      <c r="Q10" s="3"/>
      <c r="R10" s="3"/>
      <c r="S10" s="3"/>
      <c r="T10" s="3"/>
    </row>
    <row r="11" spans="1:20" ht="13.15" customHeight="1" x14ac:dyDescent="0.2">
      <c r="A11" s="125">
        <v>7</v>
      </c>
      <c r="B11" s="122">
        <v>81</v>
      </c>
      <c r="C11" s="122" t="s">
        <v>7</v>
      </c>
      <c r="D11" s="122">
        <v>81</v>
      </c>
      <c r="E11" s="122">
        <v>1142.7</v>
      </c>
      <c r="F11" s="122">
        <v>7413</v>
      </c>
      <c r="G11" s="122">
        <v>1099.4000000000001</v>
      </c>
      <c r="H11" s="122">
        <v>1073.8</v>
      </c>
      <c r="I11" s="122">
        <v>1060.8</v>
      </c>
      <c r="J11" s="122">
        <v>1023.2</v>
      </c>
      <c r="K11" s="122">
        <v>996.6</v>
      </c>
      <c r="L11" s="1"/>
      <c r="M11" s="2">
        <f t="shared" si="0"/>
        <v>81</v>
      </c>
      <c r="P11" s="2" t="s">
        <v>433</v>
      </c>
    </row>
    <row r="12" spans="1:20" ht="13.15" customHeight="1" x14ac:dyDescent="0.2">
      <c r="A12" s="125">
        <v>8</v>
      </c>
      <c r="B12" s="122">
        <v>99</v>
      </c>
      <c r="C12" s="122" t="s">
        <v>8</v>
      </c>
      <c r="D12" s="122">
        <v>99</v>
      </c>
      <c r="E12" s="122">
        <v>518.79999999999995</v>
      </c>
      <c r="F12" s="122">
        <v>7413</v>
      </c>
      <c r="G12" s="122">
        <v>526.5</v>
      </c>
      <c r="H12" s="122">
        <v>513.70000000000005</v>
      </c>
      <c r="I12" s="122">
        <v>489.3</v>
      </c>
      <c r="J12" s="122">
        <v>464.6</v>
      </c>
      <c r="K12" s="122">
        <v>451.4</v>
      </c>
      <c r="L12" s="1"/>
      <c r="M12" s="2">
        <f t="shared" si="0"/>
        <v>99</v>
      </c>
      <c r="P12" s="2" t="s">
        <v>394</v>
      </c>
    </row>
    <row r="13" spans="1:20" ht="13.15" customHeight="1" x14ac:dyDescent="0.2">
      <c r="A13" s="125">
        <v>9</v>
      </c>
      <c r="B13" s="122">
        <v>108</v>
      </c>
      <c r="C13" s="122" t="s">
        <v>9</v>
      </c>
      <c r="D13" s="122">
        <v>108</v>
      </c>
      <c r="E13" s="122">
        <v>280.8</v>
      </c>
      <c r="F13" s="122">
        <v>7413</v>
      </c>
      <c r="G13" s="122">
        <v>273.7</v>
      </c>
      <c r="H13" s="122">
        <v>266.89999999999998</v>
      </c>
      <c r="I13" s="122">
        <v>262.7</v>
      </c>
      <c r="J13" s="122">
        <v>256.7</v>
      </c>
      <c r="K13" s="122">
        <v>251.6</v>
      </c>
      <c r="L13" s="1"/>
      <c r="M13" s="2">
        <f t="shared" si="0"/>
        <v>108</v>
      </c>
      <c r="P13" s="2" t="s">
        <v>392</v>
      </c>
    </row>
    <row r="14" spans="1:20" ht="13.15" customHeight="1" x14ac:dyDescent="0.2">
      <c r="A14" s="125">
        <v>10</v>
      </c>
      <c r="B14" s="122">
        <v>126</v>
      </c>
      <c r="C14" s="122" t="s">
        <v>10</v>
      </c>
      <c r="D14" s="122">
        <v>126</v>
      </c>
      <c r="E14" s="122">
        <v>1299.5</v>
      </c>
      <c r="F14" s="122">
        <v>7413</v>
      </c>
      <c r="G14" s="122">
        <v>1307.3</v>
      </c>
      <c r="H14" s="122">
        <v>1305.5</v>
      </c>
      <c r="I14" s="122">
        <v>1292.3</v>
      </c>
      <c r="J14" s="122">
        <v>1278.4000000000001</v>
      </c>
      <c r="K14" s="122">
        <v>1263.0999999999999</v>
      </c>
      <c r="L14" s="1"/>
      <c r="M14" s="2">
        <f t="shared" si="0"/>
        <v>126</v>
      </c>
      <c r="P14" s="2" t="s">
        <v>322</v>
      </c>
    </row>
    <row r="15" spans="1:20" ht="13.15" customHeight="1" x14ac:dyDescent="0.2">
      <c r="A15" s="125">
        <v>11</v>
      </c>
      <c r="B15" s="122">
        <v>135</v>
      </c>
      <c r="C15" s="122" t="s">
        <v>11</v>
      </c>
      <c r="D15" s="122">
        <v>135</v>
      </c>
      <c r="E15" s="122">
        <v>1048.7</v>
      </c>
      <c r="F15" s="122">
        <v>7460</v>
      </c>
      <c r="G15" s="122">
        <v>1087.4000000000001</v>
      </c>
      <c r="H15" s="122">
        <v>1086</v>
      </c>
      <c r="I15" s="122">
        <v>1085.0999999999999</v>
      </c>
      <c r="J15" s="122">
        <v>1071.5</v>
      </c>
      <c r="K15" s="122">
        <v>1033</v>
      </c>
      <c r="L15" s="1"/>
      <c r="M15" s="2">
        <f t="shared" si="0"/>
        <v>135</v>
      </c>
    </row>
    <row r="16" spans="1:20" ht="13.15" customHeight="1" x14ac:dyDescent="0.2">
      <c r="A16" s="125">
        <v>12</v>
      </c>
      <c r="B16" s="122">
        <v>171</v>
      </c>
      <c r="C16" s="122" t="s">
        <v>339</v>
      </c>
      <c r="D16" s="122">
        <v>171</v>
      </c>
      <c r="E16" s="122">
        <v>856.1</v>
      </c>
      <c r="F16" s="122">
        <v>7413</v>
      </c>
      <c r="G16" s="122">
        <v>872.8</v>
      </c>
      <c r="H16" s="122">
        <v>883.6</v>
      </c>
      <c r="I16" s="122">
        <v>919</v>
      </c>
      <c r="J16" s="122">
        <v>941.6</v>
      </c>
      <c r="K16" s="122">
        <v>927.3</v>
      </c>
      <c r="L16" s="1"/>
      <c r="M16" s="2">
        <f t="shared" si="0"/>
        <v>171</v>
      </c>
      <c r="P16" s="2" t="s">
        <v>395</v>
      </c>
    </row>
    <row r="17" spans="1:16" ht="13.15" customHeight="1" x14ac:dyDescent="0.2">
      <c r="A17" s="125">
        <v>13</v>
      </c>
      <c r="B17" s="122">
        <v>225</v>
      </c>
      <c r="C17" s="122" t="s">
        <v>13</v>
      </c>
      <c r="D17" s="122">
        <v>225</v>
      </c>
      <c r="E17" s="122">
        <v>4484.3999999999996</v>
      </c>
      <c r="F17" s="122">
        <v>7468</v>
      </c>
      <c r="G17" s="122">
        <v>4439.6000000000004</v>
      </c>
      <c r="H17" s="122">
        <v>4481.6000000000004</v>
      </c>
      <c r="I17" s="122">
        <v>4501.7</v>
      </c>
      <c r="J17" s="122">
        <v>4482.8999999999996</v>
      </c>
      <c r="K17" s="122">
        <v>4459.6000000000004</v>
      </c>
      <c r="L17" s="1"/>
      <c r="M17" s="2">
        <f t="shared" si="0"/>
        <v>225</v>
      </c>
      <c r="P17" s="2" t="s">
        <v>396</v>
      </c>
    </row>
    <row r="18" spans="1:16" ht="13.15" customHeight="1" x14ac:dyDescent="0.2">
      <c r="A18" s="125">
        <v>14</v>
      </c>
      <c r="B18" s="122">
        <v>234</v>
      </c>
      <c r="C18" s="122" t="s">
        <v>14</v>
      </c>
      <c r="D18" s="122">
        <v>234</v>
      </c>
      <c r="E18" s="122">
        <v>1268.4000000000001</v>
      </c>
      <c r="F18" s="122">
        <v>7413</v>
      </c>
      <c r="G18" s="122">
        <v>1256.0999999999999</v>
      </c>
      <c r="H18" s="122">
        <v>1242.3</v>
      </c>
      <c r="I18" s="122">
        <v>1241.2</v>
      </c>
      <c r="J18" s="122">
        <v>1227.3</v>
      </c>
      <c r="K18" s="122">
        <v>1224.0999999999999</v>
      </c>
      <c r="L18" s="1"/>
      <c r="M18" s="2">
        <f t="shared" si="0"/>
        <v>234</v>
      </c>
      <c r="P18" s="2" t="s">
        <v>322</v>
      </c>
    </row>
    <row r="19" spans="1:16" ht="13.15" customHeight="1" x14ac:dyDescent="0.2">
      <c r="A19" s="125">
        <v>15</v>
      </c>
      <c r="B19" s="122">
        <v>243</v>
      </c>
      <c r="C19" s="122" t="s">
        <v>15</v>
      </c>
      <c r="D19" s="122">
        <v>243</v>
      </c>
      <c r="E19" s="122">
        <v>223</v>
      </c>
      <c r="F19" s="122">
        <v>7443</v>
      </c>
      <c r="G19" s="122">
        <v>233</v>
      </c>
      <c r="H19" s="122">
        <v>227.6</v>
      </c>
      <c r="I19" s="122">
        <v>224.3</v>
      </c>
      <c r="J19" s="122">
        <v>219.5</v>
      </c>
      <c r="K19" s="122">
        <v>215.5</v>
      </c>
      <c r="L19" s="1"/>
      <c r="M19" s="2">
        <f t="shared" si="0"/>
        <v>243</v>
      </c>
    </row>
    <row r="20" spans="1:16" ht="13.15" customHeight="1" x14ac:dyDescent="0.2">
      <c r="A20" s="125">
        <v>16</v>
      </c>
      <c r="B20" s="122">
        <v>261</v>
      </c>
      <c r="C20" s="122" t="s">
        <v>16</v>
      </c>
      <c r="D20" s="122">
        <v>261</v>
      </c>
      <c r="E20" s="122">
        <v>12512.2</v>
      </c>
      <c r="F20" s="122">
        <v>7413</v>
      </c>
      <c r="G20" s="122">
        <v>12671.4</v>
      </c>
      <c r="H20" s="122">
        <v>12858.5</v>
      </c>
      <c r="I20" s="122">
        <v>12979.6</v>
      </c>
      <c r="J20" s="122">
        <v>13080</v>
      </c>
      <c r="K20" s="122">
        <v>13071.1</v>
      </c>
      <c r="L20" s="1"/>
      <c r="M20" s="2">
        <f t="shared" si="0"/>
        <v>261</v>
      </c>
    </row>
    <row r="21" spans="1:16" ht="13.15" customHeight="1" x14ac:dyDescent="0.2">
      <c r="A21" s="125">
        <v>17</v>
      </c>
      <c r="B21" s="122">
        <v>279</v>
      </c>
      <c r="C21" s="122" t="s">
        <v>17</v>
      </c>
      <c r="D21" s="122">
        <v>279</v>
      </c>
      <c r="E21" s="122">
        <v>814.8</v>
      </c>
      <c r="F21" s="122">
        <v>7413</v>
      </c>
      <c r="G21" s="122">
        <v>813.2</v>
      </c>
      <c r="H21" s="122">
        <v>800.1</v>
      </c>
      <c r="I21" s="122">
        <v>775.4</v>
      </c>
      <c r="J21" s="122">
        <v>750.2</v>
      </c>
      <c r="K21" s="122">
        <v>724.4</v>
      </c>
      <c r="L21" s="1"/>
      <c r="M21" s="2">
        <f t="shared" si="0"/>
        <v>279</v>
      </c>
      <c r="P21" s="2" t="s">
        <v>323</v>
      </c>
    </row>
    <row r="22" spans="1:16" ht="13.15" customHeight="1" x14ac:dyDescent="0.2">
      <c r="A22" s="125">
        <v>18</v>
      </c>
      <c r="B22" s="122">
        <v>355</v>
      </c>
      <c r="C22" s="122" t="s">
        <v>18</v>
      </c>
      <c r="D22" s="122">
        <v>355</v>
      </c>
      <c r="E22" s="122">
        <v>279.2</v>
      </c>
      <c r="F22" s="122">
        <v>7413</v>
      </c>
      <c r="G22" s="122">
        <v>276.2</v>
      </c>
      <c r="H22" s="122">
        <v>269.39999999999998</v>
      </c>
      <c r="I22" s="122">
        <v>265.2</v>
      </c>
      <c r="J22" s="122">
        <v>259.3</v>
      </c>
      <c r="K22" s="122">
        <v>254.2</v>
      </c>
      <c r="L22" s="1"/>
      <c r="M22" s="2">
        <f t="shared" si="0"/>
        <v>355</v>
      </c>
      <c r="P22" s="2" t="s">
        <v>397</v>
      </c>
    </row>
    <row r="23" spans="1:16" ht="13.15" customHeight="1" x14ac:dyDescent="0.2">
      <c r="A23" s="125">
        <v>19</v>
      </c>
      <c r="B23" s="122">
        <v>387</v>
      </c>
      <c r="C23" s="122" t="s">
        <v>19</v>
      </c>
      <c r="D23" s="122">
        <v>387</v>
      </c>
      <c r="E23" s="122">
        <v>1375.2</v>
      </c>
      <c r="F23" s="122">
        <v>7413</v>
      </c>
      <c r="G23" s="122">
        <v>1401.9</v>
      </c>
      <c r="H23" s="122">
        <v>1424.1</v>
      </c>
      <c r="I23" s="122">
        <v>1434.9</v>
      </c>
      <c r="J23" s="122">
        <v>1396.9</v>
      </c>
      <c r="K23" s="122">
        <v>1369.6</v>
      </c>
      <c r="L23" s="1"/>
      <c r="M23" s="2">
        <f t="shared" si="0"/>
        <v>387</v>
      </c>
      <c r="P23" s="2" t="s">
        <v>377</v>
      </c>
    </row>
    <row r="24" spans="1:16" ht="13.15" customHeight="1" x14ac:dyDescent="0.2">
      <c r="A24" s="125">
        <v>20</v>
      </c>
      <c r="B24" s="122">
        <v>414</v>
      </c>
      <c r="C24" s="122" t="s">
        <v>20</v>
      </c>
      <c r="D24" s="122">
        <v>414</v>
      </c>
      <c r="E24" s="122">
        <v>523.79999999999995</v>
      </c>
      <c r="F24" s="122">
        <v>7457</v>
      </c>
      <c r="G24" s="122">
        <v>510.6</v>
      </c>
      <c r="H24" s="122">
        <v>497.9</v>
      </c>
      <c r="I24" s="122">
        <v>521.4</v>
      </c>
      <c r="J24" s="122">
        <v>532.6</v>
      </c>
      <c r="K24" s="122">
        <v>555.20000000000005</v>
      </c>
      <c r="L24" s="1"/>
      <c r="M24" s="2">
        <f t="shared" si="0"/>
        <v>414</v>
      </c>
      <c r="P24" s="2" t="s">
        <v>378</v>
      </c>
    </row>
    <row r="25" spans="1:16" ht="13.15" customHeight="1" x14ac:dyDescent="0.2">
      <c r="A25" s="125">
        <v>21</v>
      </c>
      <c r="B25" s="122">
        <v>540</v>
      </c>
      <c r="C25" s="122" t="s">
        <v>1</v>
      </c>
      <c r="D25" s="122">
        <v>540</v>
      </c>
      <c r="E25" s="122">
        <v>486.9</v>
      </c>
      <c r="F25" s="122">
        <v>7459</v>
      </c>
      <c r="G25" s="122">
        <v>461.6</v>
      </c>
      <c r="H25" s="122">
        <v>473</v>
      </c>
      <c r="I25" s="122">
        <v>484.6</v>
      </c>
      <c r="J25" s="122">
        <v>448</v>
      </c>
      <c r="K25" s="122">
        <v>434.9</v>
      </c>
      <c r="L25" s="1"/>
      <c r="M25" s="2">
        <f t="shared" si="0"/>
        <v>540</v>
      </c>
      <c r="P25" s="2" t="s">
        <v>322</v>
      </c>
    </row>
    <row r="26" spans="1:16" ht="13.15" customHeight="1" x14ac:dyDescent="0.2">
      <c r="A26" s="125">
        <v>22</v>
      </c>
      <c r="B26" s="122">
        <v>472</v>
      </c>
      <c r="C26" s="122" t="s">
        <v>21</v>
      </c>
      <c r="D26" s="122">
        <v>472</v>
      </c>
      <c r="E26" s="122">
        <v>1700</v>
      </c>
      <c r="F26" s="122">
        <v>7413</v>
      </c>
      <c r="G26" s="122">
        <v>1759.2</v>
      </c>
      <c r="H26" s="122">
        <v>1768.9</v>
      </c>
      <c r="I26" s="122">
        <v>1791.4</v>
      </c>
      <c r="J26" s="122">
        <v>1788.7</v>
      </c>
      <c r="K26" s="122">
        <v>1808.2</v>
      </c>
      <c r="L26" s="1"/>
      <c r="M26" s="2">
        <f t="shared" si="0"/>
        <v>472</v>
      </c>
      <c r="P26" s="2" t="s">
        <v>379</v>
      </c>
    </row>
    <row r="27" spans="1:16" ht="13.15" customHeight="1" x14ac:dyDescent="0.2">
      <c r="A27" s="125">
        <v>23</v>
      </c>
      <c r="B27" s="122">
        <v>513</v>
      </c>
      <c r="C27" s="122" t="s">
        <v>22</v>
      </c>
      <c r="D27" s="122">
        <v>513</v>
      </c>
      <c r="E27" s="122">
        <v>359.2</v>
      </c>
      <c r="F27" s="122">
        <v>7413</v>
      </c>
      <c r="G27" s="122">
        <v>360.7</v>
      </c>
      <c r="H27" s="122">
        <v>360.1</v>
      </c>
      <c r="I27" s="122">
        <v>347.8</v>
      </c>
      <c r="J27" s="122">
        <v>335.3</v>
      </c>
      <c r="K27" s="122">
        <v>334.4</v>
      </c>
      <c r="L27" s="1"/>
      <c r="M27" s="2">
        <f t="shared" si="0"/>
        <v>513</v>
      </c>
      <c r="P27" s="2" t="s">
        <v>322</v>
      </c>
    </row>
    <row r="28" spans="1:16" ht="13.15" customHeight="1" x14ac:dyDescent="0.2">
      <c r="A28" s="125">
        <v>24</v>
      </c>
      <c r="B28" s="122">
        <v>549</v>
      </c>
      <c r="C28" s="122" t="s">
        <v>23</v>
      </c>
      <c r="D28" s="122">
        <v>549</v>
      </c>
      <c r="E28" s="122">
        <v>486.7</v>
      </c>
      <c r="F28" s="122">
        <v>7413</v>
      </c>
      <c r="G28" s="122">
        <v>501.8</v>
      </c>
      <c r="H28" s="122">
        <v>525.1</v>
      </c>
      <c r="I28" s="122">
        <v>536.70000000000005</v>
      </c>
      <c r="J28" s="122">
        <v>559.9</v>
      </c>
      <c r="K28" s="122">
        <v>558.6</v>
      </c>
      <c r="L28" s="1"/>
      <c r="M28" s="2">
        <f t="shared" si="0"/>
        <v>549</v>
      </c>
      <c r="P28" s="2" t="s">
        <v>379</v>
      </c>
    </row>
    <row r="29" spans="1:16" ht="13.15" customHeight="1" x14ac:dyDescent="0.2">
      <c r="A29" s="125">
        <v>25</v>
      </c>
      <c r="B29" s="122">
        <v>576</v>
      </c>
      <c r="C29" s="122" t="s">
        <v>24</v>
      </c>
      <c r="D29" s="122">
        <v>576</v>
      </c>
      <c r="E29" s="122">
        <v>471.3</v>
      </c>
      <c r="F29" s="122">
        <v>7413</v>
      </c>
      <c r="G29" s="122">
        <v>472.7</v>
      </c>
      <c r="H29" s="122">
        <v>460</v>
      </c>
      <c r="I29" s="122">
        <v>435.5</v>
      </c>
      <c r="J29" s="122">
        <v>434.9</v>
      </c>
      <c r="K29" s="122">
        <v>433.7</v>
      </c>
      <c r="L29" s="1"/>
      <c r="M29" s="2">
        <f t="shared" si="0"/>
        <v>576</v>
      </c>
      <c r="P29" s="2" t="s">
        <v>322</v>
      </c>
    </row>
    <row r="30" spans="1:16" ht="13.15" customHeight="1" x14ac:dyDescent="0.2">
      <c r="A30" s="125">
        <v>26</v>
      </c>
      <c r="B30" s="122">
        <v>585</v>
      </c>
      <c r="C30" s="122" t="s">
        <v>25</v>
      </c>
      <c r="D30" s="122">
        <v>585</v>
      </c>
      <c r="E30" s="122">
        <v>623.1</v>
      </c>
      <c r="F30" s="122">
        <v>7435</v>
      </c>
      <c r="G30" s="122">
        <v>631.70000000000005</v>
      </c>
      <c r="H30" s="122">
        <v>630.9</v>
      </c>
      <c r="I30" s="122">
        <v>642.4</v>
      </c>
      <c r="J30" s="122">
        <v>653.4</v>
      </c>
      <c r="K30" s="122">
        <v>663.8</v>
      </c>
      <c r="L30" s="1"/>
      <c r="M30" s="2">
        <f t="shared" si="0"/>
        <v>585</v>
      </c>
    </row>
    <row r="31" spans="1:16" ht="13.15" customHeight="1" x14ac:dyDescent="0.2">
      <c r="A31" s="125">
        <v>27</v>
      </c>
      <c r="B31" s="122">
        <v>594</v>
      </c>
      <c r="C31" s="122" t="s">
        <v>26</v>
      </c>
      <c r="D31" s="122">
        <v>594</v>
      </c>
      <c r="E31" s="122">
        <v>756</v>
      </c>
      <c r="F31" s="122">
        <v>7413</v>
      </c>
      <c r="G31" s="122">
        <v>740.1</v>
      </c>
      <c r="H31" s="122">
        <v>727</v>
      </c>
      <c r="I31" s="122">
        <v>714.4</v>
      </c>
      <c r="J31" s="122">
        <v>701.3</v>
      </c>
      <c r="K31" s="122">
        <v>687.6</v>
      </c>
      <c r="L31" s="1"/>
      <c r="M31" s="2">
        <f t="shared" si="0"/>
        <v>594</v>
      </c>
    </row>
    <row r="32" spans="1:16" ht="13.15" customHeight="1" x14ac:dyDescent="0.2">
      <c r="A32" s="125">
        <v>28</v>
      </c>
      <c r="B32" s="122">
        <v>603</v>
      </c>
      <c r="C32" s="122" t="s">
        <v>27</v>
      </c>
      <c r="D32" s="122">
        <v>603</v>
      </c>
      <c r="E32" s="122">
        <v>185.1</v>
      </c>
      <c r="F32" s="122">
        <v>7509</v>
      </c>
      <c r="G32" s="122">
        <v>175.2</v>
      </c>
      <c r="H32" s="122">
        <v>170.7</v>
      </c>
      <c r="I32" s="122">
        <v>167.8</v>
      </c>
      <c r="J32" s="122">
        <v>163.9</v>
      </c>
      <c r="K32" s="122">
        <v>160.6</v>
      </c>
      <c r="L32" s="1"/>
      <c r="M32" s="2">
        <f t="shared" si="0"/>
        <v>603</v>
      </c>
    </row>
    <row r="33" spans="1:13" ht="13.15" customHeight="1" x14ac:dyDescent="0.2">
      <c r="A33" s="125">
        <v>29</v>
      </c>
      <c r="B33" s="122">
        <v>609</v>
      </c>
      <c r="C33" s="122" t="s">
        <v>28</v>
      </c>
      <c r="D33" s="122">
        <v>609</v>
      </c>
      <c r="E33" s="122">
        <v>1510.7</v>
      </c>
      <c r="F33" s="122">
        <v>7443</v>
      </c>
      <c r="G33" s="122">
        <v>1537.7</v>
      </c>
      <c r="H33" s="122">
        <v>1547.7</v>
      </c>
      <c r="I33" s="122">
        <v>1570.4</v>
      </c>
      <c r="J33" s="122">
        <v>1556.1</v>
      </c>
      <c r="K33" s="122">
        <v>1576.3</v>
      </c>
      <c r="L33" s="1"/>
      <c r="M33" s="2">
        <f t="shared" si="0"/>
        <v>609</v>
      </c>
    </row>
    <row r="34" spans="1:13" ht="13.15" customHeight="1" x14ac:dyDescent="0.2">
      <c r="A34" s="125">
        <v>30</v>
      </c>
      <c r="B34" s="122">
        <v>621</v>
      </c>
      <c r="C34" s="122" t="s">
        <v>29</v>
      </c>
      <c r="D34" s="122">
        <v>621</v>
      </c>
      <c r="E34" s="122">
        <v>4044.3</v>
      </c>
      <c r="F34" s="122">
        <v>7452</v>
      </c>
      <c r="G34" s="122">
        <v>4017.2</v>
      </c>
      <c r="H34" s="122">
        <v>3987.7</v>
      </c>
      <c r="I34" s="122">
        <v>3972.2</v>
      </c>
      <c r="J34" s="122">
        <v>3930.3</v>
      </c>
      <c r="K34" s="122">
        <v>3896.5</v>
      </c>
      <c r="L34" s="1"/>
      <c r="M34" s="2">
        <f t="shared" si="0"/>
        <v>621</v>
      </c>
    </row>
    <row r="35" spans="1:13" ht="13.15" customHeight="1" x14ac:dyDescent="0.2">
      <c r="A35" s="125">
        <v>31</v>
      </c>
      <c r="B35" s="122">
        <v>720</v>
      </c>
      <c r="C35" s="122" t="s">
        <v>30</v>
      </c>
      <c r="D35" s="122">
        <v>720</v>
      </c>
      <c r="E35" s="122">
        <v>2423.6999999999998</v>
      </c>
      <c r="F35" s="122">
        <v>7413</v>
      </c>
      <c r="G35" s="122">
        <v>2514.9</v>
      </c>
      <c r="H35" s="122">
        <v>2595.6999999999998</v>
      </c>
      <c r="I35" s="122">
        <v>2653.5</v>
      </c>
      <c r="J35" s="122">
        <v>2697.5</v>
      </c>
      <c r="K35" s="122">
        <v>2786.5</v>
      </c>
      <c r="L35" s="1"/>
      <c r="M35" s="2">
        <f t="shared" si="0"/>
        <v>720</v>
      </c>
    </row>
    <row r="36" spans="1:13" ht="13.15" customHeight="1" x14ac:dyDescent="0.2">
      <c r="A36" s="125">
        <v>32</v>
      </c>
      <c r="B36" s="122">
        <v>729</v>
      </c>
      <c r="C36" s="122" t="s">
        <v>31</v>
      </c>
      <c r="D36" s="122">
        <v>729</v>
      </c>
      <c r="E36" s="122">
        <v>2020.2</v>
      </c>
      <c r="F36" s="122">
        <v>7413</v>
      </c>
      <c r="G36" s="122">
        <v>2037.5</v>
      </c>
      <c r="H36" s="122">
        <v>2046.7</v>
      </c>
      <c r="I36" s="122">
        <v>2032.9</v>
      </c>
      <c r="J36" s="122">
        <v>1993.9</v>
      </c>
      <c r="K36" s="122">
        <v>1941</v>
      </c>
      <c r="L36" s="1"/>
      <c r="M36" s="2">
        <f t="shared" si="0"/>
        <v>729</v>
      </c>
    </row>
    <row r="37" spans="1:13" ht="13.15" customHeight="1" x14ac:dyDescent="0.2">
      <c r="A37" s="125">
        <v>33</v>
      </c>
      <c r="B37" s="122">
        <v>747</v>
      </c>
      <c r="C37" s="122" t="s">
        <v>32</v>
      </c>
      <c r="D37" s="122">
        <v>747</v>
      </c>
      <c r="E37" s="122">
        <v>572.20000000000005</v>
      </c>
      <c r="F37" s="122">
        <v>7413</v>
      </c>
      <c r="G37" s="122">
        <v>568.5</v>
      </c>
      <c r="H37" s="122">
        <v>543.6</v>
      </c>
      <c r="I37" s="122">
        <v>531.1</v>
      </c>
      <c r="J37" s="122">
        <v>530.29999999999995</v>
      </c>
      <c r="K37" s="122">
        <v>529</v>
      </c>
      <c r="L37" s="1"/>
      <c r="M37" s="2">
        <f t="shared" si="0"/>
        <v>747</v>
      </c>
    </row>
    <row r="38" spans="1:13" ht="13.15" customHeight="1" x14ac:dyDescent="0.2">
      <c r="A38" s="125">
        <v>34</v>
      </c>
      <c r="B38" s="122">
        <v>1917</v>
      </c>
      <c r="C38" s="122" t="s">
        <v>78</v>
      </c>
      <c r="D38" s="122">
        <v>1917</v>
      </c>
      <c r="E38" s="122">
        <v>396.7</v>
      </c>
      <c r="F38" s="122">
        <v>7413</v>
      </c>
      <c r="G38" s="122">
        <v>379.2</v>
      </c>
      <c r="H38" s="122">
        <v>366.6</v>
      </c>
      <c r="I38" s="122">
        <v>366.3</v>
      </c>
      <c r="J38" s="122">
        <v>353.8</v>
      </c>
      <c r="K38" s="122">
        <v>364.9</v>
      </c>
      <c r="L38" s="1"/>
      <c r="M38" s="2">
        <f t="shared" si="0"/>
        <v>1917</v>
      </c>
    </row>
    <row r="39" spans="1:13" ht="13.15" customHeight="1" x14ac:dyDescent="0.2">
      <c r="A39" s="125">
        <v>35</v>
      </c>
      <c r="B39" s="122">
        <v>846</v>
      </c>
      <c r="C39" s="122" t="s">
        <v>412</v>
      </c>
      <c r="D39" s="122">
        <v>846</v>
      </c>
      <c r="E39" s="122">
        <v>531.79999999999995</v>
      </c>
      <c r="F39" s="122">
        <v>7413</v>
      </c>
      <c r="G39" s="122">
        <v>514.70000000000005</v>
      </c>
      <c r="H39" s="122">
        <v>477.8</v>
      </c>
      <c r="I39" s="122">
        <v>477.4</v>
      </c>
      <c r="J39" s="122">
        <v>476.6</v>
      </c>
      <c r="K39" s="122">
        <v>475.4</v>
      </c>
      <c r="L39" s="1"/>
      <c r="M39" s="2">
        <f t="shared" si="0"/>
        <v>846</v>
      </c>
    </row>
    <row r="40" spans="1:13" ht="13.15" customHeight="1" x14ac:dyDescent="0.2">
      <c r="A40" s="125">
        <v>36</v>
      </c>
      <c r="B40" s="122">
        <v>882</v>
      </c>
      <c r="C40" s="122" t="s">
        <v>35</v>
      </c>
      <c r="D40" s="122">
        <v>882</v>
      </c>
      <c r="E40" s="122">
        <v>3916.8</v>
      </c>
      <c r="F40" s="122">
        <v>7413</v>
      </c>
      <c r="G40" s="122">
        <v>3860.2</v>
      </c>
      <c r="H40" s="122">
        <v>3806.8</v>
      </c>
      <c r="I40" s="122">
        <v>3707.4</v>
      </c>
      <c r="J40" s="122">
        <v>3617.8</v>
      </c>
      <c r="K40" s="122">
        <v>3501</v>
      </c>
      <c r="L40" s="1"/>
      <c r="M40" s="2">
        <f t="shared" si="0"/>
        <v>882</v>
      </c>
    </row>
    <row r="41" spans="1:13" ht="13.15" customHeight="1" x14ac:dyDescent="0.2">
      <c r="A41" s="125">
        <v>37</v>
      </c>
      <c r="B41" s="122">
        <v>916</v>
      </c>
      <c r="C41" s="122" t="s">
        <v>2</v>
      </c>
      <c r="D41" s="122">
        <v>916</v>
      </c>
      <c r="E41" s="122">
        <v>269.60000000000002</v>
      </c>
      <c r="F41" s="122">
        <v>7548</v>
      </c>
      <c r="G41" s="122">
        <v>280.8</v>
      </c>
      <c r="H41" s="122">
        <v>274.2</v>
      </c>
      <c r="I41" s="122">
        <v>270.2</v>
      </c>
      <c r="J41" s="122">
        <v>264.39999999999998</v>
      </c>
      <c r="K41" s="122">
        <v>259.60000000000002</v>
      </c>
      <c r="L41" s="1"/>
      <c r="M41" s="2">
        <f t="shared" si="0"/>
        <v>916</v>
      </c>
    </row>
    <row r="42" spans="1:13" ht="13.15" customHeight="1" x14ac:dyDescent="0.2">
      <c r="A42" s="125">
        <v>38</v>
      </c>
      <c r="B42" s="122">
        <v>914</v>
      </c>
      <c r="C42" s="122" t="s">
        <v>36</v>
      </c>
      <c r="D42" s="122">
        <v>914</v>
      </c>
      <c r="E42" s="122">
        <v>466.3</v>
      </c>
      <c r="F42" s="122">
        <v>7428</v>
      </c>
      <c r="G42" s="122">
        <v>463.9</v>
      </c>
      <c r="H42" s="122">
        <v>451.2</v>
      </c>
      <c r="I42" s="122">
        <v>426.7</v>
      </c>
      <c r="J42" s="122">
        <v>402.1</v>
      </c>
      <c r="K42" s="122">
        <v>389</v>
      </c>
      <c r="L42" s="1"/>
      <c r="M42" s="2">
        <f t="shared" si="0"/>
        <v>914</v>
      </c>
    </row>
    <row r="43" spans="1:13" ht="13.15" customHeight="1" x14ac:dyDescent="0.2">
      <c r="A43" s="125">
        <v>39</v>
      </c>
      <c r="B43" s="122">
        <v>918</v>
      </c>
      <c r="C43" s="122" t="s">
        <v>37</v>
      </c>
      <c r="D43" s="122">
        <v>918</v>
      </c>
      <c r="E43" s="122">
        <v>384.3</v>
      </c>
      <c r="F43" s="122">
        <v>7437</v>
      </c>
      <c r="G43" s="122">
        <v>381.3</v>
      </c>
      <c r="H43" s="122">
        <v>380.7</v>
      </c>
      <c r="I43" s="122">
        <v>356.4</v>
      </c>
      <c r="J43" s="122">
        <v>355.9</v>
      </c>
      <c r="K43" s="122">
        <v>343</v>
      </c>
      <c r="L43" s="1"/>
      <c r="M43" s="2">
        <f t="shared" si="0"/>
        <v>918</v>
      </c>
    </row>
    <row r="44" spans="1:13" ht="13.15" customHeight="1" x14ac:dyDescent="0.2">
      <c r="A44" s="125">
        <v>40</v>
      </c>
      <c r="B44" s="122">
        <v>936</v>
      </c>
      <c r="C44" s="122" t="s">
        <v>38</v>
      </c>
      <c r="D44" s="122">
        <v>936</v>
      </c>
      <c r="E44" s="122">
        <v>845.1</v>
      </c>
      <c r="F44" s="122">
        <v>7413</v>
      </c>
      <c r="G44" s="122">
        <v>854.3</v>
      </c>
      <c r="H44" s="122">
        <v>817.1</v>
      </c>
      <c r="I44" s="122">
        <v>828.4</v>
      </c>
      <c r="J44" s="122">
        <v>815.1</v>
      </c>
      <c r="K44" s="122">
        <v>837</v>
      </c>
      <c r="L44" s="1"/>
      <c r="M44" s="2">
        <f t="shared" si="0"/>
        <v>936</v>
      </c>
    </row>
    <row r="45" spans="1:13" ht="13.15" customHeight="1" x14ac:dyDescent="0.2">
      <c r="A45" s="125">
        <v>41</v>
      </c>
      <c r="B45" s="122">
        <v>977</v>
      </c>
      <c r="C45" s="122" t="s">
        <v>39</v>
      </c>
      <c r="D45" s="122">
        <v>977</v>
      </c>
      <c r="E45" s="122">
        <v>581.1</v>
      </c>
      <c r="F45" s="122">
        <v>7413</v>
      </c>
      <c r="G45" s="122">
        <v>573.5</v>
      </c>
      <c r="H45" s="122">
        <v>572.70000000000005</v>
      </c>
      <c r="I45" s="122">
        <v>572.20000000000005</v>
      </c>
      <c r="J45" s="122">
        <v>559.29999999999995</v>
      </c>
      <c r="K45" s="122">
        <v>557.9</v>
      </c>
      <c r="L45" s="1"/>
      <c r="M45" s="2">
        <f t="shared" si="0"/>
        <v>977</v>
      </c>
    </row>
    <row r="46" spans="1:13" ht="13.15" customHeight="1" x14ac:dyDescent="0.2">
      <c r="A46" s="125">
        <v>42</v>
      </c>
      <c r="B46" s="122">
        <v>981</v>
      </c>
      <c r="C46" s="122" t="s">
        <v>40</v>
      </c>
      <c r="D46" s="122">
        <v>981</v>
      </c>
      <c r="E46" s="122">
        <v>1978.2</v>
      </c>
      <c r="F46" s="122">
        <v>7413</v>
      </c>
      <c r="G46" s="122">
        <v>2011</v>
      </c>
      <c r="H46" s="122">
        <v>1984.2</v>
      </c>
      <c r="I46" s="122">
        <v>1982.5</v>
      </c>
      <c r="J46" s="122">
        <v>1943.5</v>
      </c>
      <c r="K46" s="122">
        <v>1926.7</v>
      </c>
      <c r="L46" s="1"/>
      <c r="M46" s="2">
        <f t="shared" si="0"/>
        <v>981</v>
      </c>
    </row>
    <row r="47" spans="1:13" ht="13.15" customHeight="1" x14ac:dyDescent="0.2">
      <c r="A47" s="125">
        <v>43</v>
      </c>
      <c r="B47" s="122">
        <v>999</v>
      </c>
      <c r="C47" s="122" t="s">
        <v>41</v>
      </c>
      <c r="D47" s="122">
        <v>999</v>
      </c>
      <c r="E47" s="122">
        <v>1670.6</v>
      </c>
      <c r="F47" s="122">
        <v>7413</v>
      </c>
      <c r="G47" s="122">
        <v>1644.7</v>
      </c>
      <c r="H47" s="122">
        <v>1618.3</v>
      </c>
      <c r="I47" s="122">
        <v>1592.9</v>
      </c>
      <c r="J47" s="122">
        <v>1542.4</v>
      </c>
      <c r="K47" s="122">
        <v>1538.5</v>
      </c>
      <c r="L47" s="1"/>
      <c r="M47" s="2">
        <f t="shared" si="0"/>
        <v>999</v>
      </c>
    </row>
    <row r="48" spans="1:13" ht="13.15" customHeight="1" x14ac:dyDescent="0.2">
      <c r="A48" s="125">
        <v>44</v>
      </c>
      <c r="B48" s="122">
        <v>1044</v>
      </c>
      <c r="C48" s="122" t="s">
        <v>42</v>
      </c>
      <c r="D48" s="122">
        <v>1044</v>
      </c>
      <c r="E48" s="122">
        <v>5565.8</v>
      </c>
      <c r="F48" s="122">
        <v>7413</v>
      </c>
      <c r="G48" s="122">
        <v>5520.1</v>
      </c>
      <c r="H48" s="122">
        <v>5596.6</v>
      </c>
      <c r="I48" s="122">
        <v>5639.7</v>
      </c>
      <c r="J48" s="122">
        <v>5643.1</v>
      </c>
      <c r="K48" s="122">
        <v>5688.5</v>
      </c>
      <c r="L48" s="1"/>
      <c r="M48" s="2">
        <f t="shared" si="0"/>
        <v>1044</v>
      </c>
    </row>
    <row r="49" spans="1:13" ht="13.15" customHeight="1" x14ac:dyDescent="0.2">
      <c r="A49" s="125">
        <v>45</v>
      </c>
      <c r="B49" s="122">
        <v>1053</v>
      </c>
      <c r="C49" s="122" t="s">
        <v>43</v>
      </c>
      <c r="D49" s="122">
        <v>1053</v>
      </c>
      <c r="E49" s="122">
        <v>16086.2</v>
      </c>
      <c r="F49" s="122">
        <v>7413</v>
      </c>
      <c r="G49" s="122">
        <v>15959.3</v>
      </c>
      <c r="H49" s="122">
        <v>15829</v>
      </c>
      <c r="I49" s="122">
        <v>15707.1</v>
      </c>
      <c r="J49" s="122">
        <v>15491.3</v>
      </c>
      <c r="K49" s="122">
        <v>15236.7</v>
      </c>
      <c r="L49" s="1"/>
      <c r="M49" s="2">
        <f t="shared" si="0"/>
        <v>1053</v>
      </c>
    </row>
    <row r="50" spans="1:13" ht="13.15" customHeight="1" x14ac:dyDescent="0.2">
      <c r="A50" s="125">
        <v>46</v>
      </c>
      <c r="B50" s="122">
        <v>1062</v>
      </c>
      <c r="C50" s="122" t="s">
        <v>44</v>
      </c>
      <c r="D50" s="122">
        <v>1062</v>
      </c>
      <c r="E50" s="122">
        <v>1254.9000000000001</v>
      </c>
      <c r="F50" s="122">
        <v>7413</v>
      </c>
      <c r="G50" s="122">
        <v>1201.9000000000001</v>
      </c>
      <c r="H50" s="122">
        <v>1200.2</v>
      </c>
      <c r="I50" s="122">
        <v>1163.0999999999999</v>
      </c>
      <c r="J50" s="122">
        <v>1125.3</v>
      </c>
      <c r="K50" s="122">
        <v>1110.4000000000001</v>
      </c>
      <c r="L50" s="1"/>
      <c r="M50" s="2">
        <f t="shared" si="0"/>
        <v>1062</v>
      </c>
    </row>
    <row r="51" spans="1:13" ht="13.15" customHeight="1" x14ac:dyDescent="0.2">
      <c r="A51" s="125">
        <v>47</v>
      </c>
      <c r="B51" s="122">
        <v>1071</v>
      </c>
      <c r="C51" s="122" t="s">
        <v>45</v>
      </c>
      <c r="D51" s="122">
        <v>1071</v>
      </c>
      <c r="E51" s="122">
        <v>1325.4</v>
      </c>
      <c r="F51" s="122">
        <v>7437</v>
      </c>
      <c r="G51" s="122">
        <v>1331.8</v>
      </c>
      <c r="H51" s="122">
        <v>1305.9000000000001</v>
      </c>
      <c r="I51" s="122">
        <v>1304.8</v>
      </c>
      <c r="J51" s="122">
        <v>1278.9000000000001</v>
      </c>
      <c r="K51" s="122">
        <v>1239.8</v>
      </c>
      <c r="L51" s="1"/>
      <c r="M51" s="2">
        <f t="shared" si="0"/>
        <v>1071</v>
      </c>
    </row>
    <row r="52" spans="1:13" ht="13.15" customHeight="1" x14ac:dyDescent="0.2">
      <c r="A52" s="125">
        <v>48</v>
      </c>
      <c r="B52" s="122">
        <v>1089</v>
      </c>
      <c r="C52" s="122" t="s">
        <v>47</v>
      </c>
      <c r="D52" s="122">
        <v>1089</v>
      </c>
      <c r="E52" s="122">
        <v>464.6</v>
      </c>
      <c r="F52" s="122">
        <v>7439</v>
      </c>
      <c r="G52" s="122">
        <v>434.4</v>
      </c>
      <c r="H52" s="122">
        <v>421.7</v>
      </c>
      <c r="I52" s="122">
        <v>421.3</v>
      </c>
      <c r="J52" s="122">
        <v>420.7</v>
      </c>
      <c r="K52" s="122">
        <v>419.5</v>
      </c>
      <c r="L52" s="1"/>
      <c r="M52" s="2">
        <f t="shared" si="0"/>
        <v>1089</v>
      </c>
    </row>
    <row r="53" spans="1:13" ht="13.15" customHeight="1" x14ac:dyDescent="0.2">
      <c r="A53" s="125">
        <v>49</v>
      </c>
      <c r="B53" s="122">
        <v>1080</v>
      </c>
      <c r="C53" s="122" t="s">
        <v>340</v>
      </c>
      <c r="D53" s="122">
        <v>1080</v>
      </c>
      <c r="E53" s="122">
        <v>437.3</v>
      </c>
      <c r="F53" s="122">
        <v>7413</v>
      </c>
      <c r="G53" s="122">
        <v>451.7</v>
      </c>
      <c r="H53" s="122">
        <v>451.1</v>
      </c>
      <c r="I53" s="122">
        <v>438.7</v>
      </c>
      <c r="J53" s="122">
        <v>438.1</v>
      </c>
      <c r="K53" s="122">
        <v>449</v>
      </c>
      <c r="L53" s="1"/>
      <c r="M53" s="2">
        <f t="shared" si="0"/>
        <v>1080</v>
      </c>
    </row>
    <row r="54" spans="1:13" ht="13.15" customHeight="1" x14ac:dyDescent="0.2">
      <c r="A54" s="125">
        <v>50</v>
      </c>
      <c r="B54" s="122">
        <v>1082</v>
      </c>
      <c r="C54" s="122" t="s">
        <v>341</v>
      </c>
      <c r="D54" s="122">
        <v>1082</v>
      </c>
      <c r="E54" s="122">
        <v>1460.6</v>
      </c>
      <c r="F54" s="122">
        <v>7413</v>
      </c>
      <c r="G54" s="122">
        <v>1452.9</v>
      </c>
      <c r="H54" s="122">
        <v>1462.9</v>
      </c>
      <c r="I54" s="122">
        <v>1461.7</v>
      </c>
      <c r="J54" s="122">
        <v>1423.4</v>
      </c>
      <c r="K54" s="122">
        <v>1443.8</v>
      </c>
      <c r="L54" s="1"/>
      <c r="M54" s="2">
        <f t="shared" si="0"/>
        <v>1082</v>
      </c>
    </row>
    <row r="55" spans="1:13" ht="13.15" customHeight="1" x14ac:dyDescent="0.2">
      <c r="A55" s="125">
        <v>51</v>
      </c>
      <c r="B55" s="122">
        <v>1093</v>
      </c>
      <c r="C55" s="122" t="s">
        <v>48</v>
      </c>
      <c r="D55" s="122">
        <v>1093</v>
      </c>
      <c r="E55" s="122">
        <v>643.79999999999995</v>
      </c>
      <c r="F55" s="122">
        <v>7413</v>
      </c>
      <c r="G55" s="122">
        <v>642.70000000000005</v>
      </c>
      <c r="H55" s="122">
        <v>617.79999999999995</v>
      </c>
      <c r="I55" s="122">
        <v>617.20000000000005</v>
      </c>
      <c r="J55" s="122">
        <v>604.29999999999995</v>
      </c>
      <c r="K55" s="122">
        <v>578.9</v>
      </c>
      <c r="L55" s="1"/>
      <c r="M55" s="2">
        <f t="shared" si="0"/>
        <v>1093</v>
      </c>
    </row>
    <row r="56" spans="1:13" ht="13.15" customHeight="1" x14ac:dyDescent="0.2">
      <c r="A56" s="125">
        <v>52</v>
      </c>
      <c r="B56" s="122">
        <v>1079</v>
      </c>
      <c r="C56" s="122" t="s">
        <v>46</v>
      </c>
      <c r="D56" s="122">
        <v>1079</v>
      </c>
      <c r="E56" s="122">
        <v>777.9</v>
      </c>
      <c r="F56" s="122">
        <v>7413</v>
      </c>
      <c r="G56" s="122">
        <v>803.1</v>
      </c>
      <c r="H56" s="122">
        <v>789.9</v>
      </c>
      <c r="I56" s="122">
        <v>801.3</v>
      </c>
      <c r="J56" s="122">
        <v>788.1</v>
      </c>
      <c r="K56" s="122">
        <v>798.1</v>
      </c>
      <c r="L56" s="1"/>
      <c r="M56" s="2">
        <f t="shared" si="0"/>
        <v>1079</v>
      </c>
    </row>
    <row r="57" spans="1:13" ht="13.15" customHeight="1" x14ac:dyDescent="0.2">
      <c r="A57" s="125">
        <v>53</v>
      </c>
      <c r="B57" s="122">
        <v>1095</v>
      </c>
      <c r="C57" s="122" t="s">
        <v>49</v>
      </c>
      <c r="D57" s="122">
        <v>1095</v>
      </c>
      <c r="E57" s="122">
        <v>759.6</v>
      </c>
      <c r="F57" s="122">
        <v>7413</v>
      </c>
      <c r="G57" s="122">
        <v>765.1</v>
      </c>
      <c r="H57" s="122">
        <v>764.1</v>
      </c>
      <c r="I57" s="122">
        <v>739.4</v>
      </c>
      <c r="J57" s="122">
        <v>726.3</v>
      </c>
      <c r="K57" s="122">
        <v>712.6</v>
      </c>
      <c r="L57" s="1"/>
      <c r="M57" s="2">
        <f t="shared" si="0"/>
        <v>1095</v>
      </c>
    </row>
    <row r="58" spans="1:13" ht="13.15" customHeight="1" x14ac:dyDescent="0.2">
      <c r="A58" s="125">
        <v>54</v>
      </c>
      <c r="B58" s="122">
        <v>4772</v>
      </c>
      <c r="C58" s="122" t="s">
        <v>178</v>
      </c>
      <c r="D58" s="122">
        <v>4772</v>
      </c>
      <c r="E58" s="122">
        <v>797.8</v>
      </c>
      <c r="F58" s="122">
        <v>7413</v>
      </c>
      <c r="G58" s="122">
        <v>805.3</v>
      </c>
      <c r="H58" s="122">
        <v>792.1</v>
      </c>
      <c r="I58" s="122">
        <v>791.5</v>
      </c>
      <c r="J58" s="122">
        <v>790.3</v>
      </c>
      <c r="K58" s="122">
        <v>776.4</v>
      </c>
      <c r="L58" s="1"/>
      <c r="M58" s="2">
        <f t="shared" si="0"/>
        <v>4772</v>
      </c>
    </row>
    <row r="59" spans="1:13" ht="13.15" customHeight="1" x14ac:dyDescent="0.2">
      <c r="A59" s="125">
        <v>55</v>
      </c>
      <c r="B59" s="122">
        <v>1107</v>
      </c>
      <c r="C59" s="122" t="s">
        <v>50</v>
      </c>
      <c r="D59" s="122">
        <v>1107</v>
      </c>
      <c r="E59" s="122">
        <v>1252.3</v>
      </c>
      <c r="F59" s="122">
        <v>7413</v>
      </c>
      <c r="G59" s="122">
        <v>1271.3</v>
      </c>
      <c r="H59" s="122">
        <v>1269.5</v>
      </c>
      <c r="I59" s="122">
        <v>1280.4000000000001</v>
      </c>
      <c r="J59" s="122">
        <v>1314.4</v>
      </c>
      <c r="K59" s="122">
        <v>1322.9</v>
      </c>
      <c r="L59" s="1"/>
      <c r="M59" s="2">
        <f t="shared" si="0"/>
        <v>1107</v>
      </c>
    </row>
    <row r="60" spans="1:13" ht="13.15" customHeight="1" x14ac:dyDescent="0.2">
      <c r="A60" s="125">
        <v>56</v>
      </c>
      <c r="B60" s="122">
        <v>1116</v>
      </c>
      <c r="C60" s="122" t="s">
        <v>51</v>
      </c>
      <c r="D60" s="122">
        <v>1116</v>
      </c>
      <c r="E60" s="122">
        <v>1554.5</v>
      </c>
      <c r="F60" s="122">
        <v>7438</v>
      </c>
      <c r="G60" s="122">
        <v>1489.8</v>
      </c>
      <c r="H60" s="122">
        <v>1499.7</v>
      </c>
      <c r="I60" s="122">
        <v>1498.4</v>
      </c>
      <c r="J60" s="122">
        <v>1496</v>
      </c>
      <c r="K60" s="122">
        <v>1468.2</v>
      </c>
      <c r="L60" s="1"/>
      <c r="M60" s="2">
        <f t="shared" si="0"/>
        <v>1116</v>
      </c>
    </row>
    <row r="61" spans="1:13" ht="13.15" customHeight="1" x14ac:dyDescent="0.2">
      <c r="A61" s="125">
        <v>57</v>
      </c>
      <c r="B61" s="122">
        <v>1134</v>
      </c>
      <c r="C61" s="122" t="s">
        <v>52</v>
      </c>
      <c r="D61" s="122">
        <v>1134</v>
      </c>
      <c r="E61" s="122">
        <v>275.8</v>
      </c>
      <c r="F61" s="122">
        <v>7413</v>
      </c>
      <c r="G61" s="122">
        <v>287.2</v>
      </c>
      <c r="H61" s="122">
        <v>280.5</v>
      </c>
      <c r="I61" s="122">
        <v>276.39999999999998</v>
      </c>
      <c r="J61" s="122">
        <v>270.5</v>
      </c>
      <c r="K61" s="122">
        <v>265.5</v>
      </c>
      <c r="L61" s="1"/>
      <c r="M61" s="2">
        <f t="shared" si="0"/>
        <v>1134</v>
      </c>
    </row>
    <row r="62" spans="1:13" ht="13.15" customHeight="1" x14ac:dyDescent="0.2">
      <c r="A62" s="125">
        <v>58</v>
      </c>
      <c r="B62" s="122">
        <v>1152</v>
      </c>
      <c r="C62" s="122" t="s">
        <v>53</v>
      </c>
      <c r="D62" s="122">
        <v>1152</v>
      </c>
      <c r="E62" s="122">
        <v>1037.0999999999999</v>
      </c>
      <c r="F62" s="122">
        <v>7429</v>
      </c>
      <c r="G62" s="122">
        <v>1035.3</v>
      </c>
      <c r="H62" s="122">
        <v>1045.9000000000001</v>
      </c>
      <c r="I62" s="122">
        <v>1057</v>
      </c>
      <c r="J62" s="122">
        <v>1043.4000000000001</v>
      </c>
      <c r="K62" s="122">
        <v>1028.8</v>
      </c>
      <c r="L62" s="1"/>
      <c r="M62" s="2">
        <f t="shared" si="0"/>
        <v>1152</v>
      </c>
    </row>
    <row r="63" spans="1:13" ht="13.15" customHeight="1" x14ac:dyDescent="0.2">
      <c r="A63" s="125">
        <v>59</v>
      </c>
      <c r="B63" s="122">
        <v>1197</v>
      </c>
      <c r="C63" s="122" t="s">
        <v>54</v>
      </c>
      <c r="D63" s="122">
        <v>1197</v>
      </c>
      <c r="E63" s="122">
        <v>968.2</v>
      </c>
      <c r="F63" s="122">
        <v>7413</v>
      </c>
      <c r="G63" s="122">
        <v>989.1</v>
      </c>
      <c r="H63" s="122">
        <v>999.8</v>
      </c>
      <c r="I63" s="122">
        <v>1011</v>
      </c>
      <c r="J63" s="122">
        <v>973.5</v>
      </c>
      <c r="K63" s="122">
        <v>971.1</v>
      </c>
      <c r="L63" s="1"/>
      <c r="M63" s="2">
        <f t="shared" si="0"/>
        <v>1197</v>
      </c>
    </row>
    <row r="64" spans="1:13" ht="13.15" customHeight="1" x14ac:dyDescent="0.2">
      <c r="A64" s="125">
        <v>60</v>
      </c>
      <c r="B64" s="122">
        <v>1206</v>
      </c>
      <c r="C64" s="122" t="s">
        <v>413</v>
      </c>
      <c r="D64" s="122">
        <v>1206</v>
      </c>
      <c r="E64" s="122">
        <v>985</v>
      </c>
      <c r="F64" s="122">
        <v>7413</v>
      </c>
      <c r="G64" s="122">
        <v>1011.1</v>
      </c>
      <c r="H64" s="122">
        <v>1045.8</v>
      </c>
      <c r="I64" s="122">
        <v>1081</v>
      </c>
      <c r="J64" s="122">
        <v>1103.4000000000001</v>
      </c>
      <c r="K64" s="122">
        <v>1112.5999999999999</v>
      </c>
      <c r="L64" s="1"/>
      <c r="M64" s="2">
        <f t="shared" si="0"/>
        <v>1206</v>
      </c>
    </row>
    <row r="65" spans="1:13" ht="13.15" customHeight="1" x14ac:dyDescent="0.2">
      <c r="A65" s="125">
        <v>61</v>
      </c>
      <c r="B65" s="122">
        <v>1211</v>
      </c>
      <c r="C65" s="122" t="s">
        <v>55</v>
      </c>
      <c r="D65" s="122">
        <v>1211</v>
      </c>
      <c r="E65" s="122">
        <v>1407.5</v>
      </c>
      <c r="F65" s="122">
        <v>7413</v>
      </c>
      <c r="G65" s="122">
        <v>1442.5</v>
      </c>
      <c r="H65" s="122">
        <v>1416.5</v>
      </c>
      <c r="I65" s="122">
        <v>1391.2</v>
      </c>
      <c r="J65" s="122">
        <v>1341.2</v>
      </c>
      <c r="K65" s="122">
        <v>1313.9</v>
      </c>
      <c r="L65" s="1"/>
      <c r="M65" s="2">
        <f t="shared" si="0"/>
        <v>1211</v>
      </c>
    </row>
    <row r="66" spans="1:13" ht="13.15" customHeight="1" x14ac:dyDescent="0.2">
      <c r="A66" s="125">
        <v>62</v>
      </c>
      <c r="B66" s="122">
        <v>1215</v>
      </c>
      <c r="C66" s="122" t="s">
        <v>56</v>
      </c>
      <c r="D66" s="122">
        <v>1215</v>
      </c>
      <c r="E66" s="122">
        <v>286.2</v>
      </c>
      <c r="F66" s="122">
        <v>7413</v>
      </c>
      <c r="G66" s="122">
        <v>289.39999999999998</v>
      </c>
      <c r="H66" s="122">
        <v>282.5</v>
      </c>
      <c r="I66" s="122">
        <v>278.2</v>
      </c>
      <c r="J66" s="122">
        <v>272.10000000000002</v>
      </c>
      <c r="K66" s="122">
        <v>266.89999999999998</v>
      </c>
      <c r="L66" s="1"/>
      <c r="M66" s="2">
        <f t="shared" si="0"/>
        <v>1215</v>
      </c>
    </row>
    <row r="67" spans="1:13" ht="13.15" customHeight="1" x14ac:dyDescent="0.2">
      <c r="A67" s="125">
        <v>63</v>
      </c>
      <c r="B67" s="122">
        <v>1218</v>
      </c>
      <c r="C67" s="122" t="s">
        <v>57</v>
      </c>
      <c r="D67" s="122">
        <v>1218</v>
      </c>
      <c r="E67" s="122">
        <v>294</v>
      </c>
      <c r="F67" s="122">
        <v>7506</v>
      </c>
      <c r="G67" s="122">
        <v>290.10000000000002</v>
      </c>
      <c r="H67" s="122">
        <v>282.89999999999998</v>
      </c>
      <c r="I67" s="122">
        <v>278.5</v>
      </c>
      <c r="J67" s="122">
        <v>272.3</v>
      </c>
      <c r="K67" s="122">
        <v>267</v>
      </c>
      <c r="L67" s="1"/>
      <c r="M67" s="2">
        <f t="shared" si="0"/>
        <v>1218</v>
      </c>
    </row>
    <row r="68" spans="1:13" ht="13.15" customHeight="1" x14ac:dyDescent="0.2">
      <c r="A68" s="125">
        <v>64</v>
      </c>
      <c r="B68" s="122">
        <v>2763</v>
      </c>
      <c r="C68" s="122" t="s">
        <v>109</v>
      </c>
      <c r="D68" s="122">
        <v>2763</v>
      </c>
      <c r="E68" s="122">
        <v>601.79999999999995</v>
      </c>
      <c r="F68" s="122">
        <v>7470</v>
      </c>
      <c r="G68" s="122">
        <v>641.9</v>
      </c>
      <c r="H68" s="122">
        <v>653.1</v>
      </c>
      <c r="I68" s="122">
        <v>676.6</v>
      </c>
      <c r="J68" s="122">
        <v>663.6</v>
      </c>
      <c r="K68" s="122">
        <v>662.1</v>
      </c>
      <c r="L68" s="1"/>
      <c r="M68" s="2">
        <f t="shared" si="0"/>
        <v>2763</v>
      </c>
    </row>
    <row r="69" spans="1:13" ht="13.15" customHeight="1" x14ac:dyDescent="0.2">
      <c r="A69" s="125">
        <v>65</v>
      </c>
      <c r="B69" s="122">
        <v>1221</v>
      </c>
      <c r="C69" s="122" t="s">
        <v>342</v>
      </c>
      <c r="D69" s="122">
        <v>1221</v>
      </c>
      <c r="E69" s="122">
        <v>2797.8</v>
      </c>
      <c r="F69" s="122">
        <v>7414</v>
      </c>
      <c r="G69" s="122">
        <v>2937.9</v>
      </c>
      <c r="H69" s="122">
        <v>3090.3</v>
      </c>
      <c r="I69" s="122">
        <v>3207.8</v>
      </c>
      <c r="J69" s="122">
        <v>3311</v>
      </c>
      <c r="K69" s="122">
        <v>3434.5</v>
      </c>
      <c r="L69" s="1"/>
      <c r="M69" s="2">
        <f t="shared" ref="M69:M132" si="1">B69</f>
        <v>1221</v>
      </c>
    </row>
    <row r="70" spans="1:13" ht="13.15" customHeight="1" x14ac:dyDescent="0.2">
      <c r="A70" s="125">
        <v>66</v>
      </c>
      <c r="B70" s="122">
        <v>1233</v>
      </c>
      <c r="C70" s="122" t="s">
        <v>58</v>
      </c>
      <c r="D70" s="122">
        <v>1233</v>
      </c>
      <c r="E70" s="122">
        <v>1187.0999999999999</v>
      </c>
      <c r="F70" s="122">
        <v>7413</v>
      </c>
      <c r="G70" s="122">
        <v>1173.0999999999999</v>
      </c>
      <c r="H70" s="122">
        <v>1207.5</v>
      </c>
      <c r="I70" s="122">
        <v>1194.4000000000001</v>
      </c>
      <c r="J70" s="122">
        <v>1180.5999999999999</v>
      </c>
      <c r="K70" s="122">
        <v>1153.5999999999999</v>
      </c>
      <c r="L70" s="1"/>
      <c r="M70" s="2">
        <f t="shared" si="1"/>
        <v>1233</v>
      </c>
    </row>
    <row r="71" spans="1:13" ht="13.15" customHeight="1" x14ac:dyDescent="0.2">
      <c r="A71" s="125">
        <v>67</v>
      </c>
      <c r="B71" s="122">
        <v>1278</v>
      </c>
      <c r="C71" s="122" t="s">
        <v>59</v>
      </c>
      <c r="D71" s="122">
        <v>1278</v>
      </c>
      <c r="E71" s="122">
        <v>3612.4</v>
      </c>
      <c r="F71" s="122">
        <v>7424</v>
      </c>
      <c r="G71" s="122">
        <v>3604.2</v>
      </c>
      <c r="H71" s="122">
        <v>3575.1</v>
      </c>
      <c r="I71" s="122">
        <v>3524</v>
      </c>
      <c r="J71" s="122">
        <v>3422.6</v>
      </c>
      <c r="K71" s="122">
        <v>3378.1</v>
      </c>
      <c r="L71" s="1"/>
      <c r="M71" s="2">
        <f t="shared" si="1"/>
        <v>1278</v>
      </c>
    </row>
    <row r="72" spans="1:13" ht="13.15" customHeight="1" x14ac:dyDescent="0.2">
      <c r="A72" s="125">
        <v>68</v>
      </c>
      <c r="B72" s="122">
        <v>1332</v>
      </c>
      <c r="C72" s="122" t="s">
        <v>60</v>
      </c>
      <c r="D72" s="122">
        <v>1332</v>
      </c>
      <c r="E72" s="122">
        <v>726.5</v>
      </c>
      <c r="F72" s="122">
        <v>7413</v>
      </c>
      <c r="G72" s="122">
        <v>707.2</v>
      </c>
      <c r="H72" s="122">
        <v>718.3</v>
      </c>
      <c r="I72" s="122">
        <v>693.6</v>
      </c>
      <c r="J72" s="122">
        <v>668.5</v>
      </c>
      <c r="K72" s="122">
        <v>666.8</v>
      </c>
      <c r="L72" s="1"/>
      <c r="M72" s="2">
        <f t="shared" si="1"/>
        <v>1332</v>
      </c>
    </row>
    <row r="73" spans="1:13" ht="13.15" customHeight="1" x14ac:dyDescent="0.2">
      <c r="A73" s="125">
        <v>69</v>
      </c>
      <c r="B73" s="122">
        <v>1337</v>
      </c>
      <c r="C73" s="122" t="s">
        <v>343</v>
      </c>
      <c r="D73" s="122">
        <v>1337</v>
      </c>
      <c r="E73" s="122">
        <v>5130.8999999999996</v>
      </c>
      <c r="F73" s="122">
        <v>7413</v>
      </c>
      <c r="G73" s="122">
        <v>5147.8999999999996</v>
      </c>
      <c r="H73" s="122">
        <v>5140.8</v>
      </c>
      <c r="I73" s="122">
        <v>5076.3999999999996</v>
      </c>
      <c r="J73" s="122">
        <v>5020.8</v>
      </c>
      <c r="K73" s="122">
        <v>4996.3</v>
      </c>
      <c r="L73" s="1"/>
      <c r="M73" s="2">
        <f t="shared" si="1"/>
        <v>1337</v>
      </c>
    </row>
    <row r="74" spans="1:13" ht="13.15" customHeight="1" x14ac:dyDescent="0.2">
      <c r="A74" s="125">
        <v>70</v>
      </c>
      <c r="B74" s="122">
        <v>1350</v>
      </c>
      <c r="C74" s="122" t="s">
        <v>61</v>
      </c>
      <c r="D74" s="122">
        <v>1350</v>
      </c>
      <c r="E74" s="122">
        <v>466</v>
      </c>
      <c r="F74" s="122">
        <v>7413</v>
      </c>
      <c r="G74" s="122">
        <v>463.9</v>
      </c>
      <c r="H74" s="122">
        <v>487.4</v>
      </c>
      <c r="I74" s="122">
        <v>499</v>
      </c>
      <c r="J74" s="122">
        <v>510.2</v>
      </c>
      <c r="K74" s="122">
        <v>521</v>
      </c>
      <c r="L74" s="1"/>
      <c r="M74" s="2">
        <f t="shared" si="1"/>
        <v>1350</v>
      </c>
    </row>
    <row r="75" spans="1:13" ht="13.15" customHeight="1" x14ac:dyDescent="0.2">
      <c r="A75" s="125">
        <v>71</v>
      </c>
      <c r="B75" s="122">
        <v>1359</v>
      </c>
      <c r="C75" s="122" t="s">
        <v>344</v>
      </c>
      <c r="D75" s="122">
        <v>1359</v>
      </c>
      <c r="E75" s="122">
        <v>482</v>
      </c>
      <c r="F75" s="122">
        <v>7413</v>
      </c>
      <c r="G75" s="122">
        <v>452.9</v>
      </c>
      <c r="H75" s="122">
        <v>452.2</v>
      </c>
      <c r="I75" s="122">
        <v>463.9</v>
      </c>
      <c r="J75" s="122">
        <v>451.2</v>
      </c>
      <c r="K75" s="122">
        <v>450</v>
      </c>
      <c r="L75" s="1"/>
      <c r="M75" s="2">
        <f t="shared" si="1"/>
        <v>1359</v>
      </c>
    </row>
    <row r="76" spans="1:13" ht="13.15" customHeight="1" x14ac:dyDescent="0.2">
      <c r="A76" s="125">
        <v>72</v>
      </c>
      <c r="B76" s="122">
        <v>1368</v>
      </c>
      <c r="C76" s="122" t="s">
        <v>62</v>
      </c>
      <c r="D76" s="122">
        <v>1368</v>
      </c>
      <c r="E76" s="122">
        <v>756.8</v>
      </c>
      <c r="F76" s="122">
        <v>7413</v>
      </c>
      <c r="G76" s="122">
        <v>741.9</v>
      </c>
      <c r="H76" s="122">
        <v>740.9</v>
      </c>
      <c r="I76" s="122">
        <v>752.2</v>
      </c>
      <c r="J76" s="122">
        <v>763.1</v>
      </c>
      <c r="K76" s="122">
        <v>749.2</v>
      </c>
      <c r="L76" s="1"/>
      <c r="M76" s="2">
        <f t="shared" si="1"/>
        <v>1368</v>
      </c>
    </row>
    <row r="77" spans="1:13" ht="13.15" customHeight="1" x14ac:dyDescent="0.2">
      <c r="A77" s="125">
        <v>73</v>
      </c>
      <c r="B77" s="122">
        <v>1413</v>
      </c>
      <c r="C77" s="122" t="s">
        <v>63</v>
      </c>
      <c r="D77" s="122">
        <v>1413</v>
      </c>
      <c r="E77" s="122">
        <v>427</v>
      </c>
      <c r="F77" s="122">
        <v>7525</v>
      </c>
      <c r="G77" s="122">
        <v>425</v>
      </c>
      <c r="H77" s="122">
        <v>412.4</v>
      </c>
      <c r="I77" s="122">
        <v>412</v>
      </c>
      <c r="J77" s="122">
        <v>387.4</v>
      </c>
      <c r="K77" s="122">
        <v>362.4</v>
      </c>
      <c r="L77" s="1"/>
      <c r="M77" s="2">
        <f t="shared" si="1"/>
        <v>1413</v>
      </c>
    </row>
    <row r="78" spans="1:13" ht="13.15" customHeight="1" x14ac:dyDescent="0.2">
      <c r="A78" s="125">
        <v>74</v>
      </c>
      <c r="B78" s="122">
        <v>1431</v>
      </c>
      <c r="C78" s="122" t="s">
        <v>64</v>
      </c>
      <c r="D78" s="122">
        <v>1431</v>
      </c>
      <c r="E78" s="122">
        <v>412.4</v>
      </c>
      <c r="F78" s="122">
        <v>7425</v>
      </c>
      <c r="G78" s="122">
        <v>382.1</v>
      </c>
      <c r="H78" s="122">
        <v>369.5</v>
      </c>
      <c r="I78" s="122">
        <v>369.2</v>
      </c>
      <c r="J78" s="122">
        <v>380.7</v>
      </c>
      <c r="K78" s="122">
        <v>367.7</v>
      </c>
      <c r="L78" s="1"/>
      <c r="M78" s="2">
        <f t="shared" si="1"/>
        <v>1431</v>
      </c>
    </row>
    <row r="79" spans="1:13" ht="13.15" customHeight="1" x14ac:dyDescent="0.2">
      <c r="A79" s="125">
        <v>75</v>
      </c>
      <c r="B79" s="122">
        <v>1476</v>
      </c>
      <c r="C79" s="122" t="s">
        <v>65</v>
      </c>
      <c r="D79" s="122">
        <v>1476</v>
      </c>
      <c r="E79" s="122">
        <v>8688.1</v>
      </c>
      <c r="F79" s="122">
        <v>7447</v>
      </c>
      <c r="G79" s="122">
        <v>8707.7000000000007</v>
      </c>
      <c r="H79" s="122">
        <v>8611.6</v>
      </c>
      <c r="I79" s="122">
        <v>8436</v>
      </c>
      <c r="J79" s="122">
        <v>8291.2999999999993</v>
      </c>
      <c r="K79" s="122">
        <v>8115</v>
      </c>
      <c r="L79" s="1"/>
      <c r="M79" s="2">
        <f t="shared" si="1"/>
        <v>1476</v>
      </c>
    </row>
    <row r="80" spans="1:13" ht="13.15" customHeight="1" x14ac:dyDescent="0.2">
      <c r="A80" s="125">
        <v>76</v>
      </c>
      <c r="B80" s="122">
        <v>1503</v>
      </c>
      <c r="C80" s="122" t="s">
        <v>66</v>
      </c>
      <c r="D80" s="122">
        <v>1503</v>
      </c>
      <c r="E80" s="122">
        <v>1402</v>
      </c>
      <c r="F80" s="122">
        <v>7413</v>
      </c>
      <c r="G80" s="122">
        <v>1397</v>
      </c>
      <c r="H80" s="122">
        <v>1347</v>
      </c>
      <c r="I80" s="122">
        <v>1273.7</v>
      </c>
      <c r="J80" s="122">
        <v>1223.8</v>
      </c>
      <c r="K80" s="122">
        <v>1196.7</v>
      </c>
      <c r="L80" s="1"/>
      <c r="M80" s="2">
        <f t="shared" si="1"/>
        <v>1503</v>
      </c>
    </row>
    <row r="81" spans="1:13" ht="13.15" customHeight="1" x14ac:dyDescent="0.2">
      <c r="A81" s="125">
        <v>77</v>
      </c>
      <c r="B81" s="122">
        <v>1576</v>
      </c>
      <c r="C81" s="122" t="s">
        <v>67</v>
      </c>
      <c r="D81" s="122">
        <v>1576</v>
      </c>
      <c r="E81" s="122">
        <v>3394.1</v>
      </c>
      <c r="F81" s="122">
        <v>7413</v>
      </c>
      <c r="G81" s="122">
        <v>3478</v>
      </c>
      <c r="H81" s="122">
        <v>3581.5</v>
      </c>
      <c r="I81" s="122">
        <v>3686.5</v>
      </c>
      <c r="J81" s="122">
        <v>3765</v>
      </c>
      <c r="K81" s="122">
        <v>3827.4</v>
      </c>
      <c r="L81" s="1"/>
      <c r="M81" s="2">
        <f t="shared" si="1"/>
        <v>1576</v>
      </c>
    </row>
    <row r="82" spans="1:13" ht="13.15" customHeight="1" x14ac:dyDescent="0.2">
      <c r="A82" s="125">
        <v>78</v>
      </c>
      <c r="B82" s="122">
        <v>1602</v>
      </c>
      <c r="C82" s="122" t="s">
        <v>68</v>
      </c>
      <c r="D82" s="122">
        <v>1602</v>
      </c>
      <c r="E82" s="122">
        <v>468.9</v>
      </c>
      <c r="F82" s="122">
        <v>7413</v>
      </c>
      <c r="G82" s="122">
        <v>432.4</v>
      </c>
      <c r="H82" s="122">
        <v>431.7</v>
      </c>
      <c r="I82" s="122">
        <v>419.3</v>
      </c>
      <c r="J82" s="122">
        <v>418.5</v>
      </c>
      <c r="K82" s="122">
        <v>405.4</v>
      </c>
      <c r="L82" s="1"/>
      <c r="M82" s="2">
        <f t="shared" si="1"/>
        <v>1602</v>
      </c>
    </row>
    <row r="83" spans="1:13" ht="13.15" customHeight="1" x14ac:dyDescent="0.2">
      <c r="A83" s="125">
        <v>79</v>
      </c>
      <c r="B83" s="122">
        <v>1611</v>
      </c>
      <c r="C83" s="122" t="s">
        <v>69</v>
      </c>
      <c r="D83" s="122">
        <v>1611</v>
      </c>
      <c r="E83" s="122">
        <v>14412.6</v>
      </c>
      <c r="F83" s="122">
        <v>7413</v>
      </c>
      <c r="G83" s="122">
        <v>14164.5</v>
      </c>
      <c r="H83" s="122">
        <v>13916.3</v>
      </c>
      <c r="I83" s="122">
        <v>13687.9</v>
      </c>
      <c r="J83" s="122">
        <v>13403.1</v>
      </c>
      <c r="K83" s="122">
        <v>13117.8</v>
      </c>
      <c r="L83" s="1"/>
      <c r="M83" s="2">
        <f t="shared" si="1"/>
        <v>1611</v>
      </c>
    </row>
    <row r="84" spans="1:13" ht="13.15" customHeight="1" x14ac:dyDescent="0.2">
      <c r="A84" s="125">
        <v>80</v>
      </c>
      <c r="B84" s="122">
        <v>1619</v>
      </c>
      <c r="C84" s="122" t="s">
        <v>70</v>
      </c>
      <c r="D84" s="122">
        <v>1619</v>
      </c>
      <c r="E84" s="122">
        <v>1182.5</v>
      </c>
      <c r="F84" s="122">
        <v>7413</v>
      </c>
      <c r="G84" s="122">
        <v>1148.7</v>
      </c>
      <c r="H84" s="122">
        <v>1135.0999999999999</v>
      </c>
      <c r="I84" s="122">
        <v>1146.0999999999999</v>
      </c>
      <c r="J84" s="122">
        <v>1180.3</v>
      </c>
      <c r="K84" s="122">
        <v>1189.2</v>
      </c>
      <c r="L84" s="1"/>
      <c r="M84" s="2">
        <f t="shared" si="1"/>
        <v>1619</v>
      </c>
    </row>
    <row r="85" spans="1:13" ht="13.15" customHeight="1" x14ac:dyDescent="0.2">
      <c r="A85" s="125">
        <v>81</v>
      </c>
      <c r="B85" s="122">
        <v>1638</v>
      </c>
      <c r="C85" s="122" t="s">
        <v>345</v>
      </c>
      <c r="D85" s="122">
        <v>1638</v>
      </c>
      <c r="E85" s="122">
        <v>1530.5</v>
      </c>
      <c r="F85" s="122">
        <v>7413</v>
      </c>
      <c r="G85" s="122">
        <v>1522.6</v>
      </c>
      <c r="H85" s="122">
        <v>1520.5</v>
      </c>
      <c r="I85" s="122">
        <v>1543.2</v>
      </c>
      <c r="J85" s="122">
        <v>1540.9</v>
      </c>
      <c r="K85" s="122">
        <v>1477.3</v>
      </c>
      <c r="L85" s="1"/>
      <c r="M85" s="2">
        <f t="shared" si="1"/>
        <v>1638</v>
      </c>
    </row>
    <row r="86" spans="1:13" ht="13.15" customHeight="1" x14ac:dyDescent="0.2">
      <c r="A86" s="125">
        <v>82</v>
      </c>
      <c r="B86" s="122">
        <v>1675</v>
      </c>
      <c r="C86" s="122" t="s">
        <v>71</v>
      </c>
      <c r="D86" s="122">
        <v>1675</v>
      </c>
      <c r="E86" s="122">
        <v>190</v>
      </c>
      <c r="F86" s="122">
        <v>7553</v>
      </c>
      <c r="G86" s="122">
        <v>200</v>
      </c>
      <c r="H86" s="122">
        <v>195.4</v>
      </c>
      <c r="I86" s="122">
        <v>192.6</v>
      </c>
      <c r="J86" s="122">
        <v>188.5</v>
      </c>
      <c r="K86" s="122">
        <v>185</v>
      </c>
      <c r="L86" s="1"/>
      <c r="M86" s="2">
        <f t="shared" si="1"/>
        <v>1675</v>
      </c>
    </row>
    <row r="87" spans="1:13" ht="13.15" customHeight="1" x14ac:dyDescent="0.2">
      <c r="A87" s="125">
        <v>83</v>
      </c>
      <c r="B87" s="122">
        <v>1701</v>
      </c>
      <c r="C87" s="122" t="s">
        <v>72</v>
      </c>
      <c r="D87" s="122">
        <v>1701</v>
      </c>
      <c r="E87" s="122">
        <v>2044.8</v>
      </c>
      <c r="F87" s="122">
        <v>7413</v>
      </c>
      <c r="G87" s="122">
        <v>2026.3</v>
      </c>
      <c r="H87" s="122">
        <v>2023.5</v>
      </c>
      <c r="I87" s="122">
        <v>2033.8</v>
      </c>
      <c r="J87" s="122">
        <v>1994.7</v>
      </c>
      <c r="K87" s="122">
        <v>1989.6</v>
      </c>
      <c r="L87" s="1"/>
      <c r="M87" s="2">
        <f t="shared" si="1"/>
        <v>1701</v>
      </c>
    </row>
    <row r="88" spans="1:13" ht="13.15" customHeight="1" x14ac:dyDescent="0.2">
      <c r="A88" s="125">
        <v>84</v>
      </c>
      <c r="B88" s="122">
        <v>1719</v>
      </c>
      <c r="C88" s="122" t="s">
        <v>73</v>
      </c>
      <c r="D88" s="122">
        <v>1719</v>
      </c>
      <c r="E88" s="122">
        <v>863.6</v>
      </c>
      <c r="F88" s="122">
        <v>7413</v>
      </c>
      <c r="G88" s="122">
        <v>862.9</v>
      </c>
      <c r="H88" s="122">
        <v>897.7</v>
      </c>
      <c r="I88" s="122">
        <v>920.9</v>
      </c>
      <c r="J88" s="122">
        <v>943.5</v>
      </c>
      <c r="K88" s="122">
        <v>976.9</v>
      </c>
      <c r="L88" s="1"/>
      <c r="M88" s="2">
        <f t="shared" si="1"/>
        <v>1719</v>
      </c>
    </row>
    <row r="89" spans="1:13" ht="13.15" customHeight="1" x14ac:dyDescent="0.2">
      <c r="A89" s="125">
        <v>85</v>
      </c>
      <c r="B89" s="122">
        <v>1737</v>
      </c>
      <c r="C89" s="122" t="s">
        <v>346</v>
      </c>
      <c r="D89" s="122">
        <v>1737</v>
      </c>
      <c r="E89" s="122">
        <v>31023.8</v>
      </c>
      <c r="F89" s="122">
        <v>7446</v>
      </c>
      <c r="G89" s="122">
        <v>30773.9</v>
      </c>
      <c r="H89" s="122">
        <v>30358.799999999999</v>
      </c>
      <c r="I89" s="122">
        <v>29804</v>
      </c>
      <c r="J89" s="122">
        <v>29135.3</v>
      </c>
      <c r="K89" s="122">
        <v>28595.5</v>
      </c>
      <c r="L89" s="1"/>
      <c r="M89" s="2">
        <f t="shared" si="1"/>
        <v>1737</v>
      </c>
    </row>
    <row r="90" spans="1:13" ht="13.15" customHeight="1" x14ac:dyDescent="0.2">
      <c r="A90" s="125">
        <v>86</v>
      </c>
      <c r="B90" s="122">
        <v>1782</v>
      </c>
      <c r="C90" s="122" t="s">
        <v>74</v>
      </c>
      <c r="D90" s="122">
        <v>1782</v>
      </c>
      <c r="E90" s="122">
        <v>109</v>
      </c>
      <c r="F90" s="122">
        <v>7413</v>
      </c>
      <c r="G90" s="122">
        <v>112</v>
      </c>
      <c r="H90" s="122">
        <v>109.4</v>
      </c>
      <c r="I90" s="122">
        <v>107.7</v>
      </c>
      <c r="J90" s="122">
        <v>105.4</v>
      </c>
      <c r="K90" s="122">
        <v>103.4</v>
      </c>
      <c r="L90" s="1"/>
      <c r="M90" s="2">
        <f t="shared" si="1"/>
        <v>1782</v>
      </c>
    </row>
    <row r="91" spans="1:13" ht="13.15" customHeight="1" x14ac:dyDescent="0.2">
      <c r="A91" s="125">
        <v>87</v>
      </c>
      <c r="B91" s="122">
        <v>1791</v>
      </c>
      <c r="C91" s="122" t="s">
        <v>75</v>
      </c>
      <c r="D91" s="122">
        <v>1791</v>
      </c>
      <c r="E91" s="122">
        <v>875.7</v>
      </c>
      <c r="F91" s="122">
        <v>7413</v>
      </c>
      <c r="G91" s="122">
        <v>876.2</v>
      </c>
      <c r="H91" s="122">
        <v>887.1</v>
      </c>
      <c r="I91" s="122">
        <v>886.3</v>
      </c>
      <c r="J91" s="122">
        <v>873</v>
      </c>
      <c r="K91" s="122">
        <v>858.9</v>
      </c>
      <c r="L91" s="1"/>
      <c r="M91" s="2">
        <f t="shared" si="1"/>
        <v>1791</v>
      </c>
    </row>
    <row r="92" spans="1:13" ht="13.15" customHeight="1" x14ac:dyDescent="0.2">
      <c r="A92" s="125">
        <v>88</v>
      </c>
      <c r="B92" s="122">
        <v>1863</v>
      </c>
      <c r="C92" s="122" t="s">
        <v>76</v>
      </c>
      <c r="D92" s="122">
        <v>1863</v>
      </c>
      <c r="E92" s="122">
        <v>10120.299999999999</v>
      </c>
      <c r="F92" s="122">
        <v>7413</v>
      </c>
      <c r="G92" s="122">
        <v>10064.1</v>
      </c>
      <c r="H92" s="122">
        <v>10026.1</v>
      </c>
      <c r="I92" s="122">
        <v>10065.5</v>
      </c>
      <c r="J92" s="122">
        <v>9906.2999999999993</v>
      </c>
      <c r="K92" s="122">
        <v>9797.6</v>
      </c>
      <c r="L92" s="1"/>
      <c r="M92" s="2">
        <f t="shared" si="1"/>
        <v>1863</v>
      </c>
    </row>
    <row r="93" spans="1:13" ht="13.15" customHeight="1" x14ac:dyDescent="0.2">
      <c r="A93" s="125">
        <v>89</v>
      </c>
      <c r="B93" s="122">
        <v>1908</v>
      </c>
      <c r="C93" s="122" t="s">
        <v>77</v>
      </c>
      <c r="D93" s="122">
        <v>1908</v>
      </c>
      <c r="E93" s="122">
        <v>381.1</v>
      </c>
      <c r="F93" s="122">
        <v>7413</v>
      </c>
      <c r="G93" s="122">
        <v>366.1</v>
      </c>
      <c r="H93" s="122">
        <v>353.5</v>
      </c>
      <c r="I93" s="122">
        <v>341.2</v>
      </c>
      <c r="J93" s="122">
        <v>340.7</v>
      </c>
      <c r="K93" s="122">
        <v>339.8</v>
      </c>
      <c r="L93" s="1"/>
      <c r="M93" s="2">
        <f t="shared" si="1"/>
        <v>1908</v>
      </c>
    </row>
    <row r="94" spans="1:13" ht="13.15" customHeight="1" x14ac:dyDescent="0.2">
      <c r="A94" s="125">
        <v>90</v>
      </c>
      <c r="B94" s="122">
        <v>1926</v>
      </c>
      <c r="C94" s="122" t="s">
        <v>79</v>
      </c>
      <c r="D94" s="122">
        <v>1926</v>
      </c>
      <c r="E94" s="122">
        <v>531</v>
      </c>
      <c r="F94" s="122">
        <v>7424</v>
      </c>
      <c r="G94" s="122">
        <v>503.5</v>
      </c>
      <c r="H94" s="122">
        <v>490.8</v>
      </c>
      <c r="I94" s="122">
        <v>478.4</v>
      </c>
      <c r="J94" s="122">
        <v>453.7</v>
      </c>
      <c r="K94" s="122">
        <v>476.4</v>
      </c>
      <c r="L94" s="1"/>
      <c r="M94" s="2">
        <f t="shared" si="1"/>
        <v>1926</v>
      </c>
    </row>
    <row r="95" spans="1:13" ht="13.15" customHeight="1" x14ac:dyDescent="0.2">
      <c r="A95" s="125">
        <v>91</v>
      </c>
      <c r="B95" s="122">
        <v>1944</v>
      </c>
      <c r="C95" s="122" t="s">
        <v>80</v>
      </c>
      <c r="D95" s="122">
        <v>1944</v>
      </c>
      <c r="E95" s="122">
        <v>972</v>
      </c>
      <c r="F95" s="122">
        <v>7496</v>
      </c>
      <c r="G95" s="122">
        <v>952</v>
      </c>
      <c r="H95" s="122">
        <v>998.7</v>
      </c>
      <c r="I95" s="122">
        <v>1033.8</v>
      </c>
      <c r="J95" s="122">
        <v>1032.2</v>
      </c>
      <c r="K95" s="122">
        <v>1065.3</v>
      </c>
      <c r="L95" s="1"/>
      <c r="M95" s="2">
        <f t="shared" si="1"/>
        <v>1944</v>
      </c>
    </row>
    <row r="96" spans="1:13" ht="13.15" customHeight="1" x14ac:dyDescent="0.2">
      <c r="A96" s="125">
        <v>92</v>
      </c>
      <c r="B96" s="122">
        <v>1953</v>
      </c>
      <c r="C96" s="122" t="s">
        <v>81</v>
      </c>
      <c r="D96" s="122">
        <v>1953</v>
      </c>
      <c r="E96" s="122">
        <v>580.79999999999995</v>
      </c>
      <c r="F96" s="122">
        <v>7413</v>
      </c>
      <c r="G96" s="122">
        <v>562.29999999999995</v>
      </c>
      <c r="H96" s="122">
        <v>573.5</v>
      </c>
      <c r="I96" s="122">
        <v>585</v>
      </c>
      <c r="J96" s="122">
        <v>584.1</v>
      </c>
      <c r="K96" s="122">
        <v>582.6</v>
      </c>
      <c r="L96" s="1"/>
      <c r="M96" s="2">
        <f t="shared" si="1"/>
        <v>1953</v>
      </c>
    </row>
    <row r="97" spans="1:13" ht="13.15" customHeight="1" x14ac:dyDescent="0.2">
      <c r="A97" s="125">
        <v>93</v>
      </c>
      <c r="B97" s="122">
        <v>1963</v>
      </c>
      <c r="C97" s="122" t="s">
        <v>82</v>
      </c>
      <c r="D97" s="122">
        <v>1963</v>
      </c>
      <c r="E97" s="122">
        <v>552.5</v>
      </c>
      <c r="F97" s="122">
        <v>7413</v>
      </c>
      <c r="G97" s="122">
        <v>541.9</v>
      </c>
      <c r="H97" s="122">
        <v>529.1</v>
      </c>
      <c r="I97" s="122">
        <v>540.70000000000005</v>
      </c>
      <c r="J97" s="122">
        <v>527.79999999999995</v>
      </c>
      <c r="K97" s="122">
        <v>526.5</v>
      </c>
      <c r="L97" s="1"/>
      <c r="M97" s="2">
        <f t="shared" si="1"/>
        <v>1963</v>
      </c>
    </row>
    <row r="98" spans="1:13" ht="13.15" customHeight="1" x14ac:dyDescent="0.2">
      <c r="A98" s="125">
        <v>94</v>
      </c>
      <c r="B98" s="122">
        <v>3582</v>
      </c>
      <c r="C98" s="122" t="s">
        <v>138</v>
      </c>
      <c r="D98" s="122">
        <v>1968</v>
      </c>
      <c r="E98" s="122">
        <v>567.20000000000005</v>
      </c>
      <c r="F98" s="122">
        <v>7462</v>
      </c>
      <c r="G98" s="122">
        <v>525.20000000000005</v>
      </c>
      <c r="H98" s="122">
        <v>524.4</v>
      </c>
      <c r="I98" s="122">
        <v>523.9</v>
      </c>
      <c r="J98" s="122">
        <v>535</v>
      </c>
      <c r="K98" s="122">
        <v>509.6</v>
      </c>
      <c r="L98" s="1"/>
      <c r="M98" s="2">
        <f t="shared" si="1"/>
        <v>3582</v>
      </c>
    </row>
    <row r="99" spans="1:13" ht="13.15" customHeight="1" x14ac:dyDescent="0.2">
      <c r="A99" s="125">
        <v>95</v>
      </c>
      <c r="B99" s="122">
        <v>3978</v>
      </c>
      <c r="C99" s="122" t="s">
        <v>150</v>
      </c>
      <c r="D99" s="122">
        <v>3978</v>
      </c>
      <c r="E99" s="122">
        <v>527.1</v>
      </c>
      <c r="F99" s="122">
        <v>7442</v>
      </c>
      <c r="G99" s="122">
        <v>528.5</v>
      </c>
      <c r="H99" s="122">
        <v>479.7</v>
      </c>
      <c r="I99" s="122">
        <v>491.4</v>
      </c>
      <c r="J99" s="122">
        <v>466.7</v>
      </c>
      <c r="K99" s="122">
        <v>477.5</v>
      </c>
      <c r="L99" s="1"/>
      <c r="M99" s="2">
        <f t="shared" si="1"/>
        <v>3978</v>
      </c>
    </row>
    <row r="100" spans="1:13" ht="13.15" customHeight="1" x14ac:dyDescent="0.2">
      <c r="A100" s="125">
        <v>96</v>
      </c>
      <c r="B100" s="122">
        <v>6741</v>
      </c>
      <c r="C100" s="122" t="s">
        <v>256</v>
      </c>
      <c r="D100" s="122">
        <v>6741</v>
      </c>
      <c r="E100" s="122">
        <v>809.4</v>
      </c>
      <c r="F100" s="122">
        <v>7413</v>
      </c>
      <c r="G100" s="122">
        <v>835.5</v>
      </c>
      <c r="H100" s="122">
        <v>822.4</v>
      </c>
      <c r="I100" s="122">
        <v>809.7</v>
      </c>
      <c r="J100" s="122">
        <v>772.5</v>
      </c>
      <c r="K100" s="122">
        <v>782.6</v>
      </c>
      <c r="L100" s="1"/>
      <c r="M100" s="2">
        <f t="shared" si="1"/>
        <v>6741</v>
      </c>
    </row>
    <row r="101" spans="1:13" ht="13.15" customHeight="1" x14ac:dyDescent="0.2">
      <c r="A101" s="125">
        <v>97</v>
      </c>
      <c r="B101" s="122">
        <v>1970</v>
      </c>
      <c r="C101" s="122" t="s">
        <v>83</v>
      </c>
      <c r="D101" s="122">
        <v>1970</v>
      </c>
      <c r="E101" s="122">
        <v>482</v>
      </c>
      <c r="F101" s="122">
        <v>7413</v>
      </c>
      <c r="G101" s="122">
        <v>472.5</v>
      </c>
      <c r="H101" s="122">
        <v>459.8</v>
      </c>
      <c r="I101" s="122">
        <v>459.4</v>
      </c>
      <c r="J101" s="122">
        <v>446.6</v>
      </c>
      <c r="K101" s="122">
        <v>433.5</v>
      </c>
      <c r="L101" s="1"/>
      <c r="M101" s="2">
        <f t="shared" si="1"/>
        <v>1970</v>
      </c>
    </row>
    <row r="102" spans="1:13" ht="13.15" customHeight="1" x14ac:dyDescent="0.2">
      <c r="A102" s="125">
        <v>98</v>
      </c>
      <c r="B102" s="122">
        <v>1972</v>
      </c>
      <c r="C102" s="122" t="s">
        <v>84</v>
      </c>
      <c r="D102" s="122">
        <v>1972</v>
      </c>
      <c r="E102" s="122">
        <v>330.3</v>
      </c>
      <c r="F102" s="122">
        <v>7413</v>
      </c>
      <c r="G102" s="122">
        <v>331.3</v>
      </c>
      <c r="H102" s="122">
        <v>330.8</v>
      </c>
      <c r="I102" s="122">
        <v>330.6</v>
      </c>
      <c r="J102" s="122">
        <v>342.1</v>
      </c>
      <c r="K102" s="122">
        <v>341.2</v>
      </c>
      <c r="L102" s="1"/>
      <c r="M102" s="2">
        <f t="shared" si="1"/>
        <v>1972</v>
      </c>
    </row>
    <row r="103" spans="1:13" ht="13.15" customHeight="1" x14ac:dyDescent="0.2">
      <c r="A103" s="125">
        <v>99</v>
      </c>
      <c r="B103" s="122">
        <v>1965</v>
      </c>
      <c r="C103" s="122" t="s">
        <v>288</v>
      </c>
      <c r="D103" s="122">
        <v>1965</v>
      </c>
      <c r="E103" s="122">
        <v>558.9</v>
      </c>
      <c r="F103" s="122">
        <v>7413</v>
      </c>
      <c r="G103" s="122">
        <v>549.6</v>
      </c>
      <c r="H103" s="122">
        <v>536.79999999999995</v>
      </c>
      <c r="I103" s="122">
        <v>536.4</v>
      </c>
      <c r="J103" s="122">
        <v>523.5</v>
      </c>
      <c r="K103" s="122">
        <v>534.20000000000005</v>
      </c>
      <c r="L103" s="1"/>
      <c r="M103" s="2">
        <f t="shared" si="1"/>
        <v>1965</v>
      </c>
    </row>
    <row r="104" spans="1:13" ht="13.15" customHeight="1" x14ac:dyDescent="0.2">
      <c r="A104" s="125">
        <v>100</v>
      </c>
      <c r="B104" s="122">
        <v>657</v>
      </c>
      <c r="C104" s="122" t="s">
        <v>414</v>
      </c>
      <c r="D104" s="122">
        <v>657</v>
      </c>
      <c r="E104" s="122">
        <v>864.7</v>
      </c>
      <c r="F104" s="122">
        <v>7413</v>
      </c>
      <c r="G104" s="122">
        <v>835.6</v>
      </c>
      <c r="H104" s="122">
        <v>858.4</v>
      </c>
      <c r="I104" s="122">
        <v>857.6</v>
      </c>
      <c r="J104" s="122">
        <v>832.3</v>
      </c>
      <c r="K104" s="122">
        <v>830.1</v>
      </c>
      <c r="L104" s="1"/>
      <c r="M104" s="2">
        <f t="shared" si="1"/>
        <v>657</v>
      </c>
    </row>
    <row r="105" spans="1:13" ht="13.15" customHeight="1" x14ac:dyDescent="0.2">
      <c r="A105" s="125">
        <v>101</v>
      </c>
      <c r="B105" s="122">
        <v>1989</v>
      </c>
      <c r="C105" s="122" t="s">
        <v>86</v>
      </c>
      <c r="D105" s="122">
        <v>1989</v>
      </c>
      <c r="E105" s="122">
        <v>399</v>
      </c>
      <c r="F105" s="122">
        <v>7413</v>
      </c>
      <c r="G105" s="122">
        <v>401</v>
      </c>
      <c r="H105" s="122">
        <v>400.5</v>
      </c>
      <c r="I105" s="122">
        <v>400.1</v>
      </c>
      <c r="J105" s="122">
        <v>387.6</v>
      </c>
      <c r="K105" s="122">
        <v>422.5</v>
      </c>
      <c r="L105" s="1"/>
      <c r="M105" s="2">
        <f t="shared" si="1"/>
        <v>1989</v>
      </c>
    </row>
    <row r="106" spans="1:13" ht="13.15" customHeight="1" x14ac:dyDescent="0.2">
      <c r="A106" s="125">
        <v>102</v>
      </c>
      <c r="B106" s="122">
        <v>2007</v>
      </c>
      <c r="C106" s="122" t="s">
        <v>87</v>
      </c>
      <c r="D106" s="122">
        <v>2007</v>
      </c>
      <c r="E106" s="122">
        <v>532.1</v>
      </c>
      <c r="F106" s="122">
        <v>7413</v>
      </c>
      <c r="G106" s="122">
        <v>560.70000000000005</v>
      </c>
      <c r="H106" s="122">
        <v>535.9</v>
      </c>
      <c r="I106" s="122">
        <v>523.4</v>
      </c>
      <c r="J106" s="122">
        <v>522.6</v>
      </c>
      <c r="K106" s="122">
        <v>521.4</v>
      </c>
      <c r="L106" s="1"/>
      <c r="M106" s="2">
        <f t="shared" si="1"/>
        <v>2007</v>
      </c>
    </row>
    <row r="107" spans="1:13" ht="13.15" customHeight="1" x14ac:dyDescent="0.2">
      <c r="A107" s="125">
        <v>103</v>
      </c>
      <c r="B107" s="122">
        <v>2088</v>
      </c>
      <c r="C107" s="122" t="s">
        <v>88</v>
      </c>
      <c r="D107" s="122">
        <v>2088</v>
      </c>
      <c r="E107" s="122">
        <v>649.4</v>
      </c>
      <c r="F107" s="122">
        <v>7501</v>
      </c>
      <c r="G107" s="122">
        <v>665.2</v>
      </c>
      <c r="H107" s="122">
        <v>652.29999999999995</v>
      </c>
      <c r="I107" s="122">
        <v>627.70000000000005</v>
      </c>
      <c r="J107" s="122">
        <v>602.70000000000005</v>
      </c>
      <c r="K107" s="122">
        <v>601.20000000000005</v>
      </c>
      <c r="L107" s="1"/>
      <c r="M107" s="2">
        <f t="shared" si="1"/>
        <v>2088</v>
      </c>
    </row>
    <row r="108" spans="1:13" ht="13.15" customHeight="1" x14ac:dyDescent="0.2">
      <c r="A108" s="125">
        <v>104</v>
      </c>
      <c r="B108" s="122">
        <v>2097</v>
      </c>
      <c r="C108" s="122" t="s">
        <v>89</v>
      </c>
      <c r="D108" s="122">
        <v>2097</v>
      </c>
      <c r="E108" s="122">
        <v>481.4</v>
      </c>
      <c r="F108" s="122">
        <v>7451</v>
      </c>
      <c r="G108" s="122">
        <v>462</v>
      </c>
      <c r="H108" s="122">
        <v>473.4</v>
      </c>
      <c r="I108" s="122">
        <v>485</v>
      </c>
      <c r="J108" s="122">
        <v>484.2</v>
      </c>
      <c r="K108" s="122">
        <v>483</v>
      </c>
      <c r="L108" s="1"/>
      <c r="M108" s="2">
        <f t="shared" si="1"/>
        <v>2097</v>
      </c>
    </row>
    <row r="109" spans="1:13" ht="13.15" customHeight="1" x14ac:dyDescent="0.2">
      <c r="A109" s="125">
        <v>105</v>
      </c>
      <c r="B109" s="122">
        <v>2113</v>
      </c>
      <c r="C109" s="122" t="s">
        <v>90</v>
      </c>
      <c r="D109" s="122">
        <v>2113</v>
      </c>
      <c r="E109" s="122">
        <v>183.4</v>
      </c>
      <c r="F109" s="122">
        <v>7413</v>
      </c>
      <c r="G109" s="122">
        <v>185.5</v>
      </c>
      <c r="H109" s="122">
        <v>181</v>
      </c>
      <c r="I109" s="122">
        <v>178.2</v>
      </c>
      <c r="J109" s="122">
        <v>174.4</v>
      </c>
      <c r="K109" s="122">
        <v>171.1</v>
      </c>
      <c r="L109" s="1"/>
      <c r="M109" s="2">
        <f t="shared" si="1"/>
        <v>2113</v>
      </c>
    </row>
    <row r="110" spans="1:13" ht="13.15" customHeight="1" x14ac:dyDescent="0.2">
      <c r="A110" s="125">
        <v>106</v>
      </c>
      <c r="B110" s="122">
        <v>2124</v>
      </c>
      <c r="C110" s="122" t="s">
        <v>415</v>
      </c>
      <c r="D110" s="122">
        <v>2124</v>
      </c>
      <c r="E110" s="122">
        <v>1222.0999999999999</v>
      </c>
      <c r="F110" s="122">
        <v>7413</v>
      </c>
      <c r="G110" s="122">
        <v>1202</v>
      </c>
      <c r="H110" s="122">
        <v>1176.4000000000001</v>
      </c>
      <c r="I110" s="122">
        <v>1127.3</v>
      </c>
      <c r="J110" s="122">
        <v>1113.7</v>
      </c>
      <c r="K110" s="122">
        <v>1087.0999999999999</v>
      </c>
      <c r="L110" s="1"/>
      <c r="M110" s="2">
        <f t="shared" si="1"/>
        <v>2124</v>
      </c>
    </row>
    <row r="111" spans="1:13" ht="13.15" customHeight="1" x14ac:dyDescent="0.2">
      <c r="A111" s="125">
        <v>107</v>
      </c>
      <c r="B111" s="122">
        <v>2151</v>
      </c>
      <c r="C111" s="122" t="s">
        <v>416</v>
      </c>
      <c r="D111" s="122">
        <v>2151</v>
      </c>
      <c r="E111" s="122">
        <v>407</v>
      </c>
      <c r="F111" s="122">
        <v>7462</v>
      </c>
      <c r="G111" s="122">
        <v>426.5</v>
      </c>
      <c r="H111" s="122">
        <v>437.9</v>
      </c>
      <c r="I111" s="122">
        <v>449.5</v>
      </c>
      <c r="J111" s="122">
        <v>448.9</v>
      </c>
      <c r="K111" s="122">
        <v>447.7</v>
      </c>
      <c r="L111" s="1"/>
      <c r="M111" s="2">
        <f t="shared" si="1"/>
        <v>2151</v>
      </c>
    </row>
    <row r="112" spans="1:13" ht="13.15" customHeight="1" x14ac:dyDescent="0.2">
      <c r="A112" s="125">
        <v>108</v>
      </c>
      <c r="B112" s="122">
        <v>2169</v>
      </c>
      <c r="C112" s="122" t="s">
        <v>91</v>
      </c>
      <c r="D112" s="122">
        <v>2169</v>
      </c>
      <c r="E112" s="122">
        <v>1607.4</v>
      </c>
      <c r="F112" s="122">
        <v>7413</v>
      </c>
      <c r="G112" s="122">
        <v>1568.3</v>
      </c>
      <c r="H112" s="122">
        <v>1554.1</v>
      </c>
      <c r="I112" s="122">
        <v>1552.7</v>
      </c>
      <c r="J112" s="122">
        <v>1574.3</v>
      </c>
      <c r="K112" s="122">
        <v>1558.3</v>
      </c>
      <c r="L112" s="1"/>
      <c r="M112" s="2">
        <f t="shared" si="1"/>
        <v>2169</v>
      </c>
    </row>
    <row r="113" spans="1:13" ht="13.15" customHeight="1" x14ac:dyDescent="0.2">
      <c r="A113" s="125">
        <v>109</v>
      </c>
      <c r="B113" s="122">
        <v>2295</v>
      </c>
      <c r="C113" s="122" t="s">
        <v>92</v>
      </c>
      <c r="D113" s="122">
        <v>2295</v>
      </c>
      <c r="E113" s="122">
        <v>1058</v>
      </c>
      <c r="F113" s="122">
        <v>7413</v>
      </c>
      <c r="G113" s="122">
        <v>1055.4000000000001</v>
      </c>
      <c r="H113" s="122">
        <v>1066</v>
      </c>
      <c r="I113" s="122">
        <v>1017</v>
      </c>
      <c r="J113" s="122">
        <v>1015.4</v>
      </c>
      <c r="K113" s="122">
        <v>1060.7</v>
      </c>
      <c r="L113" s="1"/>
      <c r="M113" s="2">
        <f t="shared" si="1"/>
        <v>2295</v>
      </c>
    </row>
    <row r="114" spans="1:13" ht="13.15" customHeight="1" x14ac:dyDescent="0.2">
      <c r="A114" s="125">
        <v>110</v>
      </c>
      <c r="B114" s="122">
        <v>2313</v>
      </c>
      <c r="C114" s="122" t="s">
        <v>93</v>
      </c>
      <c r="D114" s="122">
        <v>2313</v>
      </c>
      <c r="E114" s="122">
        <v>3655.8</v>
      </c>
      <c r="F114" s="122">
        <v>7413</v>
      </c>
      <c r="G114" s="122">
        <v>3561</v>
      </c>
      <c r="H114" s="122">
        <v>3519.9</v>
      </c>
      <c r="I114" s="122">
        <v>3516.8</v>
      </c>
      <c r="J114" s="122">
        <v>3487.4</v>
      </c>
      <c r="K114" s="122">
        <v>3442.6</v>
      </c>
      <c r="L114" s="1"/>
      <c r="M114" s="2">
        <f t="shared" si="1"/>
        <v>2313</v>
      </c>
    </row>
    <row r="115" spans="1:13" ht="13.15" customHeight="1" x14ac:dyDescent="0.2">
      <c r="A115" s="125">
        <v>111</v>
      </c>
      <c r="B115" s="122">
        <v>2322</v>
      </c>
      <c r="C115" s="122" t="s">
        <v>94</v>
      </c>
      <c r="D115" s="122">
        <v>2322</v>
      </c>
      <c r="E115" s="122">
        <v>2046.4</v>
      </c>
      <c r="F115" s="122">
        <v>7413</v>
      </c>
      <c r="G115" s="122">
        <v>2102.1</v>
      </c>
      <c r="H115" s="122">
        <v>2063.1999999999998</v>
      </c>
      <c r="I115" s="122">
        <v>2013.4</v>
      </c>
      <c r="J115" s="122">
        <v>1974.5</v>
      </c>
      <c r="K115" s="122">
        <v>1933.8</v>
      </c>
      <c r="L115" s="1"/>
      <c r="M115" s="2">
        <f t="shared" si="1"/>
        <v>2322</v>
      </c>
    </row>
    <row r="116" spans="1:13" ht="13.15" customHeight="1" x14ac:dyDescent="0.2">
      <c r="A116" s="125">
        <v>112</v>
      </c>
      <c r="B116" s="122">
        <v>2369</v>
      </c>
      <c r="C116" s="122" t="s">
        <v>95</v>
      </c>
      <c r="D116" s="122">
        <v>2369</v>
      </c>
      <c r="E116" s="122">
        <v>436</v>
      </c>
      <c r="F116" s="122">
        <v>7413</v>
      </c>
      <c r="G116" s="122">
        <v>434</v>
      </c>
      <c r="H116" s="122">
        <v>445.4</v>
      </c>
      <c r="I116" s="122">
        <v>420.9</v>
      </c>
      <c r="J116" s="122">
        <v>432.3</v>
      </c>
      <c r="K116" s="122">
        <v>431.1</v>
      </c>
      <c r="L116" s="1"/>
      <c r="M116" s="2">
        <f t="shared" si="1"/>
        <v>2369</v>
      </c>
    </row>
    <row r="117" spans="1:13" ht="13.15" customHeight="1" x14ac:dyDescent="0.2">
      <c r="A117" s="125">
        <v>113</v>
      </c>
      <c r="B117" s="122">
        <v>2682</v>
      </c>
      <c r="C117" s="122" t="s">
        <v>3</v>
      </c>
      <c r="D117" s="122">
        <v>2682</v>
      </c>
      <c r="E117" s="122">
        <v>255.2</v>
      </c>
      <c r="F117" s="122">
        <v>7413</v>
      </c>
      <c r="G117" s="122">
        <v>254.5</v>
      </c>
      <c r="H117" s="122">
        <v>248.4</v>
      </c>
      <c r="I117" s="122">
        <v>244.5</v>
      </c>
      <c r="J117" s="122">
        <v>239.1</v>
      </c>
      <c r="K117" s="122">
        <v>234.5</v>
      </c>
      <c r="L117" s="1"/>
      <c r="M117" s="2">
        <f t="shared" si="1"/>
        <v>2682</v>
      </c>
    </row>
    <row r="118" spans="1:13" ht="13.15" customHeight="1" x14ac:dyDescent="0.2">
      <c r="A118" s="125">
        <v>114</v>
      </c>
      <c r="B118" s="122">
        <v>2376</v>
      </c>
      <c r="C118" s="122" t="s">
        <v>96</v>
      </c>
      <c r="D118" s="122">
        <v>2376</v>
      </c>
      <c r="E118" s="122">
        <v>472</v>
      </c>
      <c r="F118" s="122">
        <v>7413</v>
      </c>
      <c r="G118" s="122">
        <v>464</v>
      </c>
      <c r="H118" s="122">
        <v>427.3</v>
      </c>
      <c r="I118" s="122">
        <v>426.9</v>
      </c>
      <c r="J118" s="122">
        <v>426.3</v>
      </c>
      <c r="K118" s="122">
        <v>401.2</v>
      </c>
      <c r="L118" s="1"/>
      <c r="M118" s="2">
        <f t="shared" si="1"/>
        <v>2376</v>
      </c>
    </row>
    <row r="119" spans="1:13" ht="13.15" customHeight="1" x14ac:dyDescent="0.2">
      <c r="A119" s="125">
        <v>115</v>
      </c>
      <c r="B119" s="122">
        <v>2403</v>
      </c>
      <c r="C119" s="122" t="s">
        <v>417</v>
      </c>
      <c r="D119" s="122">
        <v>2403</v>
      </c>
      <c r="E119" s="122">
        <v>836.4</v>
      </c>
      <c r="F119" s="122">
        <v>7413</v>
      </c>
      <c r="G119" s="122">
        <v>850</v>
      </c>
      <c r="H119" s="122">
        <v>848.8</v>
      </c>
      <c r="I119" s="122">
        <v>848.1</v>
      </c>
      <c r="J119" s="122">
        <v>846.8</v>
      </c>
      <c r="K119" s="122">
        <v>844.7</v>
      </c>
      <c r="L119" s="1"/>
      <c r="M119" s="2">
        <f t="shared" si="1"/>
        <v>2403</v>
      </c>
    </row>
    <row r="120" spans="1:13" ht="13.15" customHeight="1" x14ac:dyDescent="0.2">
      <c r="A120" s="125">
        <v>116</v>
      </c>
      <c r="B120" s="122">
        <v>2457</v>
      </c>
      <c r="C120" s="122" t="s">
        <v>97</v>
      </c>
      <c r="D120" s="122">
        <v>2457</v>
      </c>
      <c r="E120" s="122">
        <v>455.7</v>
      </c>
      <c r="F120" s="122">
        <v>7413</v>
      </c>
      <c r="G120" s="122">
        <v>454.7</v>
      </c>
      <c r="H120" s="122">
        <v>454.1</v>
      </c>
      <c r="I120" s="122">
        <v>465.7</v>
      </c>
      <c r="J120" s="122">
        <v>477</v>
      </c>
      <c r="K120" s="122">
        <v>499.8</v>
      </c>
      <c r="L120" s="1"/>
      <c r="M120" s="2">
        <f t="shared" si="1"/>
        <v>2457</v>
      </c>
    </row>
    <row r="121" spans="1:13" ht="13.15" customHeight="1" x14ac:dyDescent="0.2">
      <c r="A121" s="125">
        <v>117</v>
      </c>
      <c r="B121" s="122">
        <v>2466</v>
      </c>
      <c r="C121" s="122" t="s">
        <v>98</v>
      </c>
      <c r="D121" s="122">
        <v>2466</v>
      </c>
      <c r="E121" s="122">
        <v>1562.7</v>
      </c>
      <c r="F121" s="122">
        <v>7413</v>
      </c>
      <c r="G121" s="122">
        <v>1586.7</v>
      </c>
      <c r="H121" s="122">
        <v>1572.5</v>
      </c>
      <c r="I121" s="122">
        <v>1571.2</v>
      </c>
      <c r="J121" s="122">
        <v>1580.8</v>
      </c>
      <c r="K121" s="122">
        <v>1529</v>
      </c>
      <c r="L121" s="1"/>
      <c r="M121" s="2">
        <f t="shared" si="1"/>
        <v>2466</v>
      </c>
    </row>
    <row r="122" spans="1:13" ht="13.15" customHeight="1" x14ac:dyDescent="0.2">
      <c r="A122" s="125">
        <v>118</v>
      </c>
      <c r="B122" s="122">
        <v>2493</v>
      </c>
      <c r="C122" s="122" t="s">
        <v>99</v>
      </c>
      <c r="D122" s="122">
        <v>2493</v>
      </c>
      <c r="E122" s="122">
        <v>164</v>
      </c>
      <c r="F122" s="122">
        <v>7545</v>
      </c>
      <c r="G122" s="122">
        <v>174</v>
      </c>
      <c r="H122" s="122">
        <v>170.1</v>
      </c>
      <c r="I122" s="122">
        <v>167.5</v>
      </c>
      <c r="J122" s="122">
        <v>164.1</v>
      </c>
      <c r="K122" s="122">
        <v>161.1</v>
      </c>
      <c r="L122" s="1"/>
      <c r="M122" s="2">
        <f t="shared" si="1"/>
        <v>2493</v>
      </c>
    </row>
    <row r="123" spans="1:13" ht="13.15" customHeight="1" x14ac:dyDescent="0.2">
      <c r="A123" s="125">
        <v>119</v>
      </c>
      <c r="B123" s="122">
        <v>2502</v>
      </c>
      <c r="C123" s="122" t="s">
        <v>100</v>
      </c>
      <c r="D123" s="122">
        <v>2502</v>
      </c>
      <c r="E123" s="122">
        <v>616.79999999999995</v>
      </c>
      <c r="F123" s="122">
        <v>7478</v>
      </c>
      <c r="G123" s="122">
        <v>617.29999999999995</v>
      </c>
      <c r="H123" s="122">
        <v>604.4</v>
      </c>
      <c r="I123" s="122">
        <v>603.9</v>
      </c>
      <c r="J123" s="122">
        <v>602.9</v>
      </c>
      <c r="K123" s="122">
        <v>589.4</v>
      </c>
      <c r="L123" s="1"/>
      <c r="M123" s="2">
        <f t="shared" si="1"/>
        <v>2502</v>
      </c>
    </row>
    <row r="124" spans="1:13" ht="13.15" customHeight="1" x14ac:dyDescent="0.2">
      <c r="A124" s="125">
        <v>120</v>
      </c>
      <c r="B124" s="122">
        <v>2511</v>
      </c>
      <c r="C124" s="122" t="s">
        <v>101</v>
      </c>
      <c r="D124" s="122">
        <v>2511</v>
      </c>
      <c r="E124" s="122">
        <v>1933.5</v>
      </c>
      <c r="F124" s="122">
        <v>7413</v>
      </c>
      <c r="G124" s="122">
        <v>1918.9</v>
      </c>
      <c r="H124" s="122">
        <v>1868.2</v>
      </c>
      <c r="I124" s="122">
        <v>1854.5</v>
      </c>
      <c r="J124" s="122">
        <v>1863.7</v>
      </c>
      <c r="K124" s="122">
        <v>1847</v>
      </c>
      <c r="L124" s="1"/>
      <c r="M124" s="2">
        <f t="shared" si="1"/>
        <v>2511</v>
      </c>
    </row>
    <row r="125" spans="1:13" ht="13.15" customHeight="1" x14ac:dyDescent="0.2">
      <c r="A125" s="125">
        <v>121</v>
      </c>
      <c r="B125" s="122">
        <v>2520</v>
      </c>
      <c r="C125" s="122" t="s">
        <v>102</v>
      </c>
      <c r="D125" s="122">
        <v>2520</v>
      </c>
      <c r="E125" s="122">
        <v>279</v>
      </c>
      <c r="F125" s="122">
        <v>7413</v>
      </c>
      <c r="G125" s="122">
        <v>296</v>
      </c>
      <c r="H125" s="122">
        <v>289.2</v>
      </c>
      <c r="I125" s="122">
        <v>285</v>
      </c>
      <c r="J125" s="122">
        <v>279.10000000000002</v>
      </c>
      <c r="K125" s="122">
        <v>274</v>
      </c>
      <c r="L125" s="1"/>
      <c r="M125" s="2">
        <f t="shared" si="1"/>
        <v>2520</v>
      </c>
    </row>
    <row r="126" spans="1:13" ht="13.15" customHeight="1" x14ac:dyDescent="0.2">
      <c r="A126" s="125">
        <v>122</v>
      </c>
      <c r="B126" s="122">
        <v>2556</v>
      </c>
      <c r="C126" s="122" t="s">
        <v>103</v>
      </c>
      <c r="D126" s="122">
        <v>2556</v>
      </c>
      <c r="E126" s="122">
        <v>385.2</v>
      </c>
      <c r="F126" s="122">
        <v>7413</v>
      </c>
      <c r="G126" s="122">
        <v>378</v>
      </c>
      <c r="H126" s="122">
        <v>365.5</v>
      </c>
      <c r="I126" s="122">
        <v>377.2</v>
      </c>
      <c r="J126" s="122">
        <v>364.7</v>
      </c>
      <c r="K126" s="122">
        <v>375.8</v>
      </c>
      <c r="L126" s="1"/>
      <c r="M126" s="2">
        <f t="shared" si="1"/>
        <v>2556</v>
      </c>
    </row>
    <row r="127" spans="1:13" ht="13.15" customHeight="1" x14ac:dyDescent="0.2">
      <c r="A127" s="125">
        <v>123</v>
      </c>
      <c r="B127" s="122">
        <v>3195</v>
      </c>
      <c r="C127" s="122" t="s">
        <v>298</v>
      </c>
      <c r="D127" s="122">
        <v>3195</v>
      </c>
      <c r="E127" s="122">
        <v>1187.4000000000001</v>
      </c>
      <c r="F127" s="122">
        <v>7452</v>
      </c>
      <c r="G127" s="122">
        <v>1185</v>
      </c>
      <c r="H127" s="122">
        <v>1207.4000000000001</v>
      </c>
      <c r="I127" s="122">
        <v>1170.3</v>
      </c>
      <c r="J127" s="122">
        <v>1132.5999999999999</v>
      </c>
      <c r="K127" s="122">
        <v>1141.7</v>
      </c>
      <c r="L127" s="1"/>
      <c r="M127" s="2">
        <f t="shared" si="1"/>
        <v>3195</v>
      </c>
    </row>
    <row r="128" spans="1:13" ht="13.15" customHeight="1" x14ac:dyDescent="0.2">
      <c r="A128" s="125">
        <v>124</v>
      </c>
      <c r="B128" s="122">
        <v>2709</v>
      </c>
      <c r="C128" s="122" t="s">
        <v>105</v>
      </c>
      <c r="D128" s="122">
        <v>2709</v>
      </c>
      <c r="E128" s="122">
        <v>1521.9</v>
      </c>
      <c r="F128" s="122">
        <v>7413</v>
      </c>
      <c r="G128" s="122">
        <v>1498.3</v>
      </c>
      <c r="H128" s="122">
        <v>1496.2</v>
      </c>
      <c r="I128" s="122">
        <v>1494.9</v>
      </c>
      <c r="J128" s="122">
        <v>1480.5</v>
      </c>
      <c r="K128" s="122">
        <v>1464.7</v>
      </c>
      <c r="L128" s="1"/>
      <c r="M128" s="2">
        <f t="shared" si="1"/>
        <v>2709</v>
      </c>
    </row>
    <row r="129" spans="1:13" ht="13.15" customHeight="1" x14ac:dyDescent="0.2">
      <c r="A129" s="125">
        <v>125</v>
      </c>
      <c r="B129" s="122">
        <v>2718</v>
      </c>
      <c r="C129" s="122" t="s">
        <v>106</v>
      </c>
      <c r="D129" s="122">
        <v>2718</v>
      </c>
      <c r="E129" s="122">
        <v>456.7</v>
      </c>
      <c r="F129" s="122">
        <v>7443</v>
      </c>
      <c r="G129" s="122">
        <v>447.8</v>
      </c>
      <c r="H129" s="122">
        <v>447.2</v>
      </c>
      <c r="I129" s="122">
        <v>458.8</v>
      </c>
      <c r="J129" s="122">
        <v>434.2</v>
      </c>
      <c r="K129" s="122">
        <v>409.2</v>
      </c>
      <c r="L129" s="1"/>
      <c r="M129" s="2">
        <f t="shared" si="1"/>
        <v>2718</v>
      </c>
    </row>
    <row r="130" spans="1:13" ht="13.15" customHeight="1" x14ac:dyDescent="0.2">
      <c r="A130" s="125">
        <v>126</v>
      </c>
      <c r="B130" s="122">
        <v>2727</v>
      </c>
      <c r="C130" s="122" t="s">
        <v>107</v>
      </c>
      <c r="D130" s="122">
        <v>2727</v>
      </c>
      <c r="E130" s="122">
        <v>668.2</v>
      </c>
      <c r="F130" s="122">
        <v>7413</v>
      </c>
      <c r="G130" s="122">
        <v>679.3</v>
      </c>
      <c r="H130" s="122">
        <v>678.4</v>
      </c>
      <c r="I130" s="122">
        <v>677.8</v>
      </c>
      <c r="J130" s="122">
        <v>676.8</v>
      </c>
      <c r="K130" s="122">
        <v>663.2</v>
      </c>
      <c r="L130" s="1"/>
      <c r="M130" s="2">
        <f t="shared" si="1"/>
        <v>2727</v>
      </c>
    </row>
    <row r="131" spans="1:13" ht="13.15" customHeight="1" x14ac:dyDescent="0.2">
      <c r="A131" s="125">
        <v>127</v>
      </c>
      <c r="B131" s="122">
        <v>2754</v>
      </c>
      <c r="C131" s="122" t="s">
        <v>108</v>
      </c>
      <c r="D131" s="122">
        <v>2754</v>
      </c>
      <c r="E131" s="122">
        <v>396.2</v>
      </c>
      <c r="F131" s="122">
        <v>7413</v>
      </c>
      <c r="G131" s="122">
        <v>400.1</v>
      </c>
      <c r="H131" s="122">
        <v>399.6</v>
      </c>
      <c r="I131" s="122">
        <v>399.3</v>
      </c>
      <c r="J131" s="122">
        <v>398.7</v>
      </c>
      <c r="K131" s="122">
        <v>361.8</v>
      </c>
      <c r="L131" s="1"/>
      <c r="M131" s="2">
        <f t="shared" si="1"/>
        <v>2754</v>
      </c>
    </row>
    <row r="132" spans="1:13" ht="13.15" customHeight="1" x14ac:dyDescent="0.2">
      <c r="A132" s="125">
        <v>128</v>
      </c>
      <c r="B132" s="122">
        <v>2766</v>
      </c>
      <c r="C132" s="122" t="s">
        <v>348</v>
      </c>
      <c r="D132" s="122">
        <v>2766</v>
      </c>
      <c r="E132" s="122">
        <v>326.39999999999998</v>
      </c>
      <c r="F132" s="122">
        <v>7478</v>
      </c>
      <c r="G132" s="122">
        <v>313.3</v>
      </c>
      <c r="H132" s="122">
        <v>312.89999999999998</v>
      </c>
      <c r="I132" s="122">
        <v>300.60000000000002</v>
      </c>
      <c r="J132" s="122">
        <v>288.2</v>
      </c>
      <c r="K132" s="122">
        <v>263.5</v>
      </c>
      <c r="L132" s="1"/>
      <c r="M132" s="2">
        <f t="shared" si="1"/>
        <v>2766</v>
      </c>
    </row>
    <row r="133" spans="1:13" ht="13.15" customHeight="1" x14ac:dyDescent="0.2">
      <c r="A133" s="125">
        <v>129</v>
      </c>
      <c r="B133" s="122">
        <v>2772</v>
      </c>
      <c r="C133" s="122" t="s">
        <v>110</v>
      </c>
      <c r="D133" s="122">
        <v>2772</v>
      </c>
      <c r="E133" s="122">
        <v>227</v>
      </c>
      <c r="F133" s="122">
        <v>7519</v>
      </c>
      <c r="G133" s="122">
        <v>226</v>
      </c>
      <c r="H133" s="122">
        <v>220.5</v>
      </c>
      <c r="I133" s="122">
        <v>217.1</v>
      </c>
      <c r="J133" s="122">
        <v>212.2</v>
      </c>
      <c r="K133" s="122">
        <v>208.2</v>
      </c>
      <c r="L133" s="1"/>
      <c r="M133" s="2">
        <f t="shared" ref="M133:M196" si="2">B133</f>
        <v>2772</v>
      </c>
    </row>
    <row r="134" spans="1:13" ht="13.15" customHeight="1" x14ac:dyDescent="0.2">
      <c r="A134" s="125">
        <v>130</v>
      </c>
      <c r="B134" s="122">
        <v>2781</v>
      </c>
      <c r="C134" s="122" t="s">
        <v>111</v>
      </c>
      <c r="D134" s="122">
        <v>2781</v>
      </c>
      <c r="E134" s="122">
        <v>1108.3</v>
      </c>
      <c r="F134" s="122">
        <v>7413</v>
      </c>
      <c r="G134" s="122">
        <v>1119.5</v>
      </c>
      <c r="H134" s="122">
        <v>1130.0999999999999</v>
      </c>
      <c r="I134" s="122">
        <v>1093.0999999999999</v>
      </c>
      <c r="J134" s="122">
        <v>1067.5</v>
      </c>
      <c r="K134" s="122">
        <v>1064.9000000000001</v>
      </c>
      <c r="L134" s="1"/>
      <c r="M134" s="2">
        <f t="shared" si="2"/>
        <v>2781</v>
      </c>
    </row>
    <row r="135" spans="1:13" ht="13.15" customHeight="1" x14ac:dyDescent="0.2">
      <c r="A135" s="125">
        <v>131</v>
      </c>
      <c r="B135" s="122">
        <v>2826</v>
      </c>
      <c r="C135" s="122" t="s">
        <v>112</v>
      </c>
      <c r="D135" s="122">
        <v>2826</v>
      </c>
      <c r="E135" s="122">
        <v>1351.6</v>
      </c>
      <c r="F135" s="122">
        <v>7418</v>
      </c>
      <c r="G135" s="122">
        <v>1375.3</v>
      </c>
      <c r="H135" s="122">
        <v>1373.4</v>
      </c>
      <c r="I135" s="122">
        <v>1360.2</v>
      </c>
      <c r="J135" s="122">
        <v>1334.3</v>
      </c>
      <c r="K135" s="122">
        <v>1343</v>
      </c>
      <c r="L135" s="1"/>
      <c r="M135" s="2">
        <f t="shared" si="2"/>
        <v>2826</v>
      </c>
    </row>
    <row r="136" spans="1:13" ht="13.15" customHeight="1" x14ac:dyDescent="0.2">
      <c r="A136" s="125">
        <v>132</v>
      </c>
      <c r="B136" s="122">
        <v>2846</v>
      </c>
      <c r="C136" s="122" t="s">
        <v>113</v>
      </c>
      <c r="D136" s="122">
        <v>2846</v>
      </c>
      <c r="E136" s="122">
        <v>293</v>
      </c>
      <c r="F136" s="122">
        <v>7449</v>
      </c>
      <c r="G136" s="122">
        <v>294</v>
      </c>
      <c r="H136" s="122">
        <v>286.89999999999998</v>
      </c>
      <c r="I136" s="122">
        <v>282.5</v>
      </c>
      <c r="J136" s="122">
        <v>276.2</v>
      </c>
      <c r="K136" s="122">
        <v>270.89999999999998</v>
      </c>
      <c r="L136" s="1"/>
      <c r="M136" s="2">
        <f t="shared" si="2"/>
        <v>2846</v>
      </c>
    </row>
    <row r="137" spans="1:13" ht="13.15" customHeight="1" x14ac:dyDescent="0.2">
      <c r="A137" s="125">
        <v>133</v>
      </c>
      <c r="B137" s="122">
        <v>2862</v>
      </c>
      <c r="C137" s="122" t="s">
        <v>418</v>
      </c>
      <c r="D137" s="122">
        <v>2862</v>
      </c>
      <c r="E137" s="122">
        <v>642.79999999999995</v>
      </c>
      <c r="F137" s="122">
        <v>7425</v>
      </c>
      <c r="G137" s="122">
        <v>641.70000000000005</v>
      </c>
      <c r="H137" s="122">
        <v>616.79999999999995</v>
      </c>
      <c r="I137" s="122">
        <v>592.20000000000005</v>
      </c>
      <c r="J137" s="122">
        <v>567.29999999999995</v>
      </c>
      <c r="K137" s="122">
        <v>565.9</v>
      </c>
      <c r="L137" s="1"/>
      <c r="M137" s="2">
        <f t="shared" si="2"/>
        <v>2862</v>
      </c>
    </row>
    <row r="138" spans="1:13" ht="13.15" customHeight="1" x14ac:dyDescent="0.2">
      <c r="A138" s="125">
        <v>134</v>
      </c>
      <c r="B138" s="122">
        <v>2977</v>
      </c>
      <c r="C138" s="122" t="s">
        <v>115</v>
      </c>
      <c r="D138" s="122">
        <v>2977</v>
      </c>
      <c r="E138" s="122">
        <v>588.1</v>
      </c>
      <c r="F138" s="122">
        <v>7413</v>
      </c>
      <c r="G138" s="122">
        <v>583</v>
      </c>
      <c r="H138" s="122">
        <v>558.1</v>
      </c>
      <c r="I138" s="122">
        <v>545.6</v>
      </c>
      <c r="J138" s="122">
        <v>532.70000000000005</v>
      </c>
      <c r="K138" s="122">
        <v>507.4</v>
      </c>
      <c r="L138" s="1"/>
      <c r="M138" s="2">
        <f t="shared" si="2"/>
        <v>2977</v>
      </c>
    </row>
    <row r="139" spans="1:13" ht="13.15" customHeight="1" x14ac:dyDescent="0.2">
      <c r="A139" s="125">
        <v>135</v>
      </c>
      <c r="B139" s="122">
        <v>2988</v>
      </c>
      <c r="C139" s="122" t="s">
        <v>116</v>
      </c>
      <c r="D139" s="122">
        <v>2988</v>
      </c>
      <c r="E139" s="122">
        <v>557.20000000000005</v>
      </c>
      <c r="F139" s="122">
        <v>7413</v>
      </c>
      <c r="G139" s="122">
        <v>557.1</v>
      </c>
      <c r="H139" s="122">
        <v>580.4</v>
      </c>
      <c r="I139" s="122">
        <v>591.9</v>
      </c>
      <c r="J139" s="122">
        <v>603</v>
      </c>
      <c r="K139" s="122">
        <v>637.5</v>
      </c>
      <c r="L139" s="1"/>
      <c r="M139" s="2">
        <f t="shared" si="2"/>
        <v>2988</v>
      </c>
    </row>
    <row r="140" spans="1:13" ht="13.15" customHeight="1" x14ac:dyDescent="0.2">
      <c r="A140" s="125">
        <v>136</v>
      </c>
      <c r="B140" s="122">
        <v>3029</v>
      </c>
      <c r="C140" s="122" t="s">
        <v>117</v>
      </c>
      <c r="D140" s="122">
        <v>3029</v>
      </c>
      <c r="E140" s="122">
        <v>1155</v>
      </c>
      <c r="F140" s="122">
        <v>7501</v>
      </c>
      <c r="G140" s="122">
        <v>1151.7</v>
      </c>
      <c r="H140" s="122">
        <v>1090</v>
      </c>
      <c r="I140" s="122">
        <v>1113.0999999999999</v>
      </c>
      <c r="J140" s="122">
        <v>1111.5</v>
      </c>
      <c r="K140" s="122">
        <v>1108.8</v>
      </c>
      <c r="L140" s="1"/>
      <c r="M140" s="2">
        <f t="shared" si="2"/>
        <v>3029</v>
      </c>
    </row>
    <row r="141" spans="1:13" ht="13.15" customHeight="1" x14ac:dyDescent="0.2">
      <c r="A141" s="125">
        <v>137</v>
      </c>
      <c r="B141" s="122">
        <v>3033</v>
      </c>
      <c r="C141" s="122" t="s">
        <v>118</v>
      </c>
      <c r="D141" s="122">
        <v>3033</v>
      </c>
      <c r="E141" s="122">
        <v>409.1</v>
      </c>
      <c r="F141" s="122">
        <v>7490</v>
      </c>
      <c r="G141" s="122">
        <v>411.8</v>
      </c>
      <c r="H141" s="122">
        <v>399.2</v>
      </c>
      <c r="I141" s="122">
        <v>386.8</v>
      </c>
      <c r="J141" s="122">
        <v>374.2</v>
      </c>
      <c r="K141" s="122">
        <v>373.1</v>
      </c>
      <c r="L141" s="1"/>
      <c r="M141" s="2">
        <f t="shared" si="2"/>
        <v>3033</v>
      </c>
    </row>
    <row r="142" spans="1:13" ht="13.15" customHeight="1" x14ac:dyDescent="0.2">
      <c r="A142" s="125">
        <v>138</v>
      </c>
      <c r="B142" s="122">
        <v>3042</v>
      </c>
      <c r="C142" s="122" t="s">
        <v>119</v>
      </c>
      <c r="D142" s="122">
        <v>3042</v>
      </c>
      <c r="E142" s="122">
        <v>678.2</v>
      </c>
      <c r="F142" s="122">
        <v>7553</v>
      </c>
      <c r="G142" s="122">
        <v>714.7</v>
      </c>
      <c r="H142" s="122">
        <v>713.8</v>
      </c>
      <c r="I142" s="122">
        <v>701.1</v>
      </c>
      <c r="J142" s="122">
        <v>676.1</v>
      </c>
      <c r="K142" s="122">
        <v>662.5</v>
      </c>
      <c r="L142" s="1"/>
      <c r="M142" s="2">
        <f t="shared" si="2"/>
        <v>3042</v>
      </c>
    </row>
    <row r="143" spans="1:13" ht="13.15" customHeight="1" x14ac:dyDescent="0.2">
      <c r="A143" s="125">
        <v>139</v>
      </c>
      <c r="B143" s="122">
        <v>3060</v>
      </c>
      <c r="C143" s="122" t="s">
        <v>120</v>
      </c>
      <c r="D143" s="122">
        <v>3060</v>
      </c>
      <c r="E143" s="122">
        <v>1236.4000000000001</v>
      </c>
      <c r="F143" s="122">
        <v>7413</v>
      </c>
      <c r="G143" s="122">
        <v>1246.8</v>
      </c>
      <c r="H143" s="122">
        <v>1257.0999999999999</v>
      </c>
      <c r="I143" s="122">
        <v>1292.0999999999999</v>
      </c>
      <c r="J143" s="122">
        <v>1254.2</v>
      </c>
      <c r="K143" s="122">
        <v>1310.9</v>
      </c>
      <c r="L143" s="1"/>
      <c r="M143" s="2">
        <f t="shared" si="2"/>
        <v>3060</v>
      </c>
    </row>
    <row r="144" spans="1:13" ht="13.15" customHeight="1" x14ac:dyDescent="0.2">
      <c r="A144" s="125">
        <v>140</v>
      </c>
      <c r="B144" s="122">
        <v>3168</v>
      </c>
      <c r="C144" s="122" t="s">
        <v>127</v>
      </c>
      <c r="D144" s="122">
        <v>3168</v>
      </c>
      <c r="E144" s="122">
        <v>682</v>
      </c>
      <c r="F144" s="122">
        <v>7479</v>
      </c>
      <c r="G144" s="122">
        <v>666.1</v>
      </c>
      <c r="H144" s="122">
        <v>629.1</v>
      </c>
      <c r="I144" s="122">
        <v>616.5</v>
      </c>
      <c r="J144" s="122">
        <v>603.5</v>
      </c>
      <c r="K144" s="122">
        <v>590</v>
      </c>
      <c r="L144" s="1"/>
      <c r="M144" s="2">
        <f t="shared" si="2"/>
        <v>3168</v>
      </c>
    </row>
    <row r="145" spans="1:13" ht="13.15" customHeight="1" x14ac:dyDescent="0.2">
      <c r="A145" s="125">
        <v>141</v>
      </c>
      <c r="B145" s="122">
        <v>3105</v>
      </c>
      <c r="C145" s="122" t="s">
        <v>121</v>
      </c>
      <c r="D145" s="122">
        <v>3105</v>
      </c>
      <c r="E145" s="122">
        <v>1406.7</v>
      </c>
      <c r="F145" s="122">
        <v>7413</v>
      </c>
      <c r="G145" s="122">
        <v>1383.7</v>
      </c>
      <c r="H145" s="122">
        <v>1405.8</v>
      </c>
      <c r="I145" s="122">
        <v>1392.6</v>
      </c>
      <c r="J145" s="122">
        <v>1402.4</v>
      </c>
      <c r="K145" s="122">
        <v>1398.9</v>
      </c>
      <c r="L145" s="1"/>
      <c r="M145" s="2">
        <f t="shared" si="2"/>
        <v>3105</v>
      </c>
    </row>
    <row r="146" spans="1:13" ht="13.15" customHeight="1" x14ac:dyDescent="0.2">
      <c r="A146" s="125">
        <v>142</v>
      </c>
      <c r="B146" s="122">
        <v>3114</v>
      </c>
      <c r="C146" s="122" t="s">
        <v>122</v>
      </c>
      <c r="D146" s="122">
        <v>3114</v>
      </c>
      <c r="E146" s="122">
        <v>3474.5</v>
      </c>
      <c r="F146" s="122">
        <v>7413</v>
      </c>
      <c r="G146" s="122">
        <v>3436.6</v>
      </c>
      <c r="H146" s="122">
        <v>3516</v>
      </c>
      <c r="I146" s="122">
        <v>3537</v>
      </c>
      <c r="J146" s="122">
        <v>3567.6</v>
      </c>
      <c r="K146" s="122">
        <v>3594.5</v>
      </c>
      <c r="L146" s="1"/>
      <c r="M146" s="2">
        <f t="shared" si="2"/>
        <v>3114</v>
      </c>
    </row>
    <row r="147" spans="1:13" ht="13.15" customHeight="1" x14ac:dyDescent="0.2">
      <c r="A147" s="125">
        <v>143</v>
      </c>
      <c r="B147" s="122">
        <v>3119</v>
      </c>
      <c r="C147" s="122" t="s">
        <v>123</v>
      </c>
      <c r="D147" s="122">
        <v>3119</v>
      </c>
      <c r="E147" s="122">
        <v>847.3</v>
      </c>
      <c r="F147" s="122">
        <v>7413</v>
      </c>
      <c r="G147" s="122">
        <v>838.8</v>
      </c>
      <c r="H147" s="122">
        <v>849.7</v>
      </c>
      <c r="I147" s="122">
        <v>861</v>
      </c>
      <c r="J147" s="122">
        <v>883.7</v>
      </c>
      <c r="K147" s="122">
        <v>881.5</v>
      </c>
      <c r="L147" s="1"/>
      <c r="M147" s="2">
        <f t="shared" si="2"/>
        <v>3119</v>
      </c>
    </row>
    <row r="148" spans="1:13" ht="13.15" customHeight="1" x14ac:dyDescent="0.2">
      <c r="A148" s="125">
        <v>144</v>
      </c>
      <c r="B148" s="122">
        <v>3141</v>
      </c>
      <c r="C148" s="122" t="s">
        <v>124</v>
      </c>
      <c r="D148" s="122">
        <v>3141</v>
      </c>
      <c r="E148" s="122">
        <v>14395</v>
      </c>
      <c r="F148" s="122">
        <v>7413</v>
      </c>
      <c r="G148" s="122">
        <v>14439.8</v>
      </c>
      <c r="H148" s="122">
        <v>14516.3</v>
      </c>
      <c r="I148" s="122">
        <v>14491.8</v>
      </c>
      <c r="J148" s="122">
        <v>14398.2</v>
      </c>
      <c r="K148" s="122">
        <v>14302.4</v>
      </c>
      <c r="L148" s="1"/>
      <c r="M148" s="2">
        <f t="shared" si="2"/>
        <v>3141</v>
      </c>
    </row>
    <row r="149" spans="1:13" ht="13.15" customHeight="1" x14ac:dyDescent="0.2">
      <c r="A149" s="125">
        <v>145</v>
      </c>
      <c r="B149" s="122">
        <v>3150</v>
      </c>
      <c r="C149" s="122" t="s">
        <v>125</v>
      </c>
      <c r="D149" s="122">
        <v>3150</v>
      </c>
      <c r="E149" s="122">
        <v>1015.1</v>
      </c>
      <c r="F149" s="122">
        <v>7413</v>
      </c>
      <c r="G149" s="122">
        <v>1002.3</v>
      </c>
      <c r="H149" s="122">
        <v>952.8</v>
      </c>
      <c r="I149" s="122">
        <v>916</v>
      </c>
      <c r="J149" s="122">
        <v>890.6</v>
      </c>
      <c r="K149" s="122">
        <v>888.4</v>
      </c>
      <c r="L149" s="1"/>
      <c r="M149" s="2">
        <f t="shared" si="2"/>
        <v>3150</v>
      </c>
    </row>
    <row r="150" spans="1:13" ht="13.15" customHeight="1" x14ac:dyDescent="0.2">
      <c r="A150" s="125">
        <v>146</v>
      </c>
      <c r="B150" s="122">
        <v>3154</v>
      </c>
      <c r="C150" s="122" t="s">
        <v>126</v>
      </c>
      <c r="D150" s="122">
        <v>3154</v>
      </c>
      <c r="E150" s="122">
        <v>496</v>
      </c>
      <c r="F150" s="122">
        <v>7413</v>
      </c>
      <c r="G150" s="122">
        <v>500</v>
      </c>
      <c r="H150" s="122">
        <v>487.3</v>
      </c>
      <c r="I150" s="122">
        <v>486.9</v>
      </c>
      <c r="J150" s="122">
        <v>474.1</v>
      </c>
      <c r="K150" s="122">
        <v>461</v>
      </c>
      <c r="L150" s="1"/>
      <c r="M150" s="2">
        <f t="shared" si="2"/>
        <v>3154</v>
      </c>
    </row>
    <row r="151" spans="1:13" ht="13.15" customHeight="1" x14ac:dyDescent="0.2">
      <c r="A151" s="125">
        <v>147</v>
      </c>
      <c r="B151" s="122">
        <v>3186</v>
      </c>
      <c r="C151" s="122" t="s">
        <v>349</v>
      </c>
      <c r="D151" s="122">
        <v>3186</v>
      </c>
      <c r="E151" s="122">
        <v>437.9</v>
      </c>
      <c r="F151" s="122">
        <v>7453</v>
      </c>
      <c r="G151" s="122">
        <v>440.9</v>
      </c>
      <c r="H151" s="122">
        <v>440.3</v>
      </c>
      <c r="I151" s="122">
        <v>451.9</v>
      </c>
      <c r="J151" s="122">
        <v>451.1</v>
      </c>
      <c r="K151" s="122">
        <v>473.9</v>
      </c>
      <c r="L151" s="1"/>
      <c r="M151" s="2">
        <f t="shared" si="2"/>
        <v>3186</v>
      </c>
    </row>
    <row r="152" spans="1:13" ht="13.15" customHeight="1" x14ac:dyDescent="0.2">
      <c r="A152" s="125">
        <v>148</v>
      </c>
      <c r="B152" s="122">
        <v>3204</v>
      </c>
      <c r="C152" s="122" t="s">
        <v>128</v>
      </c>
      <c r="D152" s="122">
        <v>3204</v>
      </c>
      <c r="E152" s="122">
        <v>913.3</v>
      </c>
      <c r="F152" s="122">
        <v>7413</v>
      </c>
      <c r="G152" s="122">
        <v>894.1</v>
      </c>
      <c r="H152" s="122">
        <v>905</v>
      </c>
      <c r="I152" s="122">
        <v>892.2</v>
      </c>
      <c r="J152" s="122">
        <v>866.9</v>
      </c>
      <c r="K152" s="122">
        <v>888.8</v>
      </c>
      <c r="L152" s="1"/>
      <c r="M152" s="2">
        <f t="shared" si="2"/>
        <v>3204</v>
      </c>
    </row>
    <row r="153" spans="1:13" ht="13.15" customHeight="1" x14ac:dyDescent="0.2">
      <c r="A153" s="125">
        <v>149</v>
      </c>
      <c r="B153" s="122">
        <v>3231</v>
      </c>
      <c r="C153" s="122" t="s">
        <v>129</v>
      </c>
      <c r="D153" s="122">
        <v>3231</v>
      </c>
      <c r="E153" s="122">
        <v>6986.9</v>
      </c>
      <c r="F153" s="122">
        <v>7413</v>
      </c>
      <c r="G153" s="122">
        <v>6984.8</v>
      </c>
      <c r="H153" s="122">
        <v>6915</v>
      </c>
      <c r="I153" s="122">
        <v>6836.8</v>
      </c>
      <c r="J153" s="122">
        <v>6730.5</v>
      </c>
      <c r="K153" s="122">
        <v>6689.5</v>
      </c>
      <c r="L153" s="1"/>
      <c r="M153" s="2">
        <f t="shared" si="2"/>
        <v>3231</v>
      </c>
    </row>
    <row r="154" spans="1:13" ht="13.15" customHeight="1" x14ac:dyDescent="0.2">
      <c r="A154" s="125">
        <v>150</v>
      </c>
      <c r="B154" s="122">
        <v>3312</v>
      </c>
      <c r="C154" s="122" t="s">
        <v>130</v>
      </c>
      <c r="D154" s="122">
        <v>3312</v>
      </c>
      <c r="E154" s="122">
        <v>1877.4</v>
      </c>
      <c r="F154" s="122">
        <v>7413</v>
      </c>
      <c r="G154" s="122">
        <v>1850</v>
      </c>
      <c r="H154" s="122">
        <v>1811.4</v>
      </c>
      <c r="I154" s="122">
        <v>1773.7</v>
      </c>
      <c r="J154" s="122">
        <v>1723</v>
      </c>
      <c r="K154" s="122">
        <v>1670.7</v>
      </c>
      <c r="L154" s="1"/>
      <c r="M154" s="2">
        <f t="shared" si="2"/>
        <v>3312</v>
      </c>
    </row>
    <row r="155" spans="1:13" ht="13.15" customHeight="1" x14ac:dyDescent="0.2">
      <c r="A155" s="125">
        <v>151</v>
      </c>
      <c r="B155" s="122">
        <v>3330</v>
      </c>
      <c r="C155" s="122" t="s">
        <v>131</v>
      </c>
      <c r="D155" s="122">
        <v>3330</v>
      </c>
      <c r="E155" s="122">
        <v>346.7</v>
      </c>
      <c r="F155" s="122">
        <v>7422</v>
      </c>
      <c r="G155" s="122">
        <v>360.7</v>
      </c>
      <c r="H155" s="122">
        <v>348.1</v>
      </c>
      <c r="I155" s="122">
        <v>347.8</v>
      </c>
      <c r="J155" s="122">
        <v>311.3</v>
      </c>
      <c r="K155" s="122">
        <v>322.39999999999998</v>
      </c>
      <c r="L155" s="1"/>
      <c r="M155" s="2">
        <f t="shared" si="2"/>
        <v>3330</v>
      </c>
    </row>
    <row r="156" spans="1:13" ht="13.15" customHeight="1" x14ac:dyDescent="0.2">
      <c r="A156" s="125">
        <v>152</v>
      </c>
      <c r="B156" s="122">
        <v>3348</v>
      </c>
      <c r="C156" s="122" t="s">
        <v>132</v>
      </c>
      <c r="D156" s="122">
        <v>3348</v>
      </c>
      <c r="E156" s="122">
        <v>463.5</v>
      </c>
      <c r="F156" s="122">
        <v>7481</v>
      </c>
      <c r="G156" s="122">
        <v>471.1</v>
      </c>
      <c r="H156" s="122">
        <v>458.4</v>
      </c>
      <c r="I156" s="122">
        <v>470</v>
      </c>
      <c r="J156" s="122">
        <v>481.2</v>
      </c>
      <c r="K156" s="122">
        <v>480</v>
      </c>
      <c r="L156" s="1"/>
      <c r="M156" s="2">
        <f t="shared" si="2"/>
        <v>3348</v>
      </c>
    </row>
    <row r="157" spans="1:13" ht="13.15" customHeight="1" x14ac:dyDescent="0.2">
      <c r="A157" s="125">
        <v>153</v>
      </c>
      <c r="B157" s="122">
        <v>3375</v>
      </c>
      <c r="C157" s="122" t="s">
        <v>133</v>
      </c>
      <c r="D157" s="122">
        <v>3375</v>
      </c>
      <c r="E157" s="122">
        <v>1754.1</v>
      </c>
      <c r="F157" s="122">
        <v>7413</v>
      </c>
      <c r="G157" s="122">
        <v>1761.2</v>
      </c>
      <c r="H157" s="122">
        <v>1746.8</v>
      </c>
      <c r="I157" s="122">
        <v>1733.3</v>
      </c>
      <c r="J157" s="122">
        <v>1682.7</v>
      </c>
      <c r="K157" s="122">
        <v>1654.6</v>
      </c>
      <c r="L157" s="1"/>
      <c r="M157" s="2">
        <f t="shared" si="2"/>
        <v>3375</v>
      </c>
    </row>
    <row r="158" spans="1:13" ht="13.15" customHeight="1" x14ac:dyDescent="0.2">
      <c r="A158" s="125">
        <v>154</v>
      </c>
      <c r="B158" s="122">
        <v>3420</v>
      </c>
      <c r="C158" s="122" t="s">
        <v>134</v>
      </c>
      <c r="D158" s="122">
        <v>3420</v>
      </c>
      <c r="E158" s="122">
        <v>574.29999999999995</v>
      </c>
      <c r="F158" s="122">
        <v>7413</v>
      </c>
      <c r="G158" s="122">
        <v>565.1</v>
      </c>
      <c r="H158" s="122">
        <v>552.29999999999995</v>
      </c>
      <c r="I158" s="122">
        <v>527.79999999999995</v>
      </c>
      <c r="J158" s="122">
        <v>503</v>
      </c>
      <c r="K158" s="122">
        <v>477.9</v>
      </c>
      <c r="L158" s="1"/>
      <c r="M158" s="2">
        <f t="shared" si="2"/>
        <v>3420</v>
      </c>
    </row>
    <row r="159" spans="1:13" ht="13.15" customHeight="1" x14ac:dyDescent="0.2">
      <c r="A159" s="125">
        <v>155</v>
      </c>
      <c r="B159" s="122">
        <v>3465</v>
      </c>
      <c r="C159" s="122" t="s">
        <v>135</v>
      </c>
      <c r="D159" s="122">
        <v>3465</v>
      </c>
      <c r="E159" s="122">
        <v>313.39999999999998</v>
      </c>
      <c r="F159" s="122">
        <v>7413</v>
      </c>
      <c r="G159" s="122">
        <v>336.8</v>
      </c>
      <c r="H159" s="122">
        <v>360.4</v>
      </c>
      <c r="I159" s="122">
        <v>348.1</v>
      </c>
      <c r="J159" s="122">
        <v>347.7</v>
      </c>
      <c r="K159" s="122">
        <v>346.9</v>
      </c>
      <c r="L159" s="1"/>
      <c r="M159" s="2">
        <f t="shared" si="2"/>
        <v>3465</v>
      </c>
    </row>
    <row r="160" spans="1:13" ht="13.15" customHeight="1" x14ac:dyDescent="0.2">
      <c r="A160" s="125">
        <v>156</v>
      </c>
      <c r="B160" s="122">
        <v>3537</v>
      </c>
      <c r="C160" s="122" t="s">
        <v>136</v>
      </c>
      <c r="D160" s="122">
        <v>3537</v>
      </c>
      <c r="E160" s="122">
        <v>277.8</v>
      </c>
      <c r="F160" s="122">
        <v>7413</v>
      </c>
      <c r="G160" s="122">
        <v>299.3</v>
      </c>
      <c r="H160" s="122">
        <v>292.60000000000002</v>
      </c>
      <c r="I160" s="122">
        <v>288.39999999999998</v>
      </c>
      <c r="J160" s="122">
        <v>282.5</v>
      </c>
      <c r="K160" s="122">
        <v>277.39999999999998</v>
      </c>
      <c r="L160" s="1"/>
      <c r="M160" s="2">
        <f t="shared" si="2"/>
        <v>3537</v>
      </c>
    </row>
    <row r="161" spans="1:13" ht="13.15" customHeight="1" x14ac:dyDescent="0.2">
      <c r="A161" s="125">
        <v>157</v>
      </c>
      <c r="B161" s="122">
        <v>3555</v>
      </c>
      <c r="C161" s="122" t="s">
        <v>137</v>
      </c>
      <c r="D161" s="122">
        <v>3555</v>
      </c>
      <c r="E161" s="122">
        <v>616.1</v>
      </c>
      <c r="F161" s="122">
        <v>7413</v>
      </c>
      <c r="G161" s="122">
        <v>611.5</v>
      </c>
      <c r="H161" s="122">
        <v>634.6</v>
      </c>
      <c r="I161" s="122">
        <v>634</v>
      </c>
      <c r="J161" s="122">
        <v>645</v>
      </c>
      <c r="K161" s="122">
        <v>655.29999999999995</v>
      </c>
      <c r="L161" s="1"/>
      <c r="M161" s="2">
        <f t="shared" si="2"/>
        <v>3555</v>
      </c>
    </row>
    <row r="162" spans="1:13" ht="13.15" customHeight="1" x14ac:dyDescent="0.2">
      <c r="A162" s="125">
        <v>158</v>
      </c>
      <c r="B162" s="122">
        <v>3600</v>
      </c>
      <c r="C162" s="122" t="s">
        <v>139</v>
      </c>
      <c r="D162" s="122">
        <v>3600</v>
      </c>
      <c r="E162" s="122">
        <v>2235.8000000000002</v>
      </c>
      <c r="F162" s="122">
        <v>7413</v>
      </c>
      <c r="G162" s="122">
        <v>2235.3000000000002</v>
      </c>
      <c r="H162" s="122">
        <v>2244.1999999999998</v>
      </c>
      <c r="I162" s="122">
        <v>2230.1999999999998</v>
      </c>
      <c r="J162" s="122">
        <v>2190.9</v>
      </c>
      <c r="K162" s="122">
        <v>2137.4</v>
      </c>
      <c r="L162" s="1"/>
      <c r="M162" s="2">
        <f t="shared" si="2"/>
        <v>3600</v>
      </c>
    </row>
    <row r="163" spans="1:13" ht="13.15" customHeight="1" x14ac:dyDescent="0.2">
      <c r="A163" s="125">
        <v>159</v>
      </c>
      <c r="B163" s="122">
        <v>3609</v>
      </c>
      <c r="C163" s="122" t="s">
        <v>140</v>
      </c>
      <c r="D163" s="122">
        <v>3609</v>
      </c>
      <c r="E163" s="122">
        <v>450.3</v>
      </c>
      <c r="F163" s="122">
        <v>7413</v>
      </c>
      <c r="G163" s="122">
        <v>450.4</v>
      </c>
      <c r="H163" s="122">
        <v>437.8</v>
      </c>
      <c r="I163" s="122">
        <v>425.5</v>
      </c>
      <c r="J163" s="122">
        <v>400.9</v>
      </c>
      <c r="K163" s="122">
        <v>387.9</v>
      </c>
      <c r="L163" s="1"/>
      <c r="M163" s="2">
        <f t="shared" si="2"/>
        <v>3609</v>
      </c>
    </row>
    <row r="164" spans="1:13" ht="13.15" customHeight="1" x14ac:dyDescent="0.2">
      <c r="A164" s="125">
        <v>160</v>
      </c>
      <c r="B164" s="122">
        <v>3645</v>
      </c>
      <c r="C164" s="122" t="s">
        <v>141</v>
      </c>
      <c r="D164" s="122">
        <v>3645</v>
      </c>
      <c r="E164" s="122">
        <v>2627.1</v>
      </c>
      <c r="F164" s="122">
        <v>7413</v>
      </c>
      <c r="G164" s="122">
        <v>2655.6</v>
      </c>
      <c r="H164" s="122">
        <v>2688</v>
      </c>
      <c r="I164" s="122">
        <v>2721.8</v>
      </c>
      <c r="J164" s="122">
        <v>2729.7</v>
      </c>
      <c r="K164" s="122">
        <v>2722.9</v>
      </c>
      <c r="L164" s="1"/>
      <c r="M164" s="2">
        <f t="shared" si="2"/>
        <v>3645</v>
      </c>
    </row>
    <row r="165" spans="1:13" ht="13.15" customHeight="1" x14ac:dyDescent="0.2">
      <c r="A165" s="125">
        <v>161</v>
      </c>
      <c r="B165" s="122">
        <v>3715</v>
      </c>
      <c r="C165" s="122" t="s">
        <v>143</v>
      </c>
      <c r="D165" s="122">
        <v>3715</v>
      </c>
      <c r="E165" s="122">
        <v>7579.3</v>
      </c>
      <c r="F165" s="122">
        <v>7413</v>
      </c>
      <c r="G165" s="122">
        <v>7685.5</v>
      </c>
      <c r="H165" s="122">
        <v>7710.9</v>
      </c>
      <c r="I165" s="122">
        <v>7764.3</v>
      </c>
      <c r="J165" s="122">
        <v>7824.5</v>
      </c>
      <c r="K165" s="122">
        <v>7840.5</v>
      </c>
      <c r="L165" s="1"/>
      <c r="M165" s="2">
        <f t="shared" si="2"/>
        <v>3715</v>
      </c>
    </row>
    <row r="166" spans="1:13" ht="13.15" customHeight="1" x14ac:dyDescent="0.2">
      <c r="A166" s="125">
        <v>162</v>
      </c>
      <c r="B166" s="122">
        <v>3744</v>
      </c>
      <c r="C166" s="122" t="s">
        <v>144</v>
      </c>
      <c r="D166" s="122">
        <v>3744</v>
      </c>
      <c r="E166" s="122">
        <v>658.7</v>
      </c>
      <c r="F166" s="122">
        <v>7413</v>
      </c>
      <c r="G166" s="122">
        <v>671.1</v>
      </c>
      <c r="H166" s="122">
        <v>670.2</v>
      </c>
      <c r="I166" s="122">
        <v>657.5</v>
      </c>
      <c r="J166" s="122">
        <v>620.5</v>
      </c>
      <c r="K166" s="122">
        <v>618.9</v>
      </c>
      <c r="L166" s="1"/>
      <c r="M166" s="2">
        <f t="shared" si="2"/>
        <v>3744</v>
      </c>
    </row>
    <row r="167" spans="1:13" ht="13.15" customHeight="1" x14ac:dyDescent="0.2">
      <c r="A167" s="125">
        <v>163</v>
      </c>
      <c r="B167" s="122">
        <v>3798</v>
      </c>
      <c r="C167" s="122" t="s">
        <v>145</v>
      </c>
      <c r="D167" s="122">
        <v>3798</v>
      </c>
      <c r="E167" s="122">
        <v>574.70000000000005</v>
      </c>
      <c r="F167" s="122">
        <v>7413</v>
      </c>
      <c r="G167" s="122">
        <v>602.9</v>
      </c>
      <c r="H167" s="122">
        <v>590.1</v>
      </c>
      <c r="I167" s="122">
        <v>613.6</v>
      </c>
      <c r="J167" s="122">
        <v>636.70000000000005</v>
      </c>
      <c r="K167" s="122">
        <v>659.1</v>
      </c>
      <c r="L167" s="1"/>
      <c r="M167" s="2">
        <f t="shared" si="2"/>
        <v>3798</v>
      </c>
    </row>
    <row r="168" spans="1:13" ht="13.15" customHeight="1" x14ac:dyDescent="0.2">
      <c r="A168" s="125">
        <v>164</v>
      </c>
      <c r="B168" s="122">
        <v>3816</v>
      </c>
      <c r="C168" s="122" t="s">
        <v>146</v>
      </c>
      <c r="D168" s="122">
        <v>3816</v>
      </c>
      <c r="E168" s="122">
        <v>335.4</v>
      </c>
      <c r="F168" s="122">
        <v>7413</v>
      </c>
      <c r="G168" s="122">
        <v>316.8</v>
      </c>
      <c r="H168" s="122">
        <v>316.39999999999998</v>
      </c>
      <c r="I168" s="122">
        <v>316.10000000000002</v>
      </c>
      <c r="J168" s="122">
        <v>303.7</v>
      </c>
      <c r="K168" s="122">
        <v>290.89999999999998</v>
      </c>
      <c r="L168" s="1"/>
      <c r="M168" s="2">
        <f t="shared" si="2"/>
        <v>3816</v>
      </c>
    </row>
    <row r="169" spans="1:13" ht="13.15" customHeight="1" x14ac:dyDescent="0.2">
      <c r="A169" s="125">
        <v>165</v>
      </c>
      <c r="B169" s="122">
        <v>3841</v>
      </c>
      <c r="C169" s="122" t="s">
        <v>147</v>
      </c>
      <c r="D169" s="122">
        <v>3841</v>
      </c>
      <c r="E169" s="122">
        <v>692.5</v>
      </c>
      <c r="F169" s="122">
        <v>7413</v>
      </c>
      <c r="G169" s="122">
        <v>687.2</v>
      </c>
      <c r="H169" s="122">
        <v>674.2</v>
      </c>
      <c r="I169" s="122">
        <v>673.6</v>
      </c>
      <c r="J169" s="122">
        <v>684.6</v>
      </c>
      <c r="K169" s="122">
        <v>671</v>
      </c>
      <c r="L169" s="1"/>
      <c r="M169" s="2">
        <f t="shared" si="2"/>
        <v>3841</v>
      </c>
    </row>
    <row r="170" spans="1:13" ht="13.15" customHeight="1" x14ac:dyDescent="0.2">
      <c r="A170" s="125">
        <v>166</v>
      </c>
      <c r="B170" s="122">
        <v>3897</v>
      </c>
      <c r="C170" s="122" t="s">
        <v>350</v>
      </c>
      <c r="D170" s="122">
        <v>3897</v>
      </c>
      <c r="E170" s="122">
        <v>150</v>
      </c>
      <c r="F170" s="122">
        <v>7553</v>
      </c>
      <c r="G170" s="122">
        <v>139.1</v>
      </c>
      <c r="H170" s="122">
        <v>135.5</v>
      </c>
      <c r="I170" s="122">
        <v>133.30000000000001</v>
      </c>
      <c r="J170" s="122">
        <v>130.1</v>
      </c>
      <c r="K170" s="122">
        <v>127.3</v>
      </c>
      <c r="L170" s="1"/>
      <c r="M170" s="2">
        <f t="shared" si="2"/>
        <v>3897</v>
      </c>
    </row>
    <row r="171" spans="1:13" ht="13.15" customHeight="1" x14ac:dyDescent="0.2">
      <c r="A171" s="125">
        <v>167</v>
      </c>
      <c r="B171" s="122">
        <v>3906</v>
      </c>
      <c r="C171" s="122" t="s">
        <v>148</v>
      </c>
      <c r="D171" s="122">
        <v>3906</v>
      </c>
      <c r="E171" s="122">
        <v>450.8</v>
      </c>
      <c r="F171" s="122">
        <v>7413</v>
      </c>
      <c r="G171" s="122">
        <v>450</v>
      </c>
      <c r="H171" s="122">
        <v>437.3</v>
      </c>
      <c r="I171" s="122">
        <v>424.9</v>
      </c>
      <c r="J171" s="122">
        <v>460.2</v>
      </c>
      <c r="K171" s="122">
        <v>447.1</v>
      </c>
      <c r="L171" s="1"/>
      <c r="M171" s="2">
        <f t="shared" si="2"/>
        <v>3906</v>
      </c>
    </row>
    <row r="172" spans="1:13" ht="13.15" customHeight="1" x14ac:dyDescent="0.2">
      <c r="A172" s="125">
        <v>168</v>
      </c>
      <c r="B172" s="122">
        <v>4419</v>
      </c>
      <c r="C172" s="122" t="s">
        <v>351</v>
      </c>
      <c r="D172" s="122">
        <v>4419</v>
      </c>
      <c r="E172" s="122">
        <v>802.8</v>
      </c>
      <c r="F172" s="122">
        <v>7415</v>
      </c>
      <c r="G172" s="122">
        <v>806.5</v>
      </c>
      <c r="H172" s="122">
        <v>805.4</v>
      </c>
      <c r="I172" s="122">
        <v>792.7</v>
      </c>
      <c r="J172" s="122">
        <v>815.5</v>
      </c>
      <c r="K172" s="122">
        <v>789.5</v>
      </c>
      <c r="L172" s="1"/>
      <c r="M172" s="2">
        <f t="shared" si="2"/>
        <v>4419</v>
      </c>
    </row>
    <row r="173" spans="1:13" ht="13.15" customHeight="1" x14ac:dyDescent="0.2">
      <c r="A173" s="125">
        <v>169</v>
      </c>
      <c r="B173" s="122">
        <v>3942</v>
      </c>
      <c r="C173" s="122" t="s">
        <v>149</v>
      </c>
      <c r="D173" s="122">
        <v>3942</v>
      </c>
      <c r="E173" s="122">
        <v>652.9</v>
      </c>
      <c r="F173" s="122">
        <v>7413</v>
      </c>
      <c r="G173" s="122">
        <v>670</v>
      </c>
      <c r="H173" s="122">
        <v>669</v>
      </c>
      <c r="I173" s="122">
        <v>632.4</v>
      </c>
      <c r="J173" s="122">
        <v>619.4</v>
      </c>
      <c r="K173" s="122">
        <v>605.9</v>
      </c>
      <c r="L173" s="1"/>
      <c r="M173" s="2">
        <f t="shared" si="2"/>
        <v>3942</v>
      </c>
    </row>
    <row r="174" spans="1:13" ht="13.15" customHeight="1" x14ac:dyDescent="0.2">
      <c r="A174" s="125">
        <v>170</v>
      </c>
      <c r="B174" s="122">
        <v>4023</v>
      </c>
      <c r="C174" s="122" t="s">
        <v>419</v>
      </c>
      <c r="D174" s="122">
        <v>4023</v>
      </c>
      <c r="E174" s="122">
        <v>650.4</v>
      </c>
      <c r="F174" s="122">
        <v>7438</v>
      </c>
      <c r="G174" s="122">
        <v>655.6</v>
      </c>
      <c r="H174" s="122">
        <v>642.70000000000005</v>
      </c>
      <c r="I174" s="122">
        <v>654.20000000000005</v>
      </c>
      <c r="J174" s="122">
        <v>629.20000000000005</v>
      </c>
      <c r="K174" s="122">
        <v>651.70000000000005</v>
      </c>
      <c r="L174" s="1"/>
      <c r="M174" s="2">
        <f t="shared" si="2"/>
        <v>4023</v>
      </c>
    </row>
    <row r="175" spans="1:13" ht="13.15" customHeight="1" x14ac:dyDescent="0.2">
      <c r="A175" s="125">
        <v>171</v>
      </c>
      <c r="B175" s="122">
        <v>4033</v>
      </c>
      <c r="C175" s="122" t="s">
        <v>420</v>
      </c>
      <c r="D175" s="122">
        <v>4033</v>
      </c>
      <c r="E175" s="122">
        <v>611.70000000000005</v>
      </c>
      <c r="F175" s="122">
        <v>7485</v>
      </c>
      <c r="G175" s="122">
        <v>593.79999999999995</v>
      </c>
      <c r="H175" s="122">
        <v>569</v>
      </c>
      <c r="I175" s="122">
        <v>544.4</v>
      </c>
      <c r="J175" s="122">
        <v>543.6</v>
      </c>
      <c r="K175" s="122">
        <v>506.4</v>
      </c>
      <c r="L175" s="1"/>
      <c r="M175" s="2">
        <f t="shared" si="2"/>
        <v>4033</v>
      </c>
    </row>
    <row r="176" spans="1:13" ht="13.15" customHeight="1" x14ac:dyDescent="0.2">
      <c r="A176" s="125">
        <v>172</v>
      </c>
      <c r="B176" s="122">
        <v>4041</v>
      </c>
      <c r="C176" s="122" t="s">
        <v>151</v>
      </c>
      <c r="D176" s="122">
        <v>4041</v>
      </c>
      <c r="E176" s="122">
        <v>1245.2</v>
      </c>
      <c r="F176" s="122">
        <v>7413</v>
      </c>
      <c r="G176" s="122">
        <v>1200</v>
      </c>
      <c r="H176" s="122">
        <v>1186.3</v>
      </c>
      <c r="I176" s="122">
        <v>1161.2</v>
      </c>
      <c r="J176" s="122">
        <v>1075.4000000000001</v>
      </c>
      <c r="K176" s="122">
        <v>1048.5999999999999</v>
      </c>
      <c r="L176" s="1"/>
      <c r="M176" s="2">
        <f t="shared" si="2"/>
        <v>4041</v>
      </c>
    </row>
    <row r="177" spans="1:13" ht="13.15" customHeight="1" x14ac:dyDescent="0.2">
      <c r="A177" s="125">
        <v>173</v>
      </c>
      <c r="B177" s="122">
        <v>4043</v>
      </c>
      <c r="C177" s="122" t="s">
        <v>152</v>
      </c>
      <c r="D177" s="122">
        <v>4043</v>
      </c>
      <c r="E177" s="122">
        <v>677.6</v>
      </c>
      <c r="F177" s="122">
        <v>7413</v>
      </c>
      <c r="G177" s="122">
        <v>663.1</v>
      </c>
      <c r="H177" s="122">
        <v>662.2</v>
      </c>
      <c r="I177" s="122">
        <v>661.6</v>
      </c>
      <c r="J177" s="122">
        <v>672.6</v>
      </c>
      <c r="K177" s="122">
        <v>659</v>
      </c>
      <c r="L177" s="1"/>
      <c r="M177" s="2">
        <f t="shared" si="2"/>
        <v>4043</v>
      </c>
    </row>
    <row r="178" spans="1:13" ht="13.15" customHeight="1" x14ac:dyDescent="0.2">
      <c r="A178" s="125">
        <v>174</v>
      </c>
      <c r="B178" s="122">
        <v>4068</v>
      </c>
      <c r="C178" s="122" t="s">
        <v>421</v>
      </c>
      <c r="D178" s="122">
        <v>4068</v>
      </c>
      <c r="E178" s="122">
        <v>452.2</v>
      </c>
      <c r="F178" s="122">
        <v>7413</v>
      </c>
      <c r="G178" s="122">
        <v>465.2</v>
      </c>
      <c r="H178" s="122">
        <v>452.6</v>
      </c>
      <c r="I178" s="122">
        <v>440.2</v>
      </c>
      <c r="J178" s="122">
        <v>451.6</v>
      </c>
      <c r="K178" s="122">
        <v>438.5</v>
      </c>
      <c r="L178" s="1"/>
      <c r="M178" s="2">
        <f t="shared" si="2"/>
        <v>4068</v>
      </c>
    </row>
    <row r="179" spans="1:13" ht="13.15" customHeight="1" x14ac:dyDescent="0.2">
      <c r="A179" s="125">
        <v>175</v>
      </c>
      <c r="B179" s="122">
        <v>4086</v>
      </c>
      <c r="C179" s="122" t="s">
        <v>352</v>
      </c>
      <c r="D179" s="122">
        <v>4086</v>
      </c>
      <c r="E179" s="122">
        <v>1867.4</v>
      </c>
      <c r="F179" s="122">
        <v>7480</v>
      </c>
      <c r="G179" s="122">
        <v>1797.6</v>
      </c>
      <c r="H179" s="122">
        <v>1746.9</v>
      </c>
      <c r="I179" s="122">
        <v>1721.3</v>
      </c>
      <c r="J179" s="122">
        <v>1706.6</v>
      </c>
      <c r="K179" s="122">
        <v>1690.2</v>
      </c>
      <c r="L179" s="1"/>
      <c r="M179" s="2">
        <f t="shared" si="2"/>
        <v>4086</v>
      </c>
    </row>
    <row r="180" spans="1:13" ht="13.15" customHeight="1" x14ac:dyDescent="0.2">
      <c r="A180" s="125">
        <v>176</v>
      </c>
      <c r="B180" s="122">
        <v>4104</v>
      </c>
      <c r="C180" s="122" t="s">
        <v>153</v>
      </c>
      <c r="D180" s="122">
        <v>4104</v>
      </c>
      <c r="E180" s="122">
        <v>5287.4</v>
      </c>
      <c r="F180" s="122">
        <v>7419</v>
      </c>
      <c r="G180" s="122">
        <v>5374.9</v>
      </c>
      <c r="H180" s="122">
        <v>5295.5</v>
      </c>
      <c r="I180" s="122">
        <v>5219</v>
      </c>
      <c r="J180" s="122">
        <v>5079.3</v>
      </c>
      <c r="K180" s="122">
        <v>4947.1000000000004</v>
      </c>
      <c r="L180" s="1"/>
      <c r="M180" s="2">
        <f t="shared" si="2"/>
        <v>4104</v>
      </c>
    </row>
    <row r="181" spans="1:13" ht="13.15" customHeight="1" x14ac:dyDescent="0.2">
      <c r="A181" s="125">
        <v>177</v>
      </c>
      <c r="B181" s="122">
        <v>4122</v>
      </c>
      <c r="C181" s="122" t="s">
        <v>154</v>
      </c>
      <c r="D181" s="122">
        <v>4122</v>
      </c>
      <c r="E181" s="122">
        <v>507</v>
      </c>
      <c r="F181" s="122">
        <v>7413</v>
      </c>
      <c r="G181" s="122">
        <v>511.4</v>
      </c>
      <c r="H181" s="122">
        <v>510.7</v>
      </c>
      <c r="I181" s="122">
        <v>510.2</v>
      </c>
      <c r="J181" s="122">
        <v>521.4</v>
      </c>
      <c r="K181" s="122">
        <v>508.1</v>
      </c>
      <c r="L181" s="1"/>
      <c r="M181" s="2">
        <f t="shared" si="2"/>
        <v>4122</v>
      </c>
    </row>
    <row r="182" spans="1:13" ht="13.15" customHeight="1" x14ac:dyDescent="0.2">
      <c r="A182" s="125">
        <v>178</v>
      </c>
      <c r="B182" s="122">
        <v>4131</v>
      </c>
      <c r="C182" s="122" t="s">
        <v>155</v>
      </c>
      <c r="D182" s="122">
        <v>4131</v>
      </c>
      <c r="E182" s="122">
        <v>3403.8</v>
      </c>
      <c r="F182" s="122">
        <v>7450</v>
      </c>
      <c r="G182" s="122">
        <v>3404.6</v>
      </c>
      <c r="H182" s="122">
        <v>3363.8</v>
      </c>
      <c r="I182" s="122">
        <v>3373</v>
      </c>
      <c r="J182" s="122">
        <v>3284</v>
      </c>
      <c r="K182" s="122">
        <v>3215.9</v>
      </c>
      <c r="L182" s="1"/>
      <c r="M182" s="2">
        <f t="shared" si="2"/>
        <v>4131</v>
      </c>
    </row>
    <row r="183" spans="1:13" ht="13.15" customHeight="1" x14ac:dyDescent="0.2">
      <c r="A183" s="125">
        <v>179</v>
      </c>
      <c r="B183" s="122">
        <v>4203</v>
      </c>
      <c r="C183" s="122" t="s">
        <v>156</v>
      </c>
      <c r="D183" s="122">
        <v>4203</v>
      </c>
      <c r="E183" s="122">
        <v>856.6</v>
      </c>
      <c r="F183" s="122">
        <v>7413</v>
      </c>
      <c r="G183" s="122">
        <v>875.3</v>
      </c>
      <c r="H183" s="122">
        <v>898.2</v>
      </c>
      <c r="I183" s="122">
        <v>885.5</v>
      </c>
      <c r="J183" s="122">
        <v>896.2</v>
      </c>
      <c r="K183" s="122">
        <v>918</v>
      </c>
      <c r="L183" s="1"/>
      <c r="M183" s="2">
        <f t="shared" si="2"/>
        <v>4203</v>
      </c>
    </row>
    <row r="184" spans="1:13" ht="13.15" customHeight="1" x14ac:dyDescent="0.2">
      <c r="A184" s="125">
        <v>180</v>
      </c>
      <c r="B184" s="122">
        <v>4212</v>
      </c>
      <c r="C184" s="122" t="s">
        <v>157</v>
      </c>
      <c r="D184" s="122">
        <v>4212</v>
      </c>
      <c r="E184" s="122">
        <v>320</v>
      </c>
      <c r="F184" s="122">
        <v>7413</v>
      </c>
      <c r="G184" s="122">
        <v>307.7</v>
      </c>
      <c r="H184" s="122">
        <v>307.3</v>
      </c>
      <c r="I184" s="122">
        <v>319</v>
      </c>
      <c r="J184" s="122">
        <v>318.60000000000002</v>
      </c>
      <c r="K184" s="122">
        <v>317.8</v>
      </c>
      <c r="L184" s="1"/>
      <c r="M184" s="2">
        <f t="shared" si="2"/>
        <v>4212</v>
      </c>
    </row>
    <row r="185" spans="1:13" ht="13.15" customHeight="1" x14ac:dyDescent="0.2">
      <c r="A185" s="125">
        <v>181</v>
      </c>
      <c r="B185" s="122">
        <v>4271</v>
      </c>
      <c r="C185" s="122" t="s">
        <v>159</v>
      </c>
      <c r="D185" s="122">
        <v>4271</v>
      </c>
      <c r="E185" s="122">
        <v>1258.5</v>
      </c>
      <c r="F185" s="122">
        <v>7413</v>
      </c>
      <c r="G185" s="122">
        <v>1227.9000000000001</v>
      </c>
      <c r="H185" s="122">
        <v>1202</v>
      </c>
      <c r="I185" s="122">
        <v>1188.9000000000001</v>
      </c>
      <c r="J185" s="122">
        <v>1199.0999999999999</v>
      </c>
      <c r="K185" s="122">
        <v>1195.9000000000001</v>
      </c>
      <c r="L185" s="1"/>
      <c r="M185" s="2">
        <f t="shared" si="2"/>
        <v>4271</v>
      </c>
    </row>
    <row r="186" spans="1:13" ht="13.15" customHeight="1" x14ac:dyDescent="0.2">
      <c r="A186" s="125">
        <v>182</v>
      </c>
      <c r="B186" s="122">
        <v>4269</v>
      </c>
      <c r="C186" s="122" t="s">
        <v>158</v>
      </c>
      <c r="D186" s="122">
        <v>4269</v>
      </c>
      <c r="E186" s="122">
        <v>514.5</v>
      </c>
      <c r="F186" s="122">
        <v>7467</v>
      </c>
      <c r="G186" s="122">
        <v>501.8</v>
      </c>
      <c r="H186" s="122">
        <v>513.1</v>
      </c>
      <c r="I186" s="122">
        <v>548.79999999999995</v>
      </c>
      <c r="J186" s="122">
        <v>523.9</v>
      </c>
      <c r="K186" s="122">
        <v>510.7</v>
      </c>
      <c r="L186" s="1"/>
      <c r="M186" s="2">
        <f t="shared" si="2"/>
        <v>4269</v>
      </c>
    </row>
    <row r="187" spans="1:13" ht="13.15" customHeight="1" x14ac:dyDescent="0.2">
      <c r="A187" s="125">
        <v>183</v>
      </c>
      <c r="B187" s="122">
        <v>4356</v>
      </c>
      <c r="C187" s="122" t="s">
        <v>160</v>
      </c>
      <c r="D187" s="122">
        <v>4356</v>
      </c>
      <c r="E187" s="122">
        <v>772.3</v>
      </c>
      <c r="F187" s="122">
        <v>7413</v>
      </c>
      <c r="G187" s="122">
        <v>762.6</v>
      </c>
      <c r="H187" s="122">
        <v>773.6</v>
      </c>
      <c r="I187" s="122">
        <v>773</v>
      </c>
      <c r="J187" s="122">
        <v>783.8</v>
      </c>
      <c r="K187" s="122">
        <v>757.9</v>
      </c>
      <c r="L187" s="1"/>
      <c r="M187" s="2">
        <f t="shared" si="2"/>
        <v>4356</v>
      </c>
    </row>
    <row r="188" spans="1:13" ht="13.15" customHeight="1" x14ac:dyDescent="0.2">
      <c r="A188" s="125">
        <v>184</v>
      </c>
      <c r="B188" s="122">
        <v>4149</v>
      </c>
      <c r="C188" s="122" t="s">
        <v>353</v>
      </c>
      <c r="D188" s="122">
        <v>4149</v>
      </c>
      <c r="E188" s="122">
        <v>1534.8</v>
      </c>
      <c r="F188" s="122">
        <v>7418</v>
      </c>
      <c r="G188" s="122">
        <v>1516.1</v>
      </c>
      <c r="H188" s="122">
        <v>1514</v>
      </c>
      <c r="I188" s="122">
        <v>1500.6</v>
      </c>
      <c r="J188" s="122">
        <v>1510.3</v>
      </c>
      <c r="K188" s="122">
        <v>1482.5</v>
      </c>
      <c r="L188" s="1"/>
      <c r="M188" s="2">
        <f t="shared" si="2"/>
        <v>4149</v>
      </c>
    </row>
    <row r="189" spans="1:13" ht="13.15" customHeight="1" x14ac:dyDescent="0.2">
      <c r="A189" s="125">
        <v>185</v>
      </c>
      <c r="B189" s="122">
        <v>4437</v>
      </c>
      <c r="C189" s="122" t="s">
        <v>161</v>
      </c>
      <c r="D189" s="122">
        <v>4437</v>
      </c>
      <c r="E189" s="122">
        <v>493.5</v>
      </c>
      <c r="F189" s="122">
        <v>7413</v>
      </c>
      <c r="G189" s="122">
        <v>469.1</v>
      </c>
      <c r="H189" s="122">
        <v>480.5</v>
      </c>
      <c r="I189" s="122">
        <v>480.1</v>
      </c>
      <c r="J189" s="122">
        <v>479.3</v>
      </c>
      <c r="K189" s="122">
        <v>478.2</v>
      </c>
      <c r="L189" s="1"/>
      <c r="M189" s="2">
        <f t="shared" si="2"/>
        <v>4437</v>
      </c>
    </row>
    <row r="190" spans="1:13" ht="13.15" customHeight="1" x14ac:dyDescent="0.2">
      <c r="A190" s="125">
        <v>186</v>
      </c>
      <c r="B190" s="122">
        <v>4446</v>
      </c>
      <c r="C190" s="122" t="s">
        <v>162</v>
      </c>
      <c r="D190" s="122">
        <v>4446</v>
      </c>
      <c r="E190" s="122">
        <v>957.6</v>
      </c>
      <c r="F190" s="122">
        <v>7413</v>
      </c>
      <c r="G190" s="122">
        <v>969.2</v>
      </c>
      <c r="H190" s="122">
        <v>955.9</v>
      </c>
      <c r="I190" s="122">
        <v>931.1</v>
      </c>
      <c r="J190" s="122">
        <v>917.7</v>
      </c>
      <c r="K190" s="122">
        <v>927.5</v>
      </c>
      <c r="L190" s="1"/>
      <c r="M190" s="2">
        <f t="shared" si="2"/>
        <v>4446</v>
      </c>
    </row>
    <row r="191" spans="1:13" ht="13.15" customHeight="1" x14ac:dyDescent="0.2">
      <c r="A191" s="125">
        <v>187</v>
      </c>
      <c r="B191" s="122">
        <v>4491</v>
      </c>
      <c r="C191" s="122" t="s">
        <v>163</v>
      </c>
      <c r="D191" s="122">
        <v>4491</v>
      </c>
      <c r="E191" s="122">
        <v>338.4</v>
      </c>
      <c r="F191" s="122">
        <v>7413</v>
      </c>
      <c r="G191" s="122">
        <v>345.5</v>
      </c>
      <c r="H191" s="122">
        <v>333</v>
      </c>
      <c r="I191" s="122">
        <v>332.7</v>
      </c>
      <c r="J191" s="122">
        <v>332.2</v>
      </c>
      <c r="K191" s="122">
        <v>319.39999999999998</v>
      </c>
      <c r="L191" s="1"/>
      <c r="M191" s="2">
        <f t="shared" si="2"/>
        <v>4491</v>
      </c>
    </row>
    <row r="192" spans="1:13" ht="13.15" customHeight="1" x14ac:dyDescent="0.2">
      <c r="A192" s="125">
        <v>188</v>
      </c>
      <c r="B192" s="122">
        <v>4505</v>
      </c>
      <c r="C192" s="122" t="s">
        <v>164</v>
      </c>
      <c r="D192" s="122">
        <v>4505</v>
      </c>
      <c r="E192" s="122">
        <v>219.3</v>
      </c>
      <c r="F192" s="122">
        <v>7452</v>
      </c>
      <c r="G192" s="122">
        <v>211.6</v>
      </c>
      <c r="H192" s="122">
        <v>206.3</v>
      </c>
      <c r="I192" s="122">
        <v>202.9</v>
      </c>
      <c r="J192" s="122">
        <v>198.3</v>
      </c>
      <c r="K192" s="122">
        <v>194.3</v>
      </c>
      <c r="L192" s="1"/>
      <c r="M192" s="2">
        <f t="shared" si="2"/>
        <v>4505</v>
      </c>
    </row>
    <row r="193" spans="1:13" ht="13.15" customHeight="1" x14ac:dyDescent="0.2">
      <c r="A193" s="125">
        <v>189</v>
      </c>
      <c r="B193" s="122">
        <v>4509</v>
      </c>
      <c r="C193" s="122" t="s">
        <v>165</v>
      </c>
      <c r="D193" s="122">
        <v>4509</v>
      </c>
      <c r="E193" s="122">
        <v>179.2</v>
      </c>
      <c r="F193" s="122">
        <v>7413</v>
      </c>
      <c r="G193" s="122">
        <v>194</v>
      </c>
      <c r="H193" s="122">
        <v>189.7</v>
      </c>
      <c r="I193" s="122">
        <v>186.9</v>
      </c>
      <c r="J193" s="122">
        <v>183.1</v>
      </c>
      <c r="K193" s="122">
        <v>179.9</v>
      </c>
      <c r="L193" s="1"/>
      <c r="M193" s="2">
        <f t="shared" si="2"/>
        <v>4509</v>
      </c>
    </row>
    <row r="194" spans="1:13" ht="13.15" customHeight="1" x14ac:dyDescent="0.2">
      <c r="A194" s="125">
        <v>190</v>
      </c>
      <c r="B194" s="122">
        <v>4518</v>
      </c>
      <c r="C194" s="122" t="s">
        <v>166</v>
      </c>
      <c r="D194" s="122">
        <v>4518</v>
      </c>
      <c r="E194" s="122">
        <v>185.3</v>
      </c>
      <c r="F194" s="122">
        <v>7413</v>
      </c>
      <c r="G194" s="122">
        <v>184.9</v>
      </c>
      <c r="H194" s="122">
        <v>180.4</v>
      </c>
      <c r="I194" s="122">
        <v>177.5</v>
      </c>
      <c r="J194" s="122">
        <v>173.6</v>
      </c>
      <c r="K194" s="122">
        <v>170.3</v>
      </c>
      <c r="L194" s="1"/>
      <c r="M194" s="2">
        <f t="shared" si="2"/>
        <v>4518</v>
      </c>
    </row>
    <row r="195" spans="1:13" ht="13.15" customHeight="1" x14ac:dyDescent="0.2">
      <c r="A195" s="125">
        <v>191</v>
      </c>
      <c r="B195" s="122">
        <v>4527</v>
      </c>
      <c r="C195" s="122" t="s">
        <v>167</v>
      </c>
      <c r="D195" s="122">
        <v>4527</v>
      </c>
      <c r="E195" s="122">
        <v>595.79999999999995</v>
      </c>
      <c r="F195" s="122">
        <v>7413</v>
      </c>
      <c r="G195" s="122">
        <v>598.29999999999995</v>
      </c>
      <c r="H195" s="122">
        <v>621.6</v>
      </c>
      <c r="I195" s="122">
        <v>645.1</v>
      </c>
      <c r="J195" s="122">
        <v>608.20000000000005</v>
      </c>
      <c r="K195" s="122">
        <v>594.79999999999995</v>
      </c>
      <c r="L195" s="1"/>
      <c r="M195" s="2">
        <f t="shared" si="2"/>
        <v>4527</v>
      </c>
    </row>
    <row r="196" spans="1:13" ht="13.15" customHeight="1" x14ac:dyDescent="0.2">
      <c r="A196" s="125">
        <v>192</v>
      </c>
      <c r="B196" s="122">
        <v>4536</v>
      </c>
      <c r="C196" s="122" t="s">
        <v>168</v>
      </c>
      <c r="D196" s="122">
        <v>4536</v>
      </c>
      <c r="E196" s="122">
        <v>1830</v>
      </c>
      <c r="F196" s="122">
        <v>7413</v>
      </c>
      <c r="G196" s="122">
        <v>1791.9</v>
      </c>
      <c r="H196" s="122">
        <v>1765.3</v>
      </c>
      <c r="I196" s="122">
        <v>1775.8</v>
      </c>
      <c r="J196" s="122">
        <v>1737</v>
      </c>
      <c r="K196" s="122">
        <v>1684.6</v>
      </c>
      <c r="L196" s="1"/>
      <c r="M196" s="2">
        <f t="shared" si="2"/>
        <v>4536</v>
      </c>
    </row>
    <row r="197" spans="1:13" ht="13.15" customHeight="1" x14ac:dyDescent="0.2">
      <c r="A197" s="125">
        <v>193</v>
      </c>
      <c r="B197" s="122">
        <v>4554</v>
      </c>
      <c r="C197" s="122" t="s">
        <v>169</v>
      </c>
      <c r="D197" s="122">
        <v>4554</v>
      </c>
      <c r="E197" s="122">
        <v>1119.5</v>
      </c>
      <c r="F197" s="122">
        <v>7413</v>
      </c>
      <c r="G197" s="122">
        <v>1111.2</v>
      </c>
      <c r="H197" s="122">
        <v>1097.7</v>
      </c>
      <c r="I197" s="122">
        <v>1072.7</v>
      </c>
      <c r="J197" s="122">
        <v>1059.0999999999999</v>
      </c>
      <c r="K197" s="122">
        <v>1032.5</v>
      </c>
      <c r="L197" s="1"/>
      <c r="M197" s="2">
        <f t="shared" ref="M197:M260" si="3">B197</f>
        <v>4554</v>
      </c>
    </row>
    <row r="198" spans="1:13" ht="13.15" customHeight="1" x14ac:dyDescent="0.2">
      <c r="A198" s="125">
        <v>194</v>
      </c>
      <c r="B198" s="122">
        <v>4572</v>
      </c>
      <c r="C198" s="122" t="s">
        <v>170</v>
      </c>
      <c r="D198" s="122">
        <v>4572</v>
      </c>
      <c r="E198" s="122">
        <v>224.9</v>
      </c>
      <c r="F198" s="122">
        <v>7413</v>
      </c>
      <c r="G198" s="122">
        <v>221.8</v>
      </c>
      <c r="H198" s="122">
        <v>216.4</v>
      </c>
      <c r="I198" s="122">
        <v>213</v>
      </c>
      <c r="J198" s="122">
        <v>208.2</v>
      </c>
      <c r="K198" s="122">
        <v>204.2</v>
      </c>
      <c r="L198" s="1"/>
      <c r="M198" s="2">
        <f t="shared" si="3"/>
        <v>4572</v>
      </c>
    </row>
    <row r="199" spans="1:13" ht="13.15" customHeight="1" x14ac:dyDescent="0.2">
      <c r="A199" s="125">
        <v>195</v>
      </c>
      <c r="B199" s="122">
        <v>4581</v>
      </c>
      <c r="C199" s="122" t="s">
        <v>171</v>
      </c>
      <c r="D199" s="122">
        <v>4581</v>
      </c>
      <c r="E199" s="122">
        <v>4604.5</v>
      </c>
      <c r="F199" s="122">
        <v>7413</v>
      </c>
      <c r="G199" s="122">
        <v>4574.8</v>
      </c>
      <c r="H199" s="122">
        <v>4508.3999999999996</v>
      </c>
      <c r="I199" s="122">
        <v>4396.3999999999996</v>
      </c>
      <c r="J199" s="122">
        <v>4269.8</v>
      </c>
      <c r="K199" s="122">
        <v>4151.5</v>
      </c>
      <c r="L199" s="1"/>
      <c r="M199" s="2">
        <f t="shared" si="3"/>
        <v>4581</v>
      </c>
    </row>
    <row r="200" spans="1:13" ht="13.15" customHeight="1" x14ac:dyDescent="0.2">
      <c r="A200" s="125">
        <v>196</v>
      </c>
      <c r="B200" s="122">
        <v>4599</v>
      </c>
      <c r="C200" s="122" t="s">
        <v>172</v>
      </c>
      <c r="D200" s="122">
        <v>4599</v>
      </c>
      <c r="E200" s="122">
        <v>595.70000000000005</v>
      </c>
      <c r="F200" s="122">
        <v>7490</v>
      </c>
      <c r="G200" s="122">
        <v>592.6</v>
      </c>
      <c r="H200" s="122">
        <v>603.79999999999995</v>
      </c>
      <c r="I200" s="122">
        <v>603.29999999999995</v>
      </c>
      <c r="J200" s="122">
        <v>602.4</v>
      </c>
      <c r="K200" s="122">
        <v>601</v>
      </c>
      <c r="L200" s="1"/>
      <c r="M200" s="2">
        <f t="shared" si="3"/>
        <v>4599</v>
      </c>
    </row>
    <row r="201" spans="1:13" ht="13.15" customHeight="1" x14ac:dyDescent="0.2">
      <c r="A201" s="125">
        <v>197</v>
      </c>
      <c r="B201" s="122">
        <v>4617</v>
      </c>
      <c r="C201" s="122" t="s">
        <v>173</v>
      </c>
      <c r="D201" s="122">
        <v>4617</v>
      </c>
      <c r="E201" s="122">
        <v>1404.3</v>
      </c>
      <c r="F201" s="122">
        <v>7413</v>
      </c>
      <c r="G201" s="122">
        <v>1399.4</v>
      </c>
      <c r="H201" s="122">
        <v>1385.4</v>
      </c>
      <c r="I201" s="122">
        <v>1372.2</v>
      </c>
      <c r="J201" s="122">
        <v>1358.1</v>
      </c>
      <c r="K201" s="122">
        <v>1318.6</v>
      </c>
      <c r="L201" s="1"/>
      <c r="M201" s="2">
        <f t="shared" si="3"/>
        <v>4617</v>
      </c>
    </row>
    <row r="202" spans="1:13" ht="13.15" customHeight="1" x14ac:dyDescent="0.2">
      <c r="A202" s="125">
        <v>198</v>
      </c>
      <c r="B202" s="122">
        <v>4662</v>
      </c>
      <c r="C202" s="122" t="s">
        <v>175</v>
      </c>
      <c r="D202" s="122">
        <v>4662</v>
      </c>
      <c r="E202" s="122">
        <v>922.2</v>
      </c>
      <c r="F202" s="122">
        <v>7413</v>
      </c>
      <c r="G202" s="122">
        <v>930</v>
      </c>
      <c r="H202" s="122">
        <v>916.7</v>
      </c>
      <c r="I202" s="122">
        <v>891.9</v>
      </c>
      <c r="J202" s="122">
        <v>878.5</v>
      </c>
      <c r="K202" s="122">
        <v>900.2</v>
      </c>
      <c r="L202" s="1"/>
      <c r="M202" s="2">
        <f t="shared" si="3"/>
        <v>4662</v>
      </c>
    </row>
    <row r="203" spans="1:13" ht="13.15" customHeight="1" x14ac:dyDescent="0.2">
      <c r="A203" s="125">
        <v>199</v>
      </c>
      <c r="B203" s="122">
        <v>4689</v>
      </c>
      <c r="C203" s="122" t="s">
        <v>176</v>
      </c>
      <c r="D203" s="122">
        <v>4689</v>
      </c>
      <c r="E203" s="122">
        <v>533</v>
      </c>
      <c r="F203" s="122">
        <v>7413</v>
      </c>
      <c r="G203" s="122">
        <v>542</v>
      </c>
      <c r="H203" s="122">
        <v>565.29999999999995</v>
      </c>
      <c r="I203" s="122">
        <v>588.9</v>
      </c>
      <c r="J203" s="122">
        <v>600</v>
      </c>
      <c r="K203" s="122">
        <v>598.6</v>
      </c>
      <c r="L203" s="1"/>
      <c r="M203" s="2">
        <f t="shared" si="3"/>
        <v>4689</v>
      </c>
    </row>
    <row r="204" spans="1:13" ht="13.15" customHeight="1" x14ac:dyDescent="0.2">
      <c r="A204" s="125">
        <v>200</v>
      </c>
      <c r="B204" s="122">
        <v>4644</v>
      </c>
      <c r="C204" s="122" t="s">
        <v>174</v>
      </c>
      <c r="D204" s="122">
        <v>4644</v>
      </c>
      <c r="E204" s="122">
        <v>476.2</v>
      </c>
      <c r="F204" s="122">
        <v>7467</v>
      </c>
      <c r="G204" s="122">
        <v>495.9</v>
      </c>
      <c r="H204" s="122">
        <v>507.3</v>
      </c>
      <c r="I204" s="122">
        <v>506.9</v>
      </c>
      <c r="J204" s="122">
        <v>518.1</v>
      </c>
      <c r="K204" s="122">
        <v>516.9</v>
      </c>
      <c r="L204" s="1"/>
      <c r="M204" s="2">
        <f t="shared" si="3"/>
        <v>4644</v>
      </c>
    </row>
    <row r="205" spans="1:13" ht="13.15" customHeight="1" x14ac:dyDescent="0.2">
      <c r="A205" s="125">
        <v>201</v>
      </c>
      <c r="B205" s="122">
        <v>4725</v>
      </c>
      <c r="C205" s="122" t="s">
        <v>177</v>
      </c>
      <c r="D205" s="122">
        <v>4725</v>
      </c>
      <c r="E205" s="122">
        <v>2939.9</v>
      </c>
      <c r="F205" s="122">
        <v>7413</v>
      </c>
      <c r="G205" s="122">
        <v>2957.6</v>
      </c>
      <c r="H205" s="122">
        <v>2893.5</v>
      </c>
      <c r="I205" s="122">
        <v>2867</v>
      </c>
      <c r="J205" s="122">
        <v>2850.7</v>
      </c>
      <c r="K205" s="122">
        <v>2831.6</v>
      </c>
      <c r="L205" s="1"/>
      <c r="M205" s="2">
        <f t="shared" si="3"/>
        <v>4725</v>
      </c>
    </row>
    <row r="206" spans="1:13" ht="13.15" customHeight="1" x14ac:dyDescent="0.2">
      <c r="A206" s="125">
        <v>202</v>
      </c>
      <c r="B206" s="122">
        <v>2673</v>
      </c>
      <c r="C206" s="122" t="s">
        <v>104</v>
      </c>
      <c r="D206" s="122">
        <v>2673</v>
      </c>
      <c r="E206" s="122">
        <v>615.5</v>
      </c>
      <c r="F206" s="122">
        <v>7415</v>
      </c>
      <c r="G206" s="122">
        <v>626.5</v>
      </c>
      <c r="H206" s="122">
        <v>649.70000000000005</v>
      </c>
      <c r="I206" s="122">
        <v>673.2</v>
      </c>
      <c r="J206" s="122">
        <v>696.2</v>
      </c>
      <c r="K206" s="122">
        <v>730.4</v>
      </c>
      <c r="L206" s="1"/>
      <c r="M206" s="2">
        <f t="shared" si="3"/>
        <v>2673</v>
      </c>
    </row>
    <row r="207" spans="1:13" ht="13.15" customHeight="1" x14ac:dyDescent="0.2">
      <c r="A207" s="125">
        <v>203</v>
      </c>
      <c r="B207" s="122">
        <v>153</v>
      </c>
      <c r="C207" s="122" t="s">
        <v>12</v>
      </c>
      <c r="D207" s="122">
        <v>153</v>
      </c>
      <c r="E207" s="122">
        <v>568.6</v>
      </c>
      <c r="F207" s="122">
        <v>7465</v>
      </c>
      <c r="G207" s="122">
        <v>536.6</v>
      </c>
      <c r="H207" s="122">
        <v>523.79999999999995</v>
      </c>
      <c r="I207" s="122">
        <v>523.29999999999995</v>
      </c>
      <c r="J207" s="122">
        <v>498.5</v>
      </c>
      <c r="K207" s="122">
        <v>485.3</v>
      </c>
      <c r="L207" s="1"/>
      <c r="M207" s="2">
        <f t="shared" si="3"/>
        <v>153</v>
      </c>
    </row>
    <row r="208" spans="1:13" ht="13.15" customHeight="1" x14ac:dyDescent="0.2">
      <c r="A208" s="125">
        <v>204</v>
      </c>
      <c r="B208" s="122">
        <v>3691</v>
      </c>
      <c r="C208" s="122" t="s">
        <v>142</v>
      </c>
      <c r="D208" s="122">
        <v>3691</v>
      </c>
      <c r="E208" s="122">
        <v>718</v>
      </c>
      <c r="F208" s="122">
        <v>7419</v>
      </c>
      <c r="G208" s="122">
        <v>725.8</v>
      </c>
      <c r="H208" s="122">
        <v>700.8</v>
      </c>
      <c r="I208" s="122">
        <v>664.1</v>
      </c>
      <c r="J208" s="122">
        <v>651.1</v>
      </c>
      <c r="K208" s="122">
        <v>637.6</v>
      </c>
      <c r="L208" s="1"/>
      <c r="M208" s="2">
        <f t="shared" si="3"/>
        <v>3691</v>
      </c>
    </row>
    <row r="209" spans="1:13" ht="13.15" customHeight="1" x14ac:dyDescent="0.2">
      <c r="A209" s="125">
        <v>205</v>
      </c>
      <c r="B209" s="122">
        <v>4774</v>
      </c>
      <c r="C209" s="122" t="s">
        <v>354</v>
      </c>
      <c r="D209" s="122">
        <v>4774</v>
      </c>
      <c r="E209" s="122">
        <v>1113.2</v>
      </c>
      <c r="F209" s="122">
        <v>7467</v>
      </c>
      <c r="G209" s="122">
        <v>1138</v>
      </c>
      <c r="H209" s="122">
        <v>1148.5999999999999</v>
      </c>
      <c r="I209" s="122">
        <v>1135.5999999999999</v>
      </c>
      <c r="J209" s="122">
        <v>1158</v>
      </c>
      <c r="K209" s="122">
        <v>1155.2</v>
      </c>
      <c r="L209" s="1"/>
      <c r="M209" s="2">
        <f t="shared" si="3"/>
        <v>4774</v>
      </c>
    </row>
    <row r="210" spans="1:13" ht="13.15" customHeight="1" x14ac:dyDescent="0.2">
      <c r="A210" s="125">
        <v>206</v>
      </c>
      <c r="B210" s="122">
        <v>873</v>
      </c>
      <c r="C210" s="122" t="s">
        <v>34</v>
      </c>
      <c r="D210" s="122">
        <v>873</v>
      </c>
      <c r="E210" s="122">
        <v>443.8</v>
      </c>
      <c r="F210" s="122">
        <v>7487</v>
      </c>
      <c r="G210" s="122">
        <v>483.5</v>
      </c>
      <c r="H210" s="122">
        <v>494.9</v>
      </c>
      <c r="I210" s="122">
        <v>494.5</v>
      </c>
      <c r="J210" s="122">
        <v>493.7</v>
      </c>
      <c r="K210" s="122">
        <v>492.5</v>
      </c>
      <c r="L210" s="1"/>
      <c r="M210" s="2">
        <f t="shared" si="3"/>
        <v>873</v>
      </c>
    </row>
    <row r="211" spans="1:13" ht="13.15" customHeight="1" x14ac:dyDescent="0.2">
      <c r="A211" s="125">
        <v>207</v>
      </c>
      <c r="B211" s="122">
        <v>4778</v>
      </c>
      <c r="C211" s="122" t="s">
        <v>182</v>
      </c>
      <c r="D211" s="122">
        <v>4778</v>
      </c>
      <c r="E211" s="122">
        <v>255.8</v>
      </c>
      <c r="F211" s="122">
        <v>7415</v>
      </c>
      <c r="G211" s="122">
        <v>236.4</v>
      </c>
      <c r="H211" s="122">
        <v>230.3</v>
      </c>
      <c r="I211" s="122">
        <v>226.3</v>
      </c>
      <c r="J211" s="122">
        <v>220.9</v>
      </c>
      <c r="K211" s="122">
        <v>216.3</v>
      </c>
      <c r="L211" s="1"/>
      <c r="M211" s="2">
        <f t="shared" si="3"/>
        <v>4778</v>
      </c>
    </row>
    <row r="212" spans="1:13" ht="13.15" customHeight="1" x14ac:dyDescent="0.2">
      <c r="A212" s="125">
        <v>208</v>
      </c>
      <c r="B212" s="122">
        <v>4777</v>
      </c>
      <c r="C212" s="122" t="s">
        <v>181</v>
      </c>
      <c r="D212" s="122">
        <v>4777</v>
      </c>
      <c r="E212" s="122">
        <v>548.6</v>
      </c>
      <c r="F212" s="122">
        <v>7427</v>
      </c>
      <c r="G212" s="122">
        <v>556.9</v>
      </c>
      <c r="H212" s="122">
        <v>556.20000000000005</v>
      </c>
      <c r="I212" s="122">
        <v>543.70000000000005</v>
      </c>
      <c r="J212" s="122">
        <v>542.9</v>
      </c>
      <c r="K212" s="122">
        <v>529.70000000000005</v>
      </c>
      <c r="L212" s="1"/>
      <c r="M212" s="2">
        <f t="shared" si="3"/>
        <v>4777</v>
      </c>
    </row>
    <row r="213" spans="1:13" ht="13.15" customHeight="1" x14ac:dyDescent="0.2">
      <c r="A213" s="125">
        <v>209</v>
      </c>
      <c r="B213" s="122">
        <v>4776</v>
      </c>
      <c r="C213" s="122" t="s">
        <v>180</v>
      </c>
      <c r="D213" s="122">
        <v>4776</v>
      </c>
      <c r="E213" s="122">
        <v>498.2</v>
      </c>
      <c r="F213" s="122">
        <v>7545</v>
      </c>
      <c r="G213" s="122">
        <v>488.5</v>
      </c>
      <c r="H213" s="122">
        <v>475.7</v>
      </c>
      <c r="I213" s="122">
        <v>499.3</v>
      </c>
      <c r="J213" s="122">
        <v>498.5</v>
      </c>
      <c r="K213" s="122">
        <v>497.2</v>
      </c>
      <c r="L213" s="1"/>
      <c r="M213" s="2">
        <f t="shared" si="3"/>
        <v>4776</v>
      </c>
    </row>
    <row r="214" spans="1:13" ht="13.15" customHeight="1" x14ac:dyDescent="0.2">
      <c r="A214" s="125">
        <v>210</v>
      </c>
      <c r="B214" s="122">
        <v>4779</v>
      </c>
      <c r="C214" s="122" t="s">
        <v>183</v>
      </c>
      <c r="D214" s="122">
        <v>4779</v>
      </c>
      <c r="E214" s="122">
        <v>1946</v>
      </c>
      <c r="F214" s="122">
        <v>7413</v>
      </c>
      <c r="G214" s="122">
        <v>2093.1</v>
      </c>
      <c r="H214" s="122">
        <v>2114.4</v>
      </c>
      <c r="I214" s="122">
        <v>2124.6</v>
      </c>
      <c r="J214" s="122">
        <v>2145.6</v>
      </c>
      <c r="K214" s="122">
        <v>2164.4</v>
      </c>
      <c r="L214" s="1"/>
      <c r="M214" s="2">
        <f t="shared" si="3"/>
        <v>4779</v>
      </c>
    </row>
    <row r="215" spans="1:13" ht="13.15" customHeight="1" x14ac:dyDescent="0.2">
      <c r="A215" s="125">
        <v>211</v>
      </c>
      <c r="B215" s="122">
        <v>4784</v>
      </c>
      <c r="C215" s="122" t="s">
        <v>184</v>
      </c>
      <c r="D215" s="122">
        <v>4784</v>
      </c>
      <c r="E215" s="122">
        <v>3112.5</v>
      </c>
      <c r="F215" s="122">
        <v>7413</v>
      </c>
      <c r="G215" s="122">
        <v>3097.6</v>
      </c>
      <c r="H215" s="122">
        <v>3057.3</v>
      </c>
      <c r="I215" s="122">
        <v>2994.5</v>
      </c>
      <c r="J215" s="122">
        <v>3014</v>
      </c>
      <c r="K215" s="122">
        <v>2982.4</v>
      </c>
      <c r="L215" s="1"/>
      <c r="M215" s="2">
        <f t="shared" si="3"/>
        <v>4784</v>
      </c>
    </row>
    <row r="216" spans="1:13" ht="13.15" customHeight="1" x14ac:dyDescent="0.2">
      <c r="A216" s="125">
        <v>212</v>
      </c>
      <c r="B216" s="122">
        <v>4785</v>
      </c>
      <c r="C216" s="122" t="s">
        <v>355</v>
      </c>
      <c r="D216" s="122">
        <v>4785</v>
      </c>
      <c r="E216" s="122">
        <v>455</v>
      </c>
      <c r="F216" s="122">
        <v>7413</v>
      </c>
      <c r="G216" s="122">
        <v>453</v>
      </c>
      <c r="H216" s="122">
        <v>476.5</v>
      </c>
      <c r="I216" s="122">
        <v>512.20000000000005</v>
      </c>
      <c r="J216" s="122">
        <v>511.4</v>
      </c>
      <c r="K216" s="122">
        <v>522.20000000000005</v>
      </c>
      <c r="L216" s="1"/>
      <c r="M216" s="2">
        <f t="shared" si="3"/>
        <v>4785</v>
      </c>
    </row>
    <row r="217" spans="1:13" ht="13.15" customHeight="1" x14ac:dyDescent="0.2">
      <c r="A217" s="125">
        <v>213</v>
      </c>
      <c r="B217" s="122">
        <v>333</v>
      </c>
      <c r="C217" s="122" t="s">
        <v>296</v>
      </c>
      <c r="D217" s="122">
        <v>333</v>
      </c>
      <c r="E217" s="122">
        <v>402</v>
      </c>
      <c r="F217" s="122">
        <v>7448</v>
      </c>
      <c r="G217" s="122">
        <v>402</v>
      </c>
      <c r="H217" s="122">
        <v>401.5</v>
      </c>
      <c r="I217" s="122">
        <v>389.1</v>
      </c>
      <c r="J217" s="122">
        <v>376.6</v>
      </c>
      <c r="K217" s="122">
        <v>363.7</v>
      </c>
      <c r="L217" s="1"/>
      <c r="M217" s="2">
        <f t="shared" si="3"/>
        <v>333</v>
      </c>
    </row>
    <row r="218" spans="1:13" ht="13.15" customHeight="1" x14ac:dyDescent="0.2">
      <c r="A218" s="125">
        <v>214</v>
      </c>
      <c r="B218" s="122">
        <v>4773</v>
      </c>
      <c r="C218" s="122" t="s">
        <v>179</v>
      </c>
      <c r="D218" s="122">
        <v>4773</v>
      </c>
      <c r="E218" s="122">
        <v>514.4</v>
      </c>
      <c r="F218" s="122">
        <v>7498</v>
      </c>
      <c r="G218" s="122">
        <v>527</v>
      </c>
      <c r="H218" s="122">
        <v>526.29999999999995</v>
      </c>
      <c r="I218" s="122">
        <v>513.79999999999995</v>
      </c>
      <c r="J218" s="122">
        <v>525</v>
      </c>
      <c r="K218" s="122">
        <v>523.70000000000005</v>
      </c>
      <c r="L218" s="1"/>
      <c r="M218" s="2">
        <f t="shared" si="3"/>
        <v>4773</v>
      </c>
    </row>
    <row r="219" spans="1:13" ht="13.15" customHeight="1" x14ac:dyDescent="0.2">
      <c r="A219" s="125">
        <v>215</v>
      </c>
      <c r="B219" s="122">
        <v>4788</v>
      </c>
      <c r="C219" s="122" t="s">
        <v>185</v>
      </c>
      <c r="D219" s="122">
        <v>4788</v>
      </c>
      <c r="E219" s="122">
        <v>503</v>
      </c>
      <c r="F219" s="122">
        <v>7504</v>
      </c>
      <c r="G219" s="122">
        <v>511</v>
      </c>
      <c r="H219" s="122">
        <v>522.4</v>
      </c>
      <c r="I219" s="122">
        <v>509.9</v>
      </c>
      <c r="J219" s="122">
        <v>533.1</v>
      </c>
      <c r="K219" s="122">
        <v>531.79999999999995</v>
      </c>
      <c r="L219" s="1"/>
      <c r="M219" s="2">
        <f t="shared" si="3"/>
        <v>4788</v>
      </c>
    </row>
    <row r="220" spans="1:13" ht="13.15" customHeight="1" x14ac:dyDescent="0.2">
      <c r="A220" s="125">
        <v>216</v>
      </c>
      <c r="B220" s="122">
        <v>4797</v>
      </c>
      <c r="C220" s="122" t="s">
        <v>186</v>
      </c>
      <c r="D220" s="122">
        <v>4797</v>
      </c>
      <c r="E220" s="122">
        <v>3350.5</v>
      </c>
      <c r="F220" s="122">
        <v>7413</v>
      </c>
      <c r="G220" s="122">
        <v>3425.3</v>
      </c>
      <c r="H220" s="122">
        <v>3504.8</v>
      </c>
      <c r="I220" s="122">
        <v>3609.9</v>
      </c>
      <c r="J220" s="122">
        <v>3712.4</v>
      </c>
      <c r="K220" s="122">
        <v>3810.7</v>
      </c>
      <c r="L220" s="1"/>
      <c r="M220" s="2">
        <f t="shared" si="3"/>
        <v>4797</v>
      </c>
    </row>
    <row r="221" spans="1:13" ht="13.15" customHeight="1" x14ac:dyDescent="0.2">
      <c r="A221" s="125">
        <v>217</v>
      </c>
      <c r="B221" s="122">
        <v>4860</v>
      </c>
      <c r="C221" s="122" t="s">
        <v>422</v>
      </c>
      <c r="D221" s="122">
        <v>4860</v>
      </c>
      <c r="E221" s="122">
        <v>924.9</v>
      </c>
      <c r="F221" s="122">
        <v>7413</v>
      </c>
      <c r="G221" s="122">
        <v>925.2</v>
      </c>
      <c r="H221" s="122">
        <v>899.9</v>
      </c>
      <c r="I221" s="122">
        <v>875</v>
      </c>
      <c r="J221" s="122">
        <v>813.7</v>
      </c>
      <c r="K221" s="122">
        <v>799.7</v>
      </c>
      <c r="L221" s="1"/>
      <c r="M221" s="2">
        <f t="shared" si="3"/>
        <v>4860</v>
      </c>
    </row>
    <row r="222" spans="1:13" ht="13.15" customHeight="1" x14ac:dyDescent="0.2">
      <c r="A222" s="125">
        <v>218</v>
      </c>
      <c r="B222" s="122">
        <v>4869</v>
      </c>
      <c r="C222" s="122" t="s">
        <v>187</v>
      </c>
      <c r="D222" s="122">
        <v>4869</v>
      </c>
      <c r="E222" s="122">
        <v>1340.2</v>
      </c>
      <c r="F222" s="122">
        <v>7419</v>
      </c>
      <c r="G222" s="122">
        <v>1326</v>
      </c>
      <c r="H222" s="122">
        <v>1336.2</v>
      </c>
      <c r="I222" s="122">
        <v>1323</v>
      </c>
      <c r="J222" s="122">
        <v>1333</v>
      </c>
      <c r="K222" s="122">
        <v>1353.5</v>
      </c>
      <c r="L222" s="1"/>
      <c r="M222" s="2">
        <f t="shared" si="3"/>
        <v>4869</v>
      </c>
    </row>
    <row r="223" spans="1:13" ht="13.15" customHeight="1" x14ac:dyDescent="0.2">
      <c r="A223" s="125">
        <v>219</v>
      </c>
      <c r="B223" s="122">
        <v>4878</v>
      </c>
      <c r="C223" s="122" t="s">
        <v>188</v>
      </c>
      <c r="D223" s="122">
        <v>4878</v>
      </c>
      <c r="E223" s="122">
        <v>601.9</v>
      </c>
      <c r="F223" s="122">
        <v>7413</v>
      </c>
      <c r="G223" s="122">
        <v>589.79999999999995</v>
      </c>
      <c r="H223" s="122">
        <v>589</v>
      </c>
      <c r="I223" s="122">
        <v>600.5</v>
      </c>
      <c r="J223" s="122">
        <v>587.5</v>
      </c>
      <c r="K223" s="122">
        <v>574.1</v>
      </c>
      <c r="L223" s="1"/>
      <c r="M223" s="2">
        <f t="shared" si="3"/>
        <v>4878</v>
      </c>
    </row>
    <row r="224" spans="1:13" ht="13.15" customHeight="1" x14ac:dyDescent="0.2">
      <c r="A224" s="125">
        <v>220</v>
      </c>
      <c r="B224" s="122">
        <v>4890</v>
      </c>
      <c r="C224" s="122" t="s">
        <v>189</v>
      </c>
      <c r="D224" s="122">
        <v>4890</v>
      </c>
      <c r="E224" s="122">
        <v>1043.2</v>
      </c>
      <c r="F224" s="122">
        <v>7413</v>
      </c>
      <c r="G224" s="122">
        <v>1065.8</v>
      </c>
      <c r="H224" s="122">
        <v>1064.4000000000001</v>
      </c>
      <c r="I224" s="122">
        <v>1051.5</v>
      </c>
      <c r="J224" s="122">
        <v>1038</v>
      </c>
      <c r="K224" s="122">
        <v>1047.5</v>
      </c>
      <c r="L224" s="1"/>
      <c r="M224" s="2">
        <f t="shared" si="3"/>
        <v>4890</v>
      </c>
    </row>
    <row r="225" spans="1:13" ht="13.15" customHeight="1" x14ac:dyDescent="0.2">
      <c r="A225" s="125">
        <v>221</v>
      </c>
      <c r="B225" s="122">
        <v>4905</v>
      </c>
      <c r="C225" s="122" t="s">
        <v>356</v>
      </c>
      <c r="D225" s="122">
        <v>4905</v>
      </c>
      <c r="E225" s="122">
        <v>214</v>
      </c>
      <c r="F225" s="122">
        <v>7413</v>
      </c>
      <c r="G225" s="122">
        <v>215.5</v>
      </c>
      <c r="H225" s="122">
        <v>210.3</v>
      </c>
      <c r="I225" s="122">
        <v>207.1</v>
      </c>
      <c r="J225" s="122">
        <v>202.5</v>
      </c>
      <c r="K225" s="122">
        <v>198.7</v>
      </c>
      <c r="L225" s="1"/>
      <c r="M225" s="2">
        <f t="shared" si="3"/>
        <v>4905</v>
      </c>
    </row>
    <row r="226" spans="1:13" ht="13.15" customHeight="1" x14ac:dyDescent="0.2">
      <c r="A226" s="125">
        <v>222</v>
      </c>
      <c r="B226" s="122">
        <v>4978</v>
      </c>
      <c r="C226" s="122" t="s">
        <v>190</v>
      </c>
      <c r="D226" s="122">
        <v>4978</v>
      </c>
      <c r="E226" s="122">
        <v>176.9</v>
      </c>
      <c r="F226" s="122">
        <v>7413</v>
      </c>
      <c r="G226" s="122">
        <v>178.1</v>
      </c>
      <c r="H226" s="122">
        <v>173.8</v>
      </c>
      <c r="I226" s="122">
        <v>171.1</v>
      </c>
      <c r="J226" s="122">
        <v>167.4</v>
      </c>
      <c r="K226" s="122">
        <v>164.2</v>
      </c>
      <c r="L226" s="1"/>
      <c r="M226" s="2">
        <f t="shared" si="3"/>
        <v>4978</v>
      </c>
    </row>
    <row r="227" spans="1:13" ht="13.15" customHeight="1" x14ac:dyDescent="0.2">
      <c r="A227" s="125">
        <v>223</v>
      </c>
      <c r="B227" s="122">
        <v>4995</v>
      </c>
      <c r="C227" s="122" t="s">
        <v>191</v>
      </c>
      <c r="D227" s="122">
        <v>4995</v>
      </c>
      <c r="E227" s="122">
        <v>902.2</v>
      </c>
      <c r="F227" s="122">
        <v>7435</v>
      </c>
      <c r="G227" s="122">
        <v>892.7</v>
      </c>
      <c r="H227" s="122">
        <v>879.4</v>
      </c>
      <c r="I227" s="122">
        <v>866.6</v>
      </c>
      <c r="J227" s="122">
        <v>853.3</v>
      </c>
      <c r="K227" s="122">
        <v>839.2</v>
      </c>
      <c r="L227" s="1"/>
      <c r="M227" s="2">
        <f t="shared" si="3"/>
        <v>4995</v>
      </c>
    </row>
    <row r="228" spans="1:13" ht="13.15" customHeight="1" x14ac:dyDescent="0.2">
      <c r="A228" s="125">
        <v>224</v>
      </c>
      <c r="B228" s="122">
        <v>5013</v>
      </c>
      <c r="C228" s="122" t="s">
        <v>192</v>
      </c>
      <c r="D228" s="122">
        <v>5013</v>
      </c>
      <c r="E228" s="122">
        <v>2208.6</v>
      </c>
      <c r="F228" s="122">
        <v>7413</v>
      </c>
      <c r="G228" s="122">
        <v>2254.6</v>
      </c>
      <c r="H228" s="122">
        <v>2215.5</v>
      </c>
      <c r="I228" s="122">
        <v>2189.6</v>
      </c>
      <c r="J228" s="122">
        <v>2150.4</v>
      </c>
      <c r="K228" s="122">
        <v>2157.1</v>
      </c>
      <c r="L228" s="1"/>
      <c r="M228" s="2">
        <f t="shared" si="3"/>
        <v>5013</v>
      </c>
    </row>
    <row r="229" spans="1:13" ht="13.15" customHeight="1" x14ac:dyDescent="0.2">
      <c r="A229" s="125">
        <v>225</v>
      </c>
      <c r="B229" s="122">
        <v>5049</v>
      </c>
      <c r="C229" s="122" t="s">
        <v>193</v>
      </c>
      <c r="D229" s="122">
        <v>5049</v>
      </c>
      <c r="E229" s="122">
        <v>4871.8</v>
      </c>
      <c r="F229" s="122">
        <v>7413</v>
      </c>
      <c r="G229" s="122">
        <v>5067.1000000000004</v>
      </c>
      <c r="H229" s="122">
        <v>5108.3</v>
      </c>
      <c r="I229" s="122">
        <v>5140.1000000000004</v>
      </c>
      <c r="J229" s="122">
        <v>5132.5</v>
      </c>
      <c r="K229" s="122">
        <v>5131.8</v>
      </c>
      <c r="L229" s="1"/>
      <c r="M229" s="2">
        <f t="shared" si="3"/>
        <v>5049</v>
      </c>
    </row>
    <row r="230" spans="1:13" ht="13.15" customHeight="1" x14ac:dyDescent="0.2">
      <c r="A230" s="125">
        <v>226</v>
      </c>
      <c r="B230" s="122">
        <v>5319</v>
      </c>
      <c r="C230" s="122" t="s">
        <v>4</v>
      </c>
      <c r="D230" s="122">
        <v>5160</v>
      </c>
      <c r="E230" s="122">
        <v>1022.9</v>
      </c>
      <c r="F230" s="122">
        <v>7413</v>
      </c>
      <c r="G230" s="122">
        <v>1032.0999999999999</v>
      </c>
      <c r="H230" s="122">
        <v>1042.7</v>
      </c>
      <c r="I230" s="122">
        <v>1029.8</v>
      </c>
      <c r="J230" s="122">
        <v>1040.3</v>
      </c>
      <c r="K230" s="122">
        <v>1037.7</v>
      </c>
      <c r="L230" s="1"/>
      <c r="M230" s="2">
        <f t="shared" si="3"/>
        <v>5319</v>
      </c>
    </row>
    <row r="231" spans="1:13" ht="13.15" customHeight="1" x14ac:dyDescent="0.2">
      <c r="A231" s="125">
        <v>227</v>
      </c>
      <c r="B231" s="122">
        <v>5121</v>
      </c>
      <c r="C231" s="122" t="s">
        <v>194</v>
      </c>
      <c r="D231" s="122">
        <v>5121</v>
      </c>
      <c r="E231" s="122">
        <v>686.6</v>
      </c>
      <c r="F231" s="122">
        <v>7413</v>
      </c>
      <c r="G231" s="122">
        <v>642.9</v>
      </c>
      <c r="H231" s="122">
        <v>642</v>
      </c>
      <c r="I231" s="122">
        <v>641.4</v>
      </c>
      <c r="J231" s="122">
        <v>628.4</v>
      </c>
      <c r="K231" s="122">
        <v>638.79999999999995</v>
      </c>
      <c r="L231" s="1"/>
      <c r="M231" s="2">
        <f t="shared" si="3"/>
        <v>5121</v>
      </c>
    </row>
    <row r="232" spans="1:13" ht="13.15" customHeight="1" x14ac:dyDescent="0.2">
      <c r="A232" s="125">
        <v>228</v>
      </c>
      <c r="B232" s="122">
        <v>5139</v>
      </c>
      <c r="C232" s="122" t="s">
        <v>195</v>
      </c>
      <c r="D232" s="122">
        <v>5139</v>
      </c>
      <c r="E232" s="122">
        <v>183</v>
      </c>
      <c r="F232" s="122">
        <v>7545</v>
      </c>
      <c r="G232" s="122">
        <v>186.7</v>
      </c>
      <c r="H232" s="122">
        <v>182.2</v>
      </c>
      <c r="I232" s="122">
        <v>179.4</v>
      </c>
      <c r="J232" s="122">
        <v>175.6</v>
      </c>
      <c r="K232" s="122">
        <v>172.3</v>
      </c>
      <c r="L232" s="1"/>
      <c r="M232" s="2">
        <f t="shared" si="3"/>
        <v>5139</v>
      </c>
    </row>
    <row r="233" spans="1:13" ht="13.15" customHeight="1" x14ac:dyDescent="0.2">
      <c r="A233" s="125">
        <v>229</v>
      </c>
      <c r="B233" s="122">
        <v>5163</v>
      </c>
      <c r="C233" s="122" t="s">
        <v>196</v>
      </c>
      <c r="D233" s="122">
        <v>5163</v>
      </c>
      <c r="E233" s="122">
        <v>575.29999999999995</v>
      </c>
      <c r="F233" s="122">
        <v>7413</v>
      </c>
      <c r="G233" s="122">
        <v>549.1</v>
      </c>
      <c r="H233" s="122">
        <v>524.29999999999995</v>
      </c>
      <c r="I233" s="122">
        <v>523.79999999999995</v>
      </c>
      <c r="J233" s="122">
        <v>510.9</v>
      </c>
      <c r="K233" s="122">
        <v>485.6</v>
      </c>
      <c r="L233" s="1"/>
      <c r="M233" s="2">
        <f t="shared" si="3"/>
        <v>5163</v>
      </c>
    </row>
    <row r="234" spans="1:13" ht="13.15" customHeight="1" x14ac:dyDescent="0.2">
      <c r="A234" s="125">
        <v>230</v>
      </c>
      <c r="B234" s="122">
        <v>5166</v>
      </c>
      <c r="C234" s="122" t="s">
        <v>197</v>
      </c>
      <c r="D234" s="122">
        <v>5166</v>
      </c>
      <c r="E234" s="122">
        <v>2174.1999999999998</v>
      </c>
      <c r="F234" s="122">
        <v>7413</v>
      </c>
      <c r="G234" s="122">
        <v>2179.6999999999998</v>
      </c>
      <c r="H234" s="122">
        <v>2200.8000000000002</v>
      </c>
      <c r="I234" s="122">
        <v>2186.8000000000002</v>
      </c>
      <c r="J234" s="122">
        <v>2195.6</v>
      </c>
      <c r="K234" s="122">
        <v>2178.1</v>
      </c>
      <c r="L234" s="1"/>
      <c r="M234" s="2">
        <f t="shared" si="3"/>
        <v>5166</v>
      </c>
    </row>
    <row r="235" spans="1:13" ht="13.15" customHeight="1" x14ac:dyDescent="0.2">
      <c r="A235" s="125">
        <v>231</v>
      </c>
      <c r="B235" s="122">
        <v>5184</v>
      </c>
      <c r="C235" s="122" t="s">
        <v>198</v>
      </c>
      <c r="D235" s="122">
        <v>5184</v>
      </c>
      <c r="E235" s="122">
        <v>1830.9</v>
      </c>
      <c r="F235" s="122">
        <v>7413</v>
      </c>
      <c r="G235" s="122">
        <v>1854.1</v>
      </c>
      <c r="H235" s="122">
        <v>1899.7</v>
      </c>
      <c r="I235" s="122">
        <v>1898</v>
      </c>
      <c r="J235" s="122">
        <v>1907.2</v>
      </c>
      <c r="K235" s="122">
        <v>1914.4</v>
      </c>
      <c r="L235" s="1"/>
      <c r="M235" s="2">
        <f t="shared" si="3"/>
        <v>5184</v>
      </c>
    </row>
    <row r="236" spans="1:13" ht="13.15" customHeight="1" x14ac:dyDescent="0.2">
      <c r="A236" s="125">
        <v>232</v>
      </c>
      <c r="B236" s="122">
        <v>5250</v>
      </c>
      <c r="C236" s="122" t="s">
        <v>199</v>
      </c>
      <c r="D236" s="122">
        <v>5250</v>
      </c>
      <c r="E236" s="122">
        <v>5423.6</v>
      </c>
      <c r="F236" s="122">
        <v>7511</v>
      </c>
      <c r="G236" s="122">
        <v>5556.8</v>
      </c>
      <c r="H236" s="122">
        <v>5621.4</v>
      </c>
      <c r="I236" s="122">
        <v>5664.7</v>
      </c>
      <c r="J236" s="122">
        <v>5680.3</v>
      </c>
      <c r="K236" s="122">
        <v>5750</v>
      </c>
      <c r="L236" s="1"/>
      <c r="M236" s="2">
        <f t="shared" si="3"/>
        <v>5250</v>
      </c>
    </row>
    <row r="237" spans="1:13" ht="13.15" customHeight="1" x14ac:dyDescent="0.2">
      <c r="A237" s="125">
        <v>233</v>
      </c>
      <c r="B237" s="122">
        <v>5256</v>
      </c>
      <c r="C237" s="122" t="s">
        <v>200</v>
      </c>
      <c r="D237" s="122">
        <v>5256</v>
      </c>
      <c r="E237" s="122">
        <v>675.4</v>
      </c>
      <c r="F237" s="122">
        <v>7413</v>
      </c>
      <c r="G237" s="122">
        <v>711.8</v>
      </c>
      <c r="H237" s="122">
        <v>722.9</v>
      </c>
      <c r="I237" s="122">
        <v>722.3</v>
      </c>
      <c r="J237" s="122">
        <v>721.2</v>
      </c>
      <c r="K237" s="122">
        <v>707.5</v>
      </c>
      <c r="L237" s="1"/>
      <c r="M237" s="2">
        <f t="shared" si="3"/>
        <v>5256</v>
      </c>
    </row>
    <row r="238" spans="1:13" ht="13.15" customHeight="1" x14ac:dyDescent="0.2">
      <c r="A238" s="125">
        <v>234</v>
      </c>
      <c r="B238" s="122">
        <v>5283</v>
      </c>
      <c r="C238" s="122" t="s">
        <v>201</v>
      </c>
      <c r="D238" s="122">
        <v>5283</v>
      </c>
      <c r="E238" s="122">
        <v>671.6</v>
      </c>
      <c r="F238" s="122">
        <v>7513</v>
      </c>
      <c r="G238" s="122">
        <v>669.8</v>
      </c>
      <c r="H238" s="122">
        <v>656.8</v>
      </c>
      <c r="I238" s="122">
        <v>656.2</v>
      </c>
      <c r="J238" s="122">
        <v>643.20000000000005</v>
      </c>
      <c r="K238" s="122">
        <v>653.6</v>
      </c>
      <c r="L238" s="1"/>
      <c r="M238" s="2">
        <f t="shared" si="3"/>
        <v>5283</v>
      </c>
    </row>
    <row r="239" spans="1:13" ht="13.15" customHeight="1" x14ac:dyDescent="0.2">
      <c r="A239" s="125">
        <v>235</v>
      </c>
      <c r="B239" s="122">
        <v>5310</v>
      </c>
      <c r="C239" s="122" t="s">
        <v>202</v>
      </c>
      <c r="D239" s="122">
        <v>5310</v>
      </c>
      <c r="E239" s="122">
        <v>675.6</v>
      </c>
      <c r="F239" s="122">
        <v>7413</v>
      </c>
      <c r="G239" s="122">
        <v>693.1</v>
      </c>
      <c r="H239" s="122">
        <v>680.1</v>
      </c>
      <c r="I239" s="122">
        <v>691.6</v>
      </c>
      <c r="J239" s="122">
        <v>654.5</v>
      </c>
      <c r="K239" s="122">
        <v>629</v>
      </c>
      <c r="L239" s="1"/>
      <c r="M239" s="2">
        <f t="shared" si="3"/>
        <v>5310</v>
      </c>
    </row>
    <row r="240" spans="1:13" ht="13.15" customHeight="1" x14ac:dyDescent="0.2">
      <c r="A240" s="125">
        <v>236</v>
      </c>
      <c r="B240" s="122">
        <v>5323</v>
      </c>
      <c r="C240" s="122" t="s">
        <v>203</v>
      </c>
      <c r="D240" s="122">
        <v>5325</v>
      </c>
      <c r="E240" s="122">
        <v>573.6</v>
      </c>
      <c r="F240" s="122">
        <v>7498</v>
      </c>
      <c r="G240" s="122">
        <v>569.4</v>
      </c>
      <c r="H240" s="122">
        <v>580.6</v>
      </c>
      <c r="I240" s="122">
        <v>568.1</v>
      </c>
      <c r="J240" s="122">
        <v>543.20000000000005</v>
      </c>
      <c r="K240" s="122">
        <v>529.9</v>
      </c>
      <c r="L240" s="1"/>
      <c r="M240" s="2">
        <f t="shared" si="3"/>
        <v>5323</v>
      </c>
    </row>
    <row r="241" spans="1:13" ht="13.15" customHeight="1" x14ac:dyDescent="0.2">
      <c r="A241" s="125">
        <v>237</v>
      </c>
      <c r="B241" s="122">
        <v>5463</v>
      </c>
      <c r="C241" s="122" t="s">
        <v>204</v>
      </c>
      <c r="D241" s="122">
        <v>5463</v>
      </c>
      <c r="E241" s="122">
        <v>1073.0999999999999</v>
      </c>
      <c r="F241" s="122">
        <v>7413</v>
      </c>
      <c r="G241" s="122">
        <v>1034.9000000000001</v>
      </c>
      <c r="H241" s="122">
        <v>1033.4000000000001</v>
      </c>
      <c r="I241" s="122">
        <v>1044.5999999999999</v>
      </c>
      <c r="J241" s="122">
        <v>1019</v>
      </c>
      <c r="K241" s="122">
        <v>992.5</v>
      </c>
      <c r="L241" s="1"/>
      <c r="M241" s="2">
        <f t="shared" si="3"/>
        <v>5463</v>
      </c>
    </row>
    <row r="242" spans="1:13" ht="13.15" customHeight="1" x14ac:dyDescent="0.2">
      <c r="A242" s="125">
        <v>238</v>
      </c>
      <c r="B242" s="122">
        <v>5486</v>
      </c>
      <c r="C242" s="122" t="s">
        <v>205</v>
      </c>
      <c r="D242" s="122">
        <v>5486</v>
      </c>
      <c r="E242" s="122">
        <v>330</v>
      </c>
      <c r="F242" s="122">
        <v>7413</v>
      </c>
      <c r="G242" s="122">
        <v>334</v>
      </c>
      <c r="H242" s="122">
        <v>333.5</v>
      </c>
      <c r="I242" s="122">
        <v>333.3</v>
      </c>
      <c r="J242" s="122">
        <v>308.8</v>
      </c>
      <c r="K242" s="122">
        <v>308</v>
      </c>
      <c r="L242" s="1"/>
      <c r="M242" s="2">
        <f t="shared" si="3"/>
        <v>5486</v>
      </c>
    </row>
    <row r="243" spans="1:13" ht="13.15" customHeight="1" x14ac:dyDescent="0.2">
      <c r="A243" s="125">
        <v>239</v>
      </c>
      <c r="B243" s="122">
        <v>5508</v>
      </c>
      <c r="C243" s="122" t="s">
        <v>206</v>
      </c>
      <c r="D243" s="122">
        <v>5508</v>
      </c>
      <c r="E243" s="122">
        <v>332.5</v>
      </c>
      <c r="F243" s="122">
        <v>7413</v>
      </c>
      <c r="G243" s="122">
        <v>331.5</v>
      </c>
      <c r="H243" s="122">
        <v>367.2</v>
      </c>
      <c r="I243" s="122">
        <v>366.9</v>
      </c>
      <c r="J243" s="122">
        <v>354.4</v>
      </c>
      <c r="K243" s="122">
        <v>365.5</v>
      </c>
      <c r="L243" s="1"/>
      <c r="M243" s="2">
        <f t="shared" si="3"/>
        <v>5508</v>
      </c>
    </row>
    <row r="244" spans="1:13" ht="13.15" customHeight="1" x14ac:dyDescent="0.2">
      <c r="A244" s="125">
        <v>240</v>
      </c>
      <c r="B244" s="122">
        <v>1975</v>
      </c>
      <c r="C244" s="122" t="s">
        <v>85</v>
      </c>
      <c r="D244" s="122">
        <v>1975</v>
      </c>
      <c r="E244" s="122">
        <v>371.2</v>
      </c>
      <c r="F244" s="122">
        <v>7413</v>
      </c>
      <c r="G244" s="122">
        <v>372.4</v>
      </c>
      <c r="H244" s="122">
        <v>371.9</v>
      </c>
      <c r="I244" s="122">
        <v>359.6</v>
      </c>
      <c r="J244" s="122">
        <v>347.1</v>
      </c>
      <c r="K244" s="122">
        <v>346.2</v>
      </c>
      <c r="L244" s="1"/>
      <c r="M244" s="2">
        <f t="shared" si="3"/>
        <v>1975</v>
      </c>
    </row>
    <row r="245" spans="1:13" ht="13.15" customHeight="1" x14ac:dyDescent="0.2">
      <c r="A245" s="125">
        <v>241</v>
      </c>
      <c r="B245" s="122">
        <v>4824</v>
      </c>
      <c r="C245" s="122" t="s">
        <v>207</v>
      </c>
      <c r="D245" s="122">
        <v>5510</v>
      </c>
      <c r="E245" s="122">
        <v>694.2</v>
      </c>
      <c r="F245" s="122">
        <v>7413</v>
      </c>
      <c r="G245" s="122">
        <v>716.2</v>
      </c>
      <c r="H245" s="122">
        <v>715.2</v>
      </c>
      <c r="I245" s="122">
        <v>702.6</v>
      </c>
      <c r="J245" s="122">
        <v>665.5</v>
      </c>
      <c r="K245" s="122">
        <v>651.9</v>
      </c>
      <c r="L245" s="1"/>
      <c r="M245" s="2">
        <f t="shared" si="3"/>
        <v>4824</v>
      </c>
    </row>
    <row r="246" spans="1:13" ht="13.15" customHeight="1" x14ac:dyDescent="0.2">
      <c r="A246" s="125">
        <v>242</v>
      </c>
      <c r="B246" s="122">
        <v>5607</v>
      </c>
      <c r="C246" s="122" t="s">
        <v>208</v>
      </c>
      <c r="D246" s="122">
        <v>5607</v>
      </c>
      <c r="E246" s="122">
        <v>853.9</v>
      </c>
      <c r="F246" s="122">
        <v>7419</v>
      </c>
      <c r="G246" s="122">
        <v>851.2</v>
      </c>
      <c r="H246" s="122">
        <v>862</v>
      </c>
      <c r="I246" s="122">
        <v>885.3</v>
      </c>
      <c r="J246" s="122">
        <v>872</v>
      </c>
      <c r="K246" s="122">
        <v>881.8</v>
      </c>
      <c r="L246" s="1"/>
      <c r="M246" s="2">
        <f t="shared" si="3"/>
        <v>5607</v>
      </c>
    </row>
    <row r="247" spans="1:13" ht="13.15" customHeight="1" x14ac:dyDescent="0.2">
      <c r="A247" s="125">
        <v>243</v>
      </c>
      <c r="B247" s="122">
        <v>5643</v>
      </c>
      <c r="C247" s="122" t="s">
        <v>209</v>
      </c>
      <c r="D247" s="122">
        <v>5643</v>
      </c>
      <c r="E247" s="122">
        <v>986.9</v>
      </c>
      <c r="F247" s="122">
        <v>7413</v>
      </c>
      <c r="G247" s="122">
        <v>1004.2</v>
      </c>
      <c r="H247" s="122">
        <v>1014.8</v>
      </c>
      <c r="I247" s="122">
        <v>990</v>
      </c>
      <c r="J247" s="122">
        <v>964.5</v>
      </c>
      <c r="K247" s="122">
        <v>974.1</v>
      </c>
      <c r="L247" s="1"/>
      <c r="M247" s="2">
        <f t="shared" si="3"/>
        <v>5643</v>
      </c>
    </row>
    <row r="248" spans="1:13" ht="13.15" customHeight="1" x14ac:dyDescent="0.2">
      <c r="A248" s="125">
        <v>244</v>
      </c>
      <c r="B248" s="122">
        <v>5697</v>
      </c>
      <c r="C248" s="122" t="s">
        <v>423</v>
      </c>
      <c r="D248" s="122">
        <v>5697</v>
      </c>
      <c r="E248" s="122">
        <v>394</v>
      </c>
      <c r="F248" s="122">
        <v>7413</v>
      </c>
      <c r="G248" s="122">
        <v>426</v>
      </c>
      <c r="H248" s="122">
        <v>425.5</v>
      </c>
      <c r="I248" s="122">
        <v>437.2</v>
      </c>
      <c r="J248" s="122">
        <v>436.6</v>
      </c>
      <c r="K248" s="122">
        <v>423.6</v>
      </c>
      <c r="L248" s="1"/>
      <c r="M248" s="2">
        <f t="shared" si="3"/>
        <v>5697</v>
      </c>
    </row>
    <row r="249" spans="1:13" ht="13.15" customHeight="1" x14ac:dyDescent="0.2">
      <c r="A249" s="125">
        <v>245</v>
      </c>
      <c r="B249" s="122">
        <v>5724</v>
      </c>
      <c r="C249" s="122" t="s">
        <v>210</v>
      </c>
      <c r="D249" s="122">
        <v>5724</v>
      </c>
      <c r="E249" s="122">
        <v>200</v>
      </c>
      <c r="F249" s="122">
        <v>7413</v>
      </c>
      <c r="G249" s="122">
        <v>193</v>
      </c>
      <c r="H249" s="122">
        <v>188.1</v>
      </c>
      <c r="I249" s="122">
        <v>185.1</v>
      </c>
      <c r="J249" s="122">
        <v>180.8</v>
      </c>
      <c r="K249" s="122">
        <v>177.2</v>
      </c>
      <c r="L249" s="1"/>
      <c r="M249" s="2">
        <f t="shared" si="3"/>
        <v>5724</v>
      </c>
    </row>
    <row r="250" spans="1:13" ht="13.15" customHeight="1" x14ac:dyDescent="0.2">
      <c r="A250" s="125">
        <v>246</v>
      </c>
      <c r="B250" s="122">
        <v>5805</v>
      </c>
      <c r="C250" s="122" t="s">
        <v>212</v>
      </c>
      <c r="D250" s="122">
        <v>5805</v>
      </c>
      <c r="E250" s="122">
        <v>1067.3</v>
      </c>
      <c r="F250" s="122">
        <v>7446</v>
      </c>
      <c r="G250" s="122">
        <v>1067</v>
      </c>
      <c r="H250" s="122">
        <v>1077.5999999999999</v>
      </c>
      <c r="I250" s="122">
        <v>1052.5999999999999</v>
      </c>
      <c r="J250" s="122">
        <v>1063</v>
      </c>
      <c r="K250" s="122">
        <v>1060.3</v>
      </c>
      <c r="L250" s="1"/>
      <c r="M250" s="2">
        <f t="shared" si="3"/>
        <v>5805</v>
      </c>
    </row>
    <row r="251" spans="1:13" ht="13.15" customHeight="1" x14ac:dyDescent="0.2">
      <c r="A251" s="125">
        <v>247</v>
      </c>
      <c r="B251" s="122">
        <v>5823</v>
      </c>
      <c r="C251" s="122" t="s">
        <v>213</v>
      </c>
      <c r="D251" s="122">
        <v>5823</v>
      </c>
      <c r="E251" s="122">
        <v>372</v>
      </c>
      <c r="F251" s="122">
        <v>7445</v>
      </c>
      <c r="G251" s="122">
        <v>356</v>
      </c>
      <c r="H251" s="122">
        <v>367.5</v>
      </c>
      <c r="I251" s="122">
        <v>355.1</v>
      </c>
      <c r="J251" s="122">
        <v>342.6</v>
      </c>
      <c r="K251" s="122">
        <v>341.7</v>
      </c>
      <c r="L251" s="1"/>
      <c r="M251" s="2">
        <f t="shared" si="3"/>
        <v>5823</v>
      </c>
    </row>
    <row r="252" spans="1:13" ht="13.15" customHeight="1" x14ac:dyDescent="0.2">
      <c r="A252" s="125">
        <v>248</v>
      </c>
      <c r="B252" s="122">
        <v>5832</v>
      </c>
      <c r="C252" s="122" t="s">
        <v>214</v>
      </c>
      <c r="D252" s="122">
        <v>5832</v>
      </c>
      <c r="E252" s="122">
        <v>226</v>
      </c>
      <c r="F252" s="122">
        <v>7413</v>
      </c>
      <c r="G252" s="122">
        <v>216</v>
      </c>
      <c r="H252" s="122">
        <v>210.5</v>
      </c>
      <c r="I252" s="122">
        <v>207.1</v>
      </c>
      <c r="J252" s="122">
        <v>202.3</v>
      </c>
      <c r="K252" s="122">
        <v>198.3</v>
      </c>
      <c r="L252" s="1"/>
      <c r="M252" s="2">
        <f t="shared" si="3"/>
        <v>5832</v>
      </c>
    </row>
    <row r="253" spans="1:13" ht="13.15" customHeight="1" x14ac:dyDescent="0.2">
      <c r="A253" s="125">
        <v>249</v>
      </c>
      <c r="B253" s="122">
        <v>5877</v>
      </c>
      <c r="C253" s="122" t="s">
        <v>215</v>
      </c>
      <c r="D253" s="122">
        <v>5877</v>
      </c>
      <c r="E253" s="122">
        <v>1407.7</v>
      </c>
      <c r="F253" s="122">
        <v>7413</v>
      </c>
      <c r="G253" s="122">
        <v>1423.6</v>
      </c>
      <c r="H253" s="122">
        <v>1373.6</v>
      </c>
      <c r="I253" s="122">
        <v>1372.4</v>
      </c>
      <c r="J253" s="122">
        <v>1346.4</v>
      </c>
      <c r="K253" s="122">
        <v>1331.1</v>
      </c>
      <c r="L253" s="1"/>
      <c r="M253" s="2">
        <f t="shared" si="3"/>
        <v>5877</v>
      </c>
    </row>
    <row r="254" spans="1:13" ht="13.15" customHeight="1" x14ac:dyDescent="0.2">
      <c r="A254" s="125">
        <v>250</v>
      </c>
      <c r="B254" s="122">
        <v>5895</v>
      </c>
      <c r="C254" s="122" t="s">
        <v>216</v>
      </c>
      <c r="D254" s="122">
        <v>5895</v>
      </c>
      <c r="E254" s="122">
        <v>254.6</v>
      </c>
      <c r="F254" s="122">
        <v>7413</v>
      </c>
      <c r="G254" s="122">
        <v>237</v>
      </c>
      <c r="H254" s="122">
        <v>230.9</v>
      </c>
      <c r="I254" s="122">
        <v>227</v>
      </c>
      <c r="J254" s="122">
        <v>221.6</v>
      </c>
      <c r="K254" s="122">
        <v>217</v>
      </c>
      <c r="L254" s="1"/>
      <c r="M254" s="2">
        <f t="shared" si="3"/>
        <v>5895</v>
      </c>
    </row>
    <row r="255" spans="1:13" ht="13.15" customHeight="1" x14ac:dyDescent="0.2">
      <c r="A255" s="125">
        <v>251</v>
      </c>
      <c r="B255" s="122">
        <v>5949</v>
      </c>
      <c r="C255" s="122" t="s">
        <v>217</v>
      </c>
      <c r="D255" s="122">
        <v>5949</v>
      </c>
      <c r="E255" s="122">
        <v>1116.4000000000001</v>
      </c>
      <c r="F255" s="122">
        <v>7413</v>
      </c>
      <c r="G255" s="122">
        <v>1102.5999999999999</v>
      </c>
      <c r="H255" s="122">
        <v>1101.0999999999999</v>
      </c>
      <c r="I255" s="122">
        <v>1124.2</v>
      </c>
      <c r="J255" s="122">
        <v>1158.5</v>
      </c>
      <c r="K255" s="122">
        <v>1155.5</v>
      </c>
      <c r="L255" s="1"/>
      <c r="M255" s="2">
        <f t="shared" si="3"/>
        <v>5949</v>
      </c>
    </row>
    <row r="256" spans="1:13" ht="13.15" customHeight="1" x14ac:dyDescent="0.2">
      <c r="A256" s="125">
        <v>252</v>
      </c>
      <c r="B256" s="122">
        <v>5976</v>
      </c>
      <c r="C256" s="122" t="s">
        <v>218</v>
      </c>
      <c r="D256" s="122">
        <v>5976</v>
      </c>
      <c r="E256" s="122">
        <v>1037.0999999999999</v>
      </c>
      <c r="F256" s="122">
        <v>7413</v>
      </c>
      <c r="G256" s="122">
        <v>1050.3</v>
      </c>
      <c r="H256" s="122">
        <v>1024.8</v>
      </c>
      <c r="I256" s="122">
        <v>1011.9</v>
      </c>
      <c r="J256" s="122">
        <v>974.4</v>
      </c>
      <c r="K256" s="122">
        <v>936</v>
      </c>
      <c r="L256" s="1"/>
      <c r="M256" s="2">
        <f t="shared" si="3"/>
        <v>5976</v>
      </c>
    </row>
    <row r="257" spans="1:13" ht="13.15" customHeight="1" x14ac:dyDescent="0.2">
      <c r="A257" s="125">
        <v>253</v>
      </c>
      <c r="B257" s="122">
        <v>5994</v>
      </c>
      <c r="C257" s="122" t="s">
        <v>219</v>
      </c>
      <c r="D257" s="122">
        <v>5994</v>
      </c>
      <c r="E257" s="122">
        <v>710</v>
      </c>
      <c r="F257" s="122">
        <v>7413</v>
      </c>
      <c r="G257" s="122">
        <v>689</v>
      </c>
      <c r="H257" s="122">
        <v>639.9</v>
      </c>
      <c r="I257" s="122">
        <v>615.29999999999995</v>
      </c>
      <c r="J257" s="122">
        <v>602.29999999999995</v>
      </c>
      <c r="K257" s="122">
        <v>564.79999999999995</v>
      </c>
      <c r="L257" s="1"/>
      <c r="M257" s="2">
        <f t="shared" si="3"/>
        <v>5994</v>
      </c>
    </row>
    <row r="258" spans="1:13" ht="13.15" customHeight="1" x14ac:dyDescent="0.2">
      <c r="A258" s="125">
        <v>254</v>
      </c>
      <c r="B258" s="122">
        <v>6003</v>
      </c>
      <c r="C258" s="122" t="s">
        <v>220</v>
      </c>
      <c r="D258" s="122">
        <v>6003</v>
      </c>
      <c r="E258" s="122">
        <v>370.8</v>
      </c>
      <c r="F258" s="122">
        <v>7413</v>
      </c>
      <c r="G258" s="122">
        <v>386</v>
      </c>
      <c r="H258" s="122">
        <v>385.5</v>
      </c>
      <c r="I258" s="122">
        <v>361.1</v>
      </c>
      <c r="J258" s="122">
        <v>360.6</v>
      </c>
      <c r="K258" s="122">
        <v>359.7</v>
      </c>
      <c r="L258" s="1"/>
      <c r="M258" s="2">
        <f t="shared" si="3"/>
        <v>6003</v>
      </c>
    </row>
    <row r="259" spans="1:13" ht="13.15" customHeight="1" x14ac:dyDescent="0.2">
      <c r="A259" s="125">
        <v>255</v>
      </c>
      <c r="B259" s="122">
        <v>6012</v>
      </c>
      <c r="C259" s="122" t="s">
        <v>221</v>
      </c>
      <c r="D259" s="122">
        <v>6012</v>
      </c>
      <c r="E259" s="122">
        <v>538.6</v>
      </c>
      <c r="F259" s="122">
        <v>7413</v>
      </c>
      <c r="G259" s="122">
        <v>552.29999999999995</v>
      </c>
      <c r="H259" s="122">
        <v>551.5</v>
      </c>
      <c r="I259" s="122">
        <v>551.1</v>
      </c>
      <c r="J259" s="122">
        <v>514.20000000000005</v>
      </c>
      <c r="K259" s="122">
        <v>536.9</v>
      </c>
      <c r="L259" s="1"/>
      <c r="M259" s="2">
        <f t="shared" si="3"/>
        <v>6012</v>
      </c>
    </row>
    <row r="260" spans="1:13" ht="13.15" customHeight="1" x14ac:dyDescent="0.2">
      <c r="A260" s="125">
        <v>256</v>
      </c>
      <c r="B260" s="122">
        <v>6030</v>
      </c>
      <c r="C260" s="122" t="s">
        <v>222</v>
      </c>
      <c r="D260" s="122">
        <v>6030</v>
      </c>
      <c r="E260" s="122">
        <v>1478.5</v>
      </c>
      <c r="F260" s="122">
        <v>7413</v>
      </c>
      <c r="G260" s="122">
        <v>1500.4</v>
      </c>
      <c r="H260" s="122">
        <v>1546.4</v>
      </c>
      <c r="I260" s="122">
        <v>1557.1</v>
      </c>
      <c r="J260" s="122">
        <v>1566.7</v>
      </c>
      <c r="K260" s="122">
        <v>1598.6</v>
      </c>
      <c r="L260" s="1"/>
      <c r="M260" s="2">
        <f t="shared" si="3"/>
        <v>6030</v>
      </c>
    </row>
    <row r="261" spans="1:13" ht="13.15" customHeight="1" x14ac:dyDescent="0.2">
      <c r="A261" s="125">
        <v>257</v>
      </c>
      <c r="B261" s="122">
        <v>6048</v>
      </c>
      <c r="C261" s="122" t="s">
        <v>223</v>
      </c>
      <c r="D261" s="122">
        <v>6035</v>
      </c>
      <c r="E261" s="122">
        <v>430</v>
      </c>
      <c r="F261" s="122">
        <v>7413</v>
      </c>
      <c r="G261" s="122">
        <v>441.3</v>
      </c>
      <c r="H261" s="122">
        <v>392.5</v>
      </c>
      <c r="I261" s="122">
        <v>368.1</v>
      </c>
      <c r="J261" s="122">
        <v>367.6</v>
      </c>
      <c r="K261" s="122">
        <v>342.7</v>
      </c>
      <c r="L261" s="1"/>
      <c r="M261" s="2">
        <f t="shared" ref="M261:M324" si="4">B261</f>
        <v>6048</v>
      </c>
    </row>
    <row r="262" spans="1:13" ht="13.15" customHeight="1" x14ac:dyDescent="0.2">
      <c r="A262" s="125">
        <v>258</v>
      </c>
      <c r="B262" s="122">
        <v>6039</v>
      </c>
      <c r="C262" s="122" t="s">
        <v>224</v>
      </c>
      <c r="D262" s="122">
        <v>6039</v>
      </c>
      <c r="E262" s="122">
        <v>14868.6</v>
      </c>
      <c r="F262" s="122">
        <v>7413</v>
      </c>
      <c r="G262" s="122">
        <v>14839.5</v>
      </c>
      <c r="H262" s="122">
        <v>14806.9</v>
      </c>
      <c r="I262" s="122">
        <v>14830.1</v>
      </c>
      <c r="J262" s="122">
        <v>14735.6</v>
      </c>
      <c r="K262" s="122">
        <v>14602.5</v>
      </c>
      <c r="L262" s="1"/>
      <c r="M262" s="2">
        <f t="shared" si="4"/>
        <v>6039</v>
      </c>
    </row>
    <row r="263" spans="1:13" ht="13.15" customHeight="1" x14ac:dyDescent="0.2">
      <c r="A263" s="125">
        <v>259</v>
      </c>
      <c r="B263" s="122">
        <v>6093</v>
      </c>
      <c r="C263" s="122" t="s">
        <v>225</v>
      </c>
      <c r="D263" s="122">
        <v>6093</v>
      </c>
      <c r="E263" s="122">
        <v>1429.8</v>
      </c>
      <c r="F263" s="122">
        <v>7413</v>
      </c>
      <c r="G263" s="122">
        <v>1451.3</v>
      </c>
      <c r="H263" s="122">
        <v>1473.4</v>
      </c>
      <c r="I263" s="122">
        <v>1460.1</v>
      </c>
      <c r="J263" s="122">
        <v>1505.9</v>
      </c>
      <c r="K263" s="122">
        <v>1478.3</v>
      </c>
      <c r="L263" s="1"/>
      <c r="M263" s="2">
        <f t="shared" si="4"/>
        <v>6093</v>
      </c>
    </row>
    <row r="264" spans="1:13" ht="13.15" customHeight="1" x14ac:dyDescent="0.2">
      <c r="A264" s="125">
        <v>260</v>
      </c>
      <c r="B264" s="122">
        <v>6091</v>
      </c>
      <c r="C264" s="122" t="s">
        <v>301</v>
      </c>
      <c r="D264" s="122">
        <v>6091</v>
      </c>
      <c r="E264" s="122">
        <v>895.6</v>
      </c>
      <c r="F264" s="122">
        <v>7413</v>
      </c>
      <c r="G264" s="122">
        <v>928.5</v>
      </c>
      <c r="H264" s="122">
        <v>927.2</v>
      </c>
      <c r="I264" s="122">
        <v>926.4</v>
      </c>
      <c r="J264" s="122">
        <v>913</v>
      </c>
      <c r="K264" s="122">
        <v>922.6</v>
      </c>
      <c r="L264" s="1"/>
      <c r="M264" s="2">
        <f t="shared" si="4"/>
        <v>6091</v>
      </c>
    </row>
    <row r="265" spans="1:13" ht="13.15" customHeight="1" x14ac:dyDescent="0.2">
      <c r="A265" s="125">
        <v>261</v>
      </c>
      <c r="B265" s="122">
        <v>6095</v>
      </c>
      <c r="C265" s="122" t="s">
        <v>227</v>
      </c>
      <c r="D265" s="122">
        <v>6095</v>
      </c>
      <c r="E265" s="122">
        <v>631.29999999999995</v>
      </c>
      <c r="F265" s="122">
        <v>7440</v>
      </c>
      <c r="G265" s="122">
        <v>626.70000000000005</v>
      </c>
      <c r="H265" s="122">
        <v>613.79999999999995</v>
      </c>
      <c r="I265" s="122">
        <v>637.29999999999995</v>
      </c>
      <c r="J265" s="122">
        <v>660.3</v>
      </c>
      <c r="K265" s="122">
        <v>634.70000000000005</v>
      </c>
      <c r="L265" s="1"/>
      <c r="M265" s="2">
        <f t="shared" si="4"/>
        <v>6095</v>
      </c>
    </row>
    <row r="266" spans="1:13" ht="13.15" customHeight="1" x14ac:dyDescent="0.2">
      <c r="A266" s="125">
        <v>262</v>
      </c>
      <c r="B266" s="122">
        <v>5157</v>
      </c>
      <c r="C266" s="122" t="s">
        <v>229</v>
      </c>
      <c r="D266" s="122">
        <v>6099</v>
      </c>
      <c r="E266" s="122">
        <v>546.9</v>
      </c>
      <c r="F266" s="122">
        <v>7431</v>
      </c>
      <c r="G266" s="122">
        <v>561.5</v>
      </c>
      <c r="H266" s="122">
        <v>548.70000000000005</v>
      </c>
      <c r="I266" s="122">
        <v>524.20000000000005</v>
      </c>
      <c r="J266" s="122">
        <v>547.4</v>
      </c>
      <c r="K266" s="122">
        <v>510.2</v>
      </c>
      <c r="L266" s="1"/>
      <c r="M266" s="2">
        <f t="shared" si="4"/>
        <v>5157</v>
      </c>
    </row>
    <row r="267" spans="1:13" ht="13.15" customHeight="1" x14ac:dyDescent="0.2">
      <c r="A267" s="125">
        <v>263</v>
      </c>
      <c r="B267" s="122">
        <v>6097</v>
      </c>
      <c r="C267" s="122" t="s">
        <v>228</v>
      </c>
      <c r="D267" s="122">
        <v>6097</v>
      </c>
      <c r="E267" s="122">
        <v>203.1</v>
      </c>
      <c r="F267" s="122">
        <v>7413</v>
      </c>
      <c r="G267" s="122">
        <v>193.4</v>
      </c>
      <c r="H267" s="122">
        <v>188.5</v>
      </c>
      <c r="I267" s="122">
        <v>185.5</v>
      </c>
      <c r="J267" s="122">
        <v>181.1</v>
      </c>
      <c r="K267" s="122">
        <v>177.5</v>
      </c>
      <c r="L267" s="1"/>
      <c r="M267" s="2">
        <f t="shared" si="4"/>
        <v>6097</v>
      </c>
    </row>
    <row r="268" spans="1:13" ht="13.15" customHeight="1" x14ac:dyDescent="0.2">
      <c r="A268" s="125">
        <v>264</v>
      </c>
      <c r="B268" s="122">
        <v>6098</v>
      </c>
      <c r="C268" s="122" t="s">
        <v>357</v>
      </c>
      <c r="D268" s="122">
        <v>6098</v>
      </c>
      <c r="E268" s="122">
        <v>1453.4</v>
      </c>
      <c r="F268" s="122">
        <v>7413</v>
      </c>
      <c r="G268" s="122">
        <v>1447.4</v>
      </c>
      <c r="H268" s="122">
        <v>1433.3</v>
      </c>
      <c r="I268" s="122">
        <v>1408.1</v>
      </c>
      <c r="J268" s="122">
        <v>1382</v>
      </c>
      <c r="K268" s="122">
        <v>1354.5</v>
      </c>
      <c r="L268" s="1"/>
      <c r="M268" s="2">
        <f t="shared" si="4"/>
        <v>6098</v>
      </c>
    </row>
    <row r="269" spans="1:13" ht="13.15" customHeight="1" x14ac:dyDescent="0.2">
      <c r="A269" s="125">
        <v>265</v>
      </c>
      <c r="B269" s="122">
        <v>6100</v>
      </c>
      <c r="C269" s="122" t="s">
        <v>230</v>
      </c>
      <c r="D269" s="122">
        <v>6100</v>
      </c>
      <c r="E269" s="122">
        <v>507.2</v>
      </c>
      <c r="F269" s="122">
        <v>7413</v>
      </c>
      <c r="G269" s="122">
        <v>516.70000000000005</v>
      </c>
      <c r="H269" s="122">
        <v>528</v>
      </c>
      <c r="I269" s="122">
        <v>527.6</v>
      </c>
      <c r="J269" s="122">
        <v>526.70000000000005</v>
      </c>
      <c r="K269" s="122">
        <v>537.29999999999995</v>
      </c>
      <c r="L269" s="1"/>
      <c r="M269" s="2">
        <f t="shared" si="4"/>
        <v>6100</v>
      </c>
    </row>
    <row r="270" spans="1:13" ht="13.15" customHeight="1" x14ac:dyDescent="0.2">
      <c r="A270" s="125">
        <v>266</v>
      </c>
      <c r="B270" s="122">
        <v>6101</v>
      </c>
      <c r="C270" s="122" t="s">
        <v>231</v>
      </c>
      <c r="D270" s="122">
        <v>6101</v>
      </c>
      <c r="E270" s="122">
        <v>7024.1</v>
      </c>
      <c r="F270" s="122">
        <v>7413</v>
      </c>
      <c r="G270" s="122">
        <v>7211</v>
      </c>
      <c r="H270" s="122">
        <v>7201.2</v>
      </c>
      <c r="I270" s="122">
        <v>7183</v>
      </c>
      <c r="J270" s="122">
        <v>7148.3</v>
      </c>
      <c r="K270" s="122">
        <v>7082.7</v>
      </c>
      <c r="L270" s="1"/>
      <c r="M270" s="2">
        <f t="shared" si="4"/>
        <v>6101</v>
      </c>
    </row>
    <row r="271" spans="1:13" ht="13.15" customHeight="1" x14ac:dyDescent="0.2">
      <c r="A271" s="125">
        <v>267</v>
      </c>
      <c r="B271" s="122">
        <v>6094</v>
      </c>
      <c r="C271" s="122" t="s">
        <v>226</v>
      </c>
      <c r="D271" s="122">
        <v>6094</v>
      </c>
      <c r="E271" s="122">
        <v>531.5</v>
      </c>
      <c r="F271" s="122">
        <v>7413</v>
      </c>
      <c r="G271" s="122">
        <v>505.7</v>
      </c>
      <c r="H271" s="122">
        <v>504.9</v>
      </c>
      <c r="I271" s="122">
        <v>528.5</v>
      </c>
      <c r="J271" s="122">
        <v>539.6</v>
      </c>
      <c r="K271" s="122">
        <v>550.20000000000005</v>
      </c>
      <c r="L271" s="1"/>
      <c r="M271" s="2">
        <f t="shared" si="4"/>
        <v>6094</v>
      </c>
    </row>
    <row r="272" spans="1:13" ht="13.15" customHeight="1" x14ac:dyDescent="0.2">
      <c r="A272" s="125">
        <v>268</v>
      </c>
      <c r="B272" s="122">
        <v>6096</v>
      </c>
      <c r="C272" s="122" t="s">
        <v>424</v>
      </c>
      <c r="D272" s="122">
        <v>6096</v>
      </c>
      <c r="E272" s="122">
        <v>525.20000000000005</v>
      </c>
      <c r="F272" s="122">
        <v>7507</v>
      </c>
      <c r="G272" s="122">
        <v>524.29999999999995</v>
      </c>
      <c r="H272" s="122">
        <v>511.5</v>
      </c>
      <c r="I272" s="122">
        <v>511.1</v>
      </c>
      <c r="J272" s="122">
        <v>498.3</v>
      </c>
      <c r="K272" s="122">
        <v>509.1</v>
      </c>
      <c r="L272" s="1"/>
      <c r="M272" s="2">
        <f t="shared" si="4"/>
        <v>6096</v>
      </c>
    </row>
    <row r="273" spans="1:13" ht="13.15" customHeight="1" x14ac:dyDescent="0.2">
      <c r="A273" s="125">
        <v>269</v>
      </c>
      <c r="B273" s="122">
        <v>6102</v>
      </c>
      <c r="C273" s="122" t="s">
        <v>232</v>
      </c>
      <c r="D273" s="122">
        <v>6102</v>
      </c>
      <c r="E273" s="122">
        <v>2002.4</v>
      </c>
      <c r="F273" s="122">
        <v>7413</v>
      </c>
      <c r="G273" s="122">
        <v>2025.3</v>
      </c>
      <c r="H273" s="122">
        <v>2058.6</v>
      </c>
      <c r="I273" s="122">
        <v>2044.9</v>
      </c>
      <c r="J273" s="122">
        <v>2053.9</v>
      </c>
      <c r="K273" s="122">
        <v>2048.9</v>
      </c>
      <c r="L273" s="1"/>
      <c r="M273" s="2">
        <f t="shared" si="4"/>
        <v>6102</v>
      </c>
    </row>
    <row r="274" spans="1:13" ht="13.15" customHeight="1" x14ac:dyDescent="0.2">
      <c r="A274" s="125">
        <v>270</v>
      </c>
      <c r="B274" s="122">
        <v>6120</v>
      </c>
      <c r="C274" s="122" t="s">
        <v>233</v>
      </c>
      <c r="D274" s="122">
        <v>6120</v>
      </c>
      <c r="E274" s="122">
        <v>1145.9000000000001</v>
      </c>
      <c r="F274" s="122">
        <v>7413</v>
      </c>
      <c r="G274" s="122">
        <v>1167.9000000000001</v>
      </c>
      <c r="H274" s="122">
        <v>1142.2</v>
      </c>
      <c r="I274" s="122">
        <v>1141.2</v>
      </c>
      <c r="J274" s="122">
        <v>1127.5</v>
      </c>
      <c r="K274" s="122">
        <v>1112.7</v>
      </c>
      <c r="L274" s="1"/>
      <c r="M274" s="2">
        <f t="shared" si="4"/>
        <v>6120</v>
      </c>
    </row>
    <row r="275" spans="1:13" ht="13.15" customHeight="1" x14ac:dyDescent="0.2">
      <c r="A275" s="125">
        <v>271</v>
      </c>
      <c r="B275" s="122">
        <v>6138</v>
      </c>
      <c r="C275" s="122" t="s">
        <v>234</v>
      </c>
      <c r="D275" s="122">
        <v>6138</v>
      </c>
      <c r="E275" s="122">
        <v>401.1</v>
      </c>
      <c r="F275" s="122">
        <v>7420</v>
      </c>
      <c r="G275" s="122">
        <v>406.7</v>
      </c>
      <c r="H275" s="122">
        <v>406.1</v>
      </c>
      <c r="I275" s="122">
        <v>405.8</v>
      </c>
      <c r="J275" s="122">
        <v>429.3</v>
      </c>
      <c r="K275" s="122">
        <v>428.3</v>
      </c>
      <c r="L275" s="1"/>
      <c r="M275" s="2">
        <f t="shared" si="4"/>
        <v>6138</v>
      </c>
    </row>
    <row r="276" spans="1:13" ht="13.15" customHeight="1" x14ac:dyDescent="0.2">
      <c r="A276" s="125">
        <v>272</v>
      </c>
      <c r="B276" s="122">
        <v>5751</v>
      </c>
      <c r="C276" s="122" t="s">
        <v>211</v>
      </c>
      <c r="D276" s="122">
        <v>5751</v>
      </c>
      <c r="E276" s="122">
        <v>561.1</v>
      </c>
      <c r="F276" s="122">
        <v>7413</v>
      </c>
      <c r="G276" s="122">
        <v>570.70000000000005</v>
      </c>
      <c r="H276" s="122">
        <v>593.9</v>
      </c>
      <c r="I276" s="122">
        <v>581.4</v>
      </c>
      <c r="J276" s="122">
        <v>544.5</v>
      </c>
      <c r="K276" s="122">
        <v>555.1</v>
      </c>
      <c r="L276" s="1"/>
      <c r="M276" s="2">
        <f t="shared" si="4"/>
        <v>5751</v>
      </c>
    </row>
    <row r="277" spans="1:13" ht="13.15" customHeight="1" x14ac:dyDescent="0.2">
      <c r="A277" s="125">
        <v>273</v>
      </c>
      <c r="B277" s="122">
        <v>6165</v>
      </c>
      <c r="C277" s="122" t="s">
        <v>235</v>
      </c>
      <c r="D277" s="122">
        <v>6165</v>
      </c>
      <c r="E277" s="122">
        <v>194.5</v>
      </c>
      <c r="F277" s="122">
        <v>7413</v>
      </c>
      <c r="G277" s="122">
        <v>197</v>
      </c>
      <c r="H277" s="122">
        <v>192.3</v>
      </c>
      <c r="I277" s="122">
        <v>189.4</v>
      </c>
      <c r="J277" s="122">
        <v>185.2</v>
      </c>
      <c r="K277" s="122">
        <v>181.7</v>
      </c>
      <c r="L277" s="1"/>
      <c r="M277" s="2">
        <f t="shared" si="4"/>
        <v>6165</v>
      </c>
    </row>
    <row r="278" spans="1:13" ht="13.15" customHeight="1" x14ac:dyDescent="0.2">
      <c r="A278" s="125">
        <v>274</v>
      </c>
      <c r="B278" s="122">
        <v>6175</v>
      </c>
      <c r="C278" s="122" t="s">
        <v>236</v>
      </c>
      <c r="D278" s="122">
        <v>6175</v>
      </c>
      <c r="E278" s="122">
        <v>604.6</v>
      </c>
      <c r="F278" s="122">
        <v>7413</v>
      </c>
      <c r="G278" s="122">
        <v>584.6</v>
      </c>
      <c r="H278" s="122">
        <v>583.70000000000005</v>
      </c>
      <c r="I278" s="122">
        <v>559.20000000000005</v>
      </c>
      <c r="J278" s="122">
        <v>558.29999999999995</v>
      </c>
      <c r="K278" s="122">
        <v>556.9</v>
      </c>
      <c r="L278" s="1"/>
      <c r="M278" s="2">
        <f t="shared" si="4"/>
        <v>6175</v>
      </c>
    </row>
    <row r="279" spans="1:13" ht="13.15" customHeight="1" x14ac:dyDescent="0.2">
      <c r="A279" s="125">
        <v>275</v>
      </c>
      <c r="B279" s="122">
        <v>6219</v>
      </c>
      <c r="C279" s="122" t="s">
        <v>237</v>
      </c>
      <c r="D279" s="122">
        <v>6219</v>
      </c>
      <c r="E279" s="122">
        <v>2570.1999999999998</v>
      </c>
      <c r="F279" s="122">
        <v>7413</v>
      </c>
      <c r="G279" s="122">
        <v>2531.6999999999998</v>
      </c>
      <c r="H279" s="122">
        <v>2540.1</v>
      </c>
      <c r="I279" s="122">
        <v>2561.9</v>
      </c>
      <c r="J279" s="122">
        <v>2665.9</v>
      </c>
      <c r="K279" s="122">
        <v>2647</v>
      </c>
      <c r="L279" s="1"/>
      <c r="M279" s="2">
        <f t="shared" si="4"/>
        <v>6219</v>
      </c>
    </row>
    <row r="280" spans="1:13" ht="13.15" customHeight="1" x14ac:dyDescent="0.2">
      <c r="A280" s="125">
        <v>276</v>
      </c>
      <c r="B280" s="122">
        <v>6246</v>
      </c>
      <c r="C280" s="122" t="s">
        <v>238</v>
      </c>
      <c r="D280" s="122">
        <v>6246</v>
      </c>
      <c r="E280" s="122">
        <v>126.4</v>
      </c>
      <c r="F280" s="122">
        <v>7553</v>
      </c>
      <c r="G280" s="122">
        <v>132.80000000000001</v>
      </c>
      <c r="H280" s="122">
        <v>129.69999999999999</v>
      </c>
      <c r="I280" s="122">
        <v>127.8</v>
      </c>
      <c r="J280" s="122">
        <v>125.1</v>
      </c>
      <c r="K280" s="122">
        <v>122.8</v>
      </c>
      <c r="L280" s="1"/>
      <c r="M280" s="2">
        <f t="shared" si="4"/>
        <v>6246</v>
      </c>
    </row>
    <row r="281" spans="1:13" ht="13.15" customHeight="1" x14ac:dyDescent="0.2">
      <c r="A281" s="125">
        <v>277</v>
      </c>
      <c r="B281" s="122">
        <v>6273</v>
      </c>
      <c r="C281" s="122" t="s">
        <v>299</v>
      </c>
      <c r="D281" s="122">
        <v>6273</v>
      </c>
      <c r="E281" s="122">
        <v>790.9</v>
      </c>
      <c r="F281" s="122">
        <v>7413</v>
      </c>
      <c r="G281" s="122">
        <v>769.6</v>
      </c>
      <c r="H281" s="122">
        <v>780.5</v>
      </c>
      <c r="I281" s="122">
        <v>767.8</v>
      </c>
      <c r="J281" s="122">
        <v>742.6</v>
      </c>
      <c r="K281" s="122">
        <v>740.7</v>
      </c>
      <c r="L281" s="1"/>
      <c r="M281" s="2">
        <f t="shared" si="4"/>
        <v>6273</v>
      </c>
    </row>
    <row r="282" spans="1:13" ht="13.15" customHeight="1" x14ac:dyDescent="0.2">
      <c r="A282" s="125">
        <v>278</v>
      </c>
      <c r="B282" s="122">
        <v>6408</v>
      </c>
      <c r="C282" s="122" t="s">
        <v>240</v>
      </c>
      <c r="D282" s="122">
        <v>6408</v>
      </c>
      <c r="E282" s="122">
        <v>848.5</v>
      </c>
      <c r="F282" s="122">
        <v>7429</v>
      </c>
      <c r="G282" s="122">
        <v>828.7</v>
      </c>
      <c r="H282" s="122">
        <v>827.6</v>
      </c>
      <c r="I282" s="122">
        <v>814.8</v>
      </c>
      <c r="J282" s="122">
        <v>825.6</v>
      </c>
      <c r="K282" s="122">
        <v>799.6</v>
      </c>
      <c r="L282" s="1"/>
      <c r="M282" s="2">
        <f t="shared" si="4"/>
        <v>6408</v>
      </c>
    </row>
    <row r="283" spans="1:13" ht="13.15" customHeight="1" x14ac:dyDescent="0.2">
      <c r="A283" s="125">
        <v>279</v>
      </c>
      <c r="B283" s="122">
        <v>6453</v>
      </c>
      <c r="C283" s="122" t="s">
        <v>241</v>
      </c>
      <c r="D283" s="122">
        <v>6453</v>
      </c>
      <c r="E283" s="122">
        <v>591.20000000000005</v>
      </c>
      <c r="F283" s="122">
        <v>7413</v>
      </c>
      <c r="G283" s="122">
        <v>575.20000000000005</v>
      </c>
      <c r="H283" s="122">
        <v>586.4</v>
      </c>
      <c r="I283" s="122">
        <v>573.9</v>
      </c>
      <c r="J283" s="122">
        <v>585</v>
      </c>
      <c r="K283" s="122">
        <v>583.6</v>
      </c>
      <c r="L283" s="1"/>
      <c r="M283" s="2">
        <f t="shared" si="4"/>
        <v>6453</v>
      </c>
    </row>
    <row r="284" spans="1:13" ht="13.15" customHeight="1" x14ac:dyDescent="0.2">
      <c r="A284" s="125">
        <v>280</v>
      </c>
      <c r="B284" s="122">
        <v>6460</v>
      </c>
      <c r="C284" s="122" t="s">
        <v>242</v>
      </c>
      <c r="D284" s="122">
        <v>6460</v>
      </c>
      <c r="E284" s="122">
        <v>667.1</v>
      </c>
      <c r="F284" s="122">
        <v>7413</v>
      </c>
      <c r="G284" s="122">
        <v>656.1</v>
      </c>
      <c r="H284" s="122">
        <v>655.1</v>
      </c>
      <c r="I284" s="122">
        <v>666.6</v>
      </c>
      <c r="J284" s="122">
        <v>677.5</v>
      </c>
      <c r="K284" s="122">
        <v>663.8</v>
      </c>
      <c r="L284" s="1"/>
      <c r="M284" s="2">
        <f t="shared" si="4"/>
        <v>6460</v>
      </c>
    </row>
    <row r="285" spans="1:13" ht="13.15" customHeight="1" x14ac:dyDescent="0.2">
      <c r="A285" s="125">
        <v>281</v>
      </c>
      <c r="B285" s="122">
        <v>6462</v>
      </c>
      <c r="C285" s="122" t="s">
        <v>243</v>
      </c>
      <c r="D285" s="122">
        <v>6462</v>
      </c>
      <c r="E285" s="122">
        <v>268.39999999999998</v>
      </c>
      <c r="F285" s="122">
        <v>7413</v>
      </c>
      <c r="G285" s="122">
        <v>265.8</v>
      </c>
      <c r="H285" s="122">
        <v>259.3</v>
      </c>
      <c r="I285" s="122">
        <v>255.2</v>
      </c>
      <c r="J285" s="122">
        <v>249.5</v>
      </c>
      <c r="K285" s="122">
        <v>244.7</v>
      </c>
      <c r="L285" s="1"/>
      <c r="M285" s="2">
        <f t="shared" si="4"/>
        <v>6462</v>
      </c>
    </row>
    <row r="286" spans="1:13" ht="13.15" customHeight="1" x14ac:dyDescent="0.2">
      <c r="A286" s="125">
        <v>282</v>
      </c>
      <c r="B286" s="122">
        <v>6471</v>
      </c>
      <c r="C286" s="122" t="s">
        <v>244</v>
      </c>
      <c r="D286" s="122">
        <v>6471</v>
      </c>
      <c r="E286" s="122">
        <v>382.4</v>
      </c>
      <c r="F286" s="122">
        <v>7417</v>
      </c>
      <c r="G286" s="122">
        <v>380.7</v>
      </c>
      <c r="H286" s="122">
        <v>380.2</v>
      </c>
      <c r="I286" s="122">
        <v>379.9</v>
      </c>
      <c r="J286" s="122">
        <v>391.4</v>
      </c>
      <c r="K286" s="122">
        <v>402.4</v>
      </c>
      <c r="L286" s="1"/>
      <c r="M286" s="2">
        <f t="shared" si="4"/>
        <v>6471</v>
      </c>
    </row>
    <row r="287" spans="1:13" ht="13.15" customHeight="1" x14ac:dyDescent="0.2">
      <c r="A287" s="125">
        <v>283</v>
      </c>
      <c r="B287" s="122">
        <v>6509</v>
      </c>
      <c r="C287" s="122" t="s">
        <v>245</v>
      </c>
      <c r="D287" s="122">
        <v>6509</v>
      </c>
      <c r="E287" s="122">
        <v>356.2</v>
      </c>
      <c r="F287" s="122">
        <v>7545</v>
      </c>
      <c r="G287" s="122">
        <v>354.8</v>
      </c>
      <c r="H287" s="122">
        <v>342.3</v>
      </c>
      <c r="I287" s="122">
        <v>342</v>
      </c>
      <c r="J287" s="122">
        <v>329.5</v>
      </c>
      <c r="K287" s="122">
        <v>340.6</v>
      </c>
      <c r="L287" s="1"/>
      <c r="M287" s="2">
        <f t="shared" si="4"/>
        <v>6509</v>
      </c>
    </row>
    <row r="288" spans="1:13" ht="13.15" customHeight="1" x14ac:dyDescent="0.2">
      <c r="A288" s="125">
        <v>284</v>
      </c>
      <c r="B288" s="122">
        <v>6512</v>
      </c>
      <c r="C288" s="122" t="s">
        <v>246</v>
      </c>
      <c r="D288" s="122">
        <v>6512</v>
      </c>
      <c r="E288" s="122">
        <v>317.8</v>
      </c>
      <c r="F288" s="122">
        <v>7428</v>
      </c>
      <c r="G288" s="122">
        <v>323</v>
      </c>
      <c r="H288" s="122">
        <v>322.60000000000002</v>
      </c>
      <c r="I288" s="122">
        <v>298.2</v>
      </c>
      <c r="J288" s="122">
        <v>285.8</v>
      </c>
      <c r="K288" s="122">
        <v>285</v>
      </c>
      <c r="L288" s="1"/>
      <c r="M288" s="2">
        <f t="shared" si="4"/>
        <v>6512</v>
      </c>
    </row>
    <row r="289" spans="1:13" ht="13.15" customHeight="1" x14ac:dyDescent="0.2">
      <c r="A289" s="125">
        <v>285</v>
      </c>
      <c r="B289" s="122">
        <v>6516</v>
      </c>
      <c r="C289" s="122" t="s">
        <v>247</v>
      </c>
      <c r="D289" s="122">
        <v>6516</v>
      </c>
      <c r="E289" s="122">
        <v>161</v>
      </c>
      <c r="F289" s="122">
        <v>7553</v>
      </c>
      <c r="G289" s="122">
        <v>160</v>
      </c>
      <c r="H289" s="122">
        <v>156.19999999999999</v>
      </c>
      <c r="I289" s="122">
        <v>153.69999999999999</v>
      </c>
      <c r="J289" s="122">
        <v>150.30000000000001</v>
      </c>
      <c r="K289" s="122">
        <v>147.30000000000001</v>
      </c>
      <c r="L289" s="1"/>
      <c r="M289" s="2">
        <f t="shared" si="4"/>
        <v>6516</v>
      </c>
    </row>
    <row r="290" spans="1:13" ht="13.15" customHeight="1" x14ac:dyDescent="0.2">
      <c r="A290" s="125">
        <v>286</v>
      </c>
      <c r="B290" s="122">
        <v>6534</v>
      </c>
      <c r="C290" s="122" t="s">
        <v>248</v>
      </c>
      <c r="D290" s="122">
        <v>6534</v>
      </c>
      <c r="E290" s="122">
        <v>765.2</v>
      </c>
      <c r="F290" s="122">
        <v>7413</v>
      </c>
      <c r="G290" s="122">
        <v>764.7</v>
      </c>
      <c r="H290" s="122">
        <v>775.7</v>
      </c>
      <c r="I290" s="122">
        <v>775.1</v>
      </c>
      <c r="J290" s="122">
        <v>785.9</v>
      </c>
      <c r="K290" s="122">
        <v>784</v>
      </c>
      <c r="L290" s="1"/>
      <c r="M290" s="2">
        <f t="shared" si="4"/>
        <v>6534</v>
      </c>
    </row>
    <row r="291" spans="1:13" ht="13.15" customHeight="1" x14ac:dyDescent="0.2">
      <c r="A291" s="125">
        <v>287</v>
      </c>
      <c r="B291" s="122">
        <v>1935</v>
      </c>
      <c r="C291" s="122" t="s">
        <v>249</v>
      </c>
      <c r="D291" s="122">
        <v>6536</v>
      </c>
      <c r="E291" s="122">
        <v>993.4</v>
      </c>
      <c r="F291" s="122">
        <v>7460</v>
      </c>
      <c r="G291" s="122">
        <v>965.5</v>
      </c>
      <c r="H291" s="122">
        <v>976.2</v>
      </c>
      <c r="I291" s="122">
        <v>951.3</v>
      </c>
      <c r="J291" s="122">
        <v>961.9</v>
      </c>
      <c r="K291" s="122">
        <v>947.5</v>
      </c>
      <c r="L291" s="1"/>
      <c r="M291" s="2">
        <f t="shared" si="4"/>
        <v>1935</v>
      </c>
    </row>
    <row r="292" spans="1:13" ht="13.15" customHeight="1" x14ac:dyDescent="0.2">
      <c r="A292" s="125">
        <v>288</v>
      </c>
      <c r="B292" s="122">
        <v>6561</v>
      </c>
      <c r="C292" s="122" t="s">
        <v>250</v>
      </c>
      <c r="D292" s="122">
        <v>6561</v>
      </c>
      <c r="E292" s="122">
        <v>373.3</v>
      </c>
      <c r="F292" s="122">
        <v>7413</v>
      </c>
      <c r="G292" s="122">
        <v>385.9</v>
      </c>
      <c r="H292" s="122">
        <v>373.3</v>
      </c>
      <c r="I292" s="122">
        <v>372.9</v>
      </c>
      <c r="J292" s="122">
        <v>360.4</v>
      </c>
      <c r="K292" s="122">
        <v>359.4</v>
      </c>
      <c r="L292" s="1"/>
      <c r="M292" s="2">
        <f t="shared" si="4"/>
        <v>6561</v>
      </c>
    </row>
    <row r="293" spans="1:13" ht="13.15" customHeight="1" x14ac:dyDescent="0.2">
      <c r="A293" s="125">
        <v>289</v>
      </c>
      <c r="B293" s="122">
        <v>6579</v>
      </c>
      <c r="C293" s="122" t="s">
        <v>251</v>
      </c>
      <c r="D293" s="122">
        <v>6579</v>
      </c>
      <c r="E293" s="122">
        <v>3424.5</v>
      </c>
      <c r="F293" s="122">
        <v>7413</v>
      </c>
      <c r="G293" s="122">
        <v>3448</v>
      </c>
      <c r="H293" s="122">
        <v>3503.4</v>
      </c>
      <c r="I293" s="122">
        <v>3524.5</v>
      </c>
      <c r="J293" s="122">
        <v>3555.2</v>
      </c>
      <c r="K293" s="122">
        <v>3522.5</v>
      </c>
      <c r="L293" s="1"/>
      <c r="M293" s="2">
        <f t="shared" si="4"/>
        <v>6579</v>
      </c>
    </row>
    <row r="294" spans="1:13" ht="13.15" customHeight="1" x14ac:dyDescent="0.2">
      <c r="A294" s="125">
        <v>290</v>
      </c>
      <c r="B294" s="122">
        <v>6592</v>
      </c>
      <c r="C294" s="122" t="s">
        <v>385</v>
      </c>
      <c r="D294" s="122">
        <v>6592</v>
      </c>
      <c r="E294" s="122">
        <v>963.1</v>
      </c>
      <c r="F294" s="122">
        <v>7413</v>
      </c>
      <c r="G294" s="122">
        <v>967.1</v>
      </c>
      <c r="H294" s="122">
        <v>965.8</v>
      </c>
      <c r="I294" s="122">
        <v>977</v>
      </c>
      <c r="J294" s="122">
        <v>975.5</v>
      </c>
      <c r="K294" s="122">
        <v>997</v>
      </c>
      <c r="L294" s="1"/>
      <c r="M294" s="2">
        <f t="shared" si="4"/>
        <v>6592</v>
      </c>
    </row>
    <row r="295" spans="1:13" ht="13.15" customHeight="1" x14ac:dyDescent="0.2">
      <c r="A295" s="125">
        <v>291</v>
      </c>
      <c r="B295" s="122">
        <v>6615</v>
      </c>
      <c r="C295" s="122" t="s">
        <v>252</v>
      </c>
      <c r="D295" s="122">
        <v>6615</v>
      </c>
      <c r="E295" s="122">
        <v>858.5</v>
      </c>
      <c r="F295" s="122">
        <v>7413</v>
      </c>
      <c r="G295" s="122">
        <v>894.5</v>
      </c>
      <c r="H295" s="122">
        <v>977.5</v>
      </c>
      <c r="I295" s="122">
        <v>1048.8</v>
      </c>
      <c r="J295" s="122">
        <v>1083.2</v>
      </c>
      <c r="K295" s="122">
        <v>1128.3</v>
      </c>
      <c r="L295" s="1"/>
      <c r="M295" s="2">
        <f t="shared" si="4"/>
        <v>6615</v>
      </c>
    </row>
    <row r="296" spans="1:13" ht="13.15" customHeight="1" x14ac:dyDescent="0.2">
      <c r="A296" s="125">
        <v>292</v>
      </c>
      <c r="B296" s="122">
        <v>6651</v>
      </c>
      <c r="C296" s="122" t="s">
        <v>253</v>
      </c>
      <c r="D296" s="122">
        <v>6651</v>
      </c>
      <c r="E296" s="122">
        <v>281</v>
      </c>
      <c r="F296" s="122">
        <v>7413</v>
      </c>
      <c r="G296" s="122">
        <v>311.10000000000002</v>
      </c>
      <c r="H296" s="122">
        <v>304.3</v>
      </c>
      <c r="I296" s="122">
        <v>300</v>
      </c>
      <c r="J296" s="122">
        <v>294</v>
      </c>
      <c r="K296" s="122">
        <v>288.89999999999998</v>
      </c>
      <c r="L296" s="1"/>
      <c r="M296" s="2">
        <f t="shared" si="4"/>
        <v>6651</v>
      </c>
    </row>
    <row r="297" spans="1:13" ht="13.15" customHeight="1" x14ac:dyDescent="0.2">
      <c r="A297" s="125">
        <v>293</v>
      </c>
      <c r="B297" s="122">
        <v>6660</v>
      </c>
      <c r="C297" s="122" t="s">
        <v>254</v>
      </c>
      <c r="D297" s="122">
        <v>6660</v>
      </c>
      <c r="E297" s="122">
        <v>1617.2</v>
      </c>
      <c r="F297" s="122">
        <v>7413</v>
      </c>
      <c r="G297" s="122">
        <v>1621.5</v>
      </c>
      <c r="H297" s="122">
        <v>1643.4</v>
      </c>
      <c r="I297" s="122">
        <v>1630</v>
      </c>
      <c r="J297" s="122">
        <v>1651.6</v>
      </c>
      <c r="K297" s="122">
        <v>1647.6</v>
      </c>
      <c r="L297" s="1"/>
      <c r="M297" s="2">
        <f t="shared" si="4"/>
        <v>6660</v>
      </c>
    </row>
    <row r="298" spans="1:13" ht="13.15" customHeight="1" x14ac:dyDescent="0.2">
      <c r="A298" s="125">
        <v>294</v>
      </c>
      <c r="B298" s="122">
        <v>6700</v>
      </c>
      <c r="C298" s="122" t="s">
        <v>255</v>
      </c>
      <c r="D298" s="122">
        <v>6700</v>
      </c>
      <c r="E298" s="122">
        <v>477</v>
      </c>
      <c r="F298" s="122">
        <v>7502</v>
      </c>
      <c r="G298" s="122">
        <v>489.4</v>
      </c>
      <c r="H298" s="122">
        <v>500.8</v>
      </c>
      <c r="I298" s="122">
        <v>536.4</v>
      </c>
      <c r="J298" s="122">
        <v>523.6</v>
      </c>
      <c r="K298" s="122">
        <v>522.4</v>
      </c>
      <c r="L298" s="1"/>
      <c r="M298" s="2">
        <f t="shared" si="4"/>
        <v>6700</v>
      </c>
    </row>
    <row r="299" spans="1:13" ht="13.15" customHeight="1" x14ac:dyDescent="0.2">
      <c r="A299" s="125">
        <v>295</v>
      </c>
      <c r="B299" s="122">
        <v>6759</v>
      </c>
      <c r="C299" s="122" t="s">
        <v>257</v>
      </c>
      <c r="D299" s="122">
        <v>6759</v>
      </c>
      <c r="E299" s="122">
        <v>544.1</v>
      </c>
      <c r="F299" s="122">
        <v>7413</v>
      </c>
      <c r="G299" s="122">
        <v>534.4</v>
      </c>
      <c r="H299" s="122">
        <v>569.79999999999995</v>
      </c>
      <c r="I299" s="122">
        <v>545.29999999999995</v>
      </c>
      <c r="J299" s="122">
        <v>544.5</v>
      </c>
      <c r="K299" s="122">
        <v>507.4</v>
      </c>
      <c r="L299" s="1"/>
      <c r="M299" s="2">
        <f t="shared" si="4"/>
        <v>6759</v>
      </c>
    </row>
    <row r="300" spans="1:13" ht="13.15" customHeight="1" x14ac:dyDescent="0.2">
      <c r="A300" s="125">
        <v>296</v>
      </c>
      <c r="B300" s="122">
        <v>6762</v>
      </c>
      <c r="C300" s="122" t="s">
        <v>258</v>
      </c>
      <c r="D300" s="122">
        <v>6762</v>
      </c>
      <c r="E300" s="122">
        <v>673.6</v>
      </c>
      <c r="F300" s="122">
        <v>7424</v>
      </c>
      <c r="G300" s="122">
        <v>657.7</v>
      </c>
      <c r="H300" s="122">
        <v>644.70000000000005</v>
      </c>
      <c r="I300" s="122">
        <v>608.1</v>
      </c>
      <c r="J300" s="122">
        <v>619.1</v>
      </c>
      <c r="K300" s="122">
        <v>605.5</v>
      </c>
      <c r="L300" s="1"/>
      <c r="M300" s="2">
        <f t="shared" si="4"/>
        <v>6762</v>
      </c>
    </row>
    <row r="301" spans="1:13" ht="13.15" customHeight="1" x14ac:dyDescent="0.2">
      <c r="A301" s="125">
        <v>297</v>
      </c>
      <c r="B301" s="122">
        <v>6768</v>
      </c>
      <c r="C301" s="122" t="s">
        <v>259</v>
      </c>
      <c r="D301" s="122">
        <v>6768</v>
      </c>
      <c r="E301" s="122">
        <v>1617.2</v>
      </c>
      <c r="F301" s="122">
        <v>7413</v>
      </c>
      <c r="G301" s="122">
        <v>1626</v>
      </c>
      <c r="H301" s="122">
        <v>1599.8</v>
      </c>
      <c r="I301" s="122">
        <v>1586.4</v>
      </c>
      <c r="J301" s="122">
        <v>1596</v>
      </c>
      <c r="K301" s="122">
        <v>1568.1</v>
      </c>
      <c r="L301" s="1"/>
      <c r="M301" s="2">
        <f t="shared" si="4"/>
        <v>6768</v>
      </c>
    </row>
    <row r="302" spans="1:13" ht="13.15" customHeight="1" x14ac:dyDescent="0.2">
      <c r="A302" s="125">
        <v>298</v>
      </c>
      <c r="B302" s="122">
        <v>6795</v>
      </c>
      <c r="C302" s="122" t="s">
        <v>260</v>
      </c>
      <c r="D302" s="122">
        <v>6795</v>
      </c>
      <c r="E302" s="122">
        <v>10679.9</v>
      </c>
      <c r="F302" s="122">
        <v>7413</v>
      </c>
      <c r="G302" s="122">
        <v>10672.3</v>
      </c>
      <c r="H302" s="122">
        <v>10645.5</v>
      </c>
      <c r="I302" s="122">
        <v>10528.1</v>
      </c>
      <c r="J302" s="122">
        <v>10284.200000000001</v>
      </c>
      <c r="K302" s="122">
        <v>10090.700000000001</v>
      </c>
      <c r="L302" s="1"/>
      <c r="M302" s="2">
        <f t="shared" si="4"/>
        <v>6795</v>
      </c>
    </row>
    <row r="303" spans="1:13" ht="13.15" customHeight="1" x14ac:dyDescent="0.2">
      <c r="A303" s="125">
        <v>299</v>
      </c>
      <c r="B303" s="122">
        <v>6822</v>
      </c>
      <c r="C303" s="122" t="s">
        <v>261</v>
      </c>
      <c r="D303" s="122">
        <v>6822</v>
      </c>
      <c r="E303" s="122">
        <v>12615.8</v>
      </c>
      <c r="F303" s="122">
        <v>7413</v>
      </c>
      <c r="G303" s="122">
        <v>13153.9</v>
      </c>
      <c r="H303" s="122">
        <v>13653.3</v>
      </c>
      <c r="I303" s="122">
        <v>14026.3</v>
      </c>
      <c r="J303" s="122">
        <v>14365.5</v>
      </c>
      <c r="K303" s="122">
        <v>14689</v>
      </c>
      <c r="L303" s="1"/>
      <c r="M303" s="2">
        <f t="shared" si="4"/>
        <v>6822</v>
      </c>
    </row>
    <row r="304" spans="1:13" ht="13.15" customHeight="1" x14ac:dyDescent="0.2">
      <c r="A304" s="125">
        <v>300</v>
      </c>
      <c r="B304" s="122">
        <v>6840</v>
      </c>
      <c r="C304" s="122" t="s">
        <v>262</v>
      </c>
      <c r="D304" s="122">
        <v>6840</v>
      </c>
      <c r="E304" s="122">
        <v>2168.1999999999998</v>
      </c>
      <c r="F304" s="122">
        <v>7413</v>
      </c>
      <c r="G304" s="122">
        <v>2197.8000000000002</v>
      </c>
      <c r="H304" s="122">
        <v>2194.8000000000002</v>
      </c>
      <c r="I304" s="122">
        <v>2216.9</v>
      </c>
      <c r="J304" s="122">
        <v>2225.6</v>
      </c>
      <c r="K304" s="122">
        <v>2231.9</v>
      </c>
      <c r="L304" s="1"/>
      <c r="M304" s="2">
        <f t="shared" si="4"/>
        <v>6840</v>
      </c>
    </row>
    <row r="305" spans="1:13" ht="13.15" customHeight="1" x14ac:dyDescent="0.2">
      <c r="A305" s="125">
        <v>301</v>
      </c>
      <c r="B305" s="122">
        <v>6854</v>
      </c>
      <c r="C305" s="122" t="s">
        <v>263</v>
      </c>
      <c r="D305" s="122">
        <v>6854</v>
      </c>
      <c r="E305" s="122">
        <v>576.4</v>
      </c>
      <c r="F305" s="122">
        <v>7413</v>
      </c>
      <c r="G305" s="122">
        <v>574.5</v>
      </c>
      <c r="H305" s="122">
        <v>585.70000000000005</v>
      </c>
      <c r="I305" s="122">
        <v>609.20000000000005</v>
      </c>
      <c r="J305" s="122">
        <v>644.20000000000005</v>
      </c>
      <c r="K305" s="122">
        <v>642.6</v>
      </c>
      <c r="L305" s="1"/>
      <c r="M305" s="2">
        <f t="shared" si="4"/>
        <v>6854</v>
      </c>
    </row>
    <row r="306" spans="1:13" ht="13.15" customHeight="1" x14ac:dyDescent="0.2">
      <c r="A306" s="125">
        <v>302</v>
      </c>
      <c r="B306" s="122">
        <v>6867</v>
      </c>
      <c r="C306" s="122" t="s">
        <v>264</v>
      </c>
      <c r="D306" s="122">
        <v>6867</v>
      </c>
      <c r="E306" s="122">
        <v>1763.4</v>
      </c>
      <c r="F306" s="122">
        <v>7413</v>
      </c>
      <c r="G306" s="122">
        <v>1729.2</v>
      </c>
      <c r="H306" s="122">
        <v>1738.8</v>
      </c>
      <c r="I306" s="122">
        <v>1761.3</v>
      </c>
      <c r="J306" s="122">
        <v>1782.6</v>
      </c>
      <c r="K306" s="122">
        <v>1802</v>
      </c>
      <c r="L306" s="1"/>
      <c r="M306" s="2">
        <f t="shared" si="4"/>
        <v>6867</v>
      </c>
    </row>
    <row r="307" spans="1:13" ht="13.15" customHeight="1" x14ac:dyDescent="0.2">
      <c r="A307" s="125">
        <v>303</v>
      </c>
      <c r="B307" s="122">
        <v>6921</v>
      </c>
      <c r="C307" s="122" t="s">
        <v>265</v>
      </c>
      <c r="D307" s="122">
        <v>6921</v>
      </c>
      <c r="E307" s="122">
        <v>318</v>
      </c>
      <c r="F307" s="122">
        <v>7430</v>
      </c>
      <c r="G307" s="122">
        <v>328.1</v>
      </c>
      <c r="H307" s="122">
        <v>339.7</v>
      </c>
      <c r="I307" s="122">
        <v>363.4</v>
      </c>
      <c r="J307" s="122">
        <v>350.9</v>
      </c>
      <c r="K307" s="122">
        <v>362</v>
      </c>
      <c r="L307" s="1"/>
      <c r="M307" s="2">
        <f t="shared" si="4"/>
        <v>6921</v>
      </c>
    </row>
    <row r="308" spans="1:13" ht="13.15" customHeight="1" x14ac:dyDescent="0.2">
      <c r="A308" s="125">
        <v>304</v>
      </c>
      <c r="B308" s="122">
        <v>6930</v>
      </c>
      <c r="C308" s="122" t="s">
        <v>266</v>
      </c>
      <c r="D308" s="122">
        <v>6930</v>
      </c>
      <c r="E308" s="122">
        <v>769.4</v>
      </c>
      <c r="F308" s="122">
        <v>7413</v>
      </c>
      <c r="G308" s="122">
        <v>785.9</v>
      </c>
      <c r="H308" s="122">
        <v>796.8</v>
      </c>
      <c r="I308" s="122">
        <v>784.2</v>
      </c>
      <c r="J308" s="122">
        <v>783</v>
      </c>
      <c r="K308" s="122">
        <v>769.1</v>
      </c>
      <c r="L308" s="1"/>
      <c r="M308" s="2">
        <f t="shared" si="4"/>
        <v>6930</v>
      </c>
    </row>
    <row r="309" spans="1:13" ht="13.15" customHeight="1" x14ac:dyDescent="0.2">
      <c r="A309" s="125">
        <v>305</v>
      </c>
      <c r="B309" s="122">
        <v>6937</v>
      </c>
      <c r="C309" s="122" t="s">
        <v>358</v>
      </c>
      <c r="D309" s="122">
        <v>6937</v>
      </c>
      <c r="E309" s="122">
        <v>426</v>
      </c>
      <c r="F309" s="122">
        <v>7413</v>
      </c>
      <c r="G309" s="122">
        <v>405</v>
      </c>
      <c r="H309" s="122">
        <v>416.4</v>
      </c>
      <c r="I309" s="122">
        <v>428.1</v>
      </c>
      <c r="J309" s="122">
        <v>427.5</v>
      </c>
      <c r="K309" s="122">
        <v>426.4</v>
      </c>
      <c r="L309" s="1"/>
      <c r="M309" s="2">
        <f t="shared" si="4"/>
        <v>6937</v>
      </c>
    </row>
    <row r="310" spans="1:13" ht="13.15" customHeight="1" x14ac:dyDescent="0.2">
      <c r="A310" s="125">
        <v>306</v>
      </c>
      <c r="B310" s="122">
        <v>6943</v>
      </c>
      <c r="C310" s="122" t="s">
        <v>267</v>
      </c>
      <c r="D310" s="122">
        <v>6943</v>
      </c>
      <c r="E310" s="122">
        <v>255.2</v>
      </c>
      <c r="F310" s="122">
        <v>7413</v>
      </c>
      <c r="G310" s="122">
        <v>268.2</v>
      </c>
      <c r="H310" s="122">
        <v>262.10000000000002</v>
      </c>
      <c r="I310" s="122">
        <v>258.2</v>
      </c>
      <c r="J310" s="122">
        <v>252.8</v>
      </c>
      <c r="K310" s="122">
        <v>248.2</v>
      </c>
      <c r="L310" s="1"/>
      <c r="M310" s="2">
        <f t="shared" si="4"/>
        <v>6943</v>
      </c>
    </row>
    <row r="311" spans="1:13" ht="13.15" customHeight="1" x14ac:dyDescent="0.2">
      <c r="A311" s="125">
        <v>307</v>
      </c>
      <c r="B311" s="122">
        <v>6264</v>
      </c>
      <c r="C311" s="122" t="s">
        <v>239</v>
      </c>
      <c r="D311" s="122">
        <v>6264</v>
      </c>
      <c r="E311" s="122">
        <v>934.7</v>
      </c>
      <c r="F311" s="122">
        <v>7444</v>
      </c>
      <c r="G311" s="122">
        <v>947.2</v>
      </c>
      <c r="H311" s="122">
        <v>945.9</v>
      </c>
      <c r="I311" s="122">
        <v>921</v>
      </c>
      <c r="J311" s="122">
        <v>907.5</v>
      </c>
      <c r="K311" s="122">
        <v>893.1</v>
      </c>
      <c r="L311" s="1"/>
      <c r="M311" s="2">
        <f t="shared" si="4"/>
        <v>6264</v>
      </c>
    </row>
    <row r="312" spans="1:13" ht="13.15" customHeight="1" x14ac:dyDescent="0.2">
      <c r="A312" s="125">
        <v>308</v>
      </c>
      <c r="B312" s="122">
        <v>6950</v>
      </c>
      <c r="C312" s="122" t="s">
        <v>359</v>
      </c>
      <c r="D312" s="122">
        <v>6950</v>
      </c>
      <c r="E312" s="122">
        <v>1394</v>
      </c>
      <c r="F312" s="122">
        <v>7413</v>
      </c>
      <c r="G312" s="122">
        <v>1363.5</v>
      </c>
      <c r="H312" s="122">
        <v>1361.7</v>
      </c>
      <c r="I312" s="122">
        <v>1336.5</v>
      </c>
      <c r="J312" s="122">
        <v>1310.5</v>
      </c>
      <c r="K312" s="122">
        <v>1295.2</v>
      </c>
      <c r="L312" s="1"/>
      <c r="M312" s="2">
        <f t="shared" si="4"/>
        <v>6950</v>
      </c>
    </row>
    <row r="313" spans="1:13" ht="13.15" customHeight="1" x14ac:dyDescent="0.2">
      <c r="A313" s="125">
        <v>309</v>
      </c>
      <c r="B313" s="122">
        <v>6957</v>
      </c>
      <c r="C313" s="122" t="s">
        <v>268</v>
      </c>
      <c r="D313" s="122">
        <v>6957</v>
      </c>
      <c r="E313" s="122">
        <v>8774.5</v>
      </c>
      <c r="F313" s="122">
        <v>7413</v>
      </c>
      <c r="G313" s="122">
        <v>8678.6</v>
      </c>
      <c r="H313" s="122">
        <v>8678.5</v>
      </c>
      <c r="I313" s="122">
        <v>8670.9</v>
      </c>
      <c r="J313" s="122">
        <v>8561.7000000000007</v>
      </c>
      <c r="K313" s="122">
        <v>8503.9</v>
      </c>
      <c r="L313" s="1"/>
      <c r="M313" s="2">
        <f t="shared" si="4"/>
        <v>6957</v>
      </c>
    </row>
    <row r="314" spans="1:13" ht="13.15" customHeight="1" x14ac:dyDescent="0.2">
      <c r="A314" s="125">
        <v>310</v>
      </c>
      <c r="B314" s="122">
        <v>5922</v>
      </c>
      <c r="C314" s="122" t="s">
        <v>360</v>
      </c>
      <c r="D314" s="122">
        <v>5922</v>
      </c>
      <c r="E314" s="122">
        <v>749.9</v>
      </c>
      <c r="F314" s="122">
        <v>7434</v>
      </c>
      <c r="G314" s="122">
        <v>763.8</v>
      </c>
      <c r="H314" s="122">
        <v>750.7</v>
      </c>
      <c r="I314" s="122">
        <v>774.1</v>
      </c>
      <c r="J314" s="122">
        <v>760.9</v>
      </c>
      <c r="K314" s="122">
        <v>759</v>
      </c>
      <c r="L314" s="1"/>
      <c r="M314" s="2">
        <f t="shared" si="4"/>
        <v>5922</v>
      </c>
    </row>
    <row r="315" spans="1:13" ht="13.15" customHeight="1" x14ac:dyDescent="0.2">
      <c r="A315" s="125">
        <v>311</v>
      </c>
      <c r="B315" s="122">
        <v>819</v>
      </c>
      <c r="C315" s="122" t="s">
        <v>33</v>
      </c>
      <c r="D315" s="122">
        <v>819</v>
      </c>
      <c r="E315" s="122">
        <v>563.6</v>
      </c>
      <c r="F315" s="122">
        <v>7413</v>
      </c>
      <c r="G315" s="122">
        <v>559.29999999999995</v>
      </c>
      <c r="H315" s="122">
        <v>558.5</v>
      </c>
      <c r="I315" s="122">
        <v>570.1</v>
      </c>
      <c r="J315" s="122">
        <v>593.20000000000005</v>
      </c>
      <c r="K315" s="122">
        <v>591.79999999999995</v>
      </c>
      <c r="L315" s="1"/>
      <c r="M315" s="2">
        <f t="shared" si="4"/>
        <v>819</v>
      </c>
    </row>
    <row r="316" spans="1:13" ht="13.15" customHeight="1" x14ac:dyDescent="0.2">
      <c r="A316" s="125">
        <v>312</v>
      </c>
      <c r="B316" s="122">
        <v>6969</v>
      </c>
      <c r="C316" s="122" t="s">
        <v>269</v>
      </c>
      <c r="D316" s="122">
        <v>6969</v>
      </c>
      <c r="E316" s="122">
        <v>350.6</v>
      </c>
      <c r="F316" s="122">
        <v>7548</v>
      </c>
      <c r="G316" s="122">
        <v>356.3</v>
      </c>
      <c r="H316" s="122">
        <v>367.9</v>
      </c>
      <c r="I316" s="122">
        <v>367.6</v>
      </c>
      <c r="J316" s="122">
        <v>391.1</v>
      </c>
      <c r="K316" s="122">
        <v>402.1</v>
      </c>
      <c r="L316" s="1"/>
      <c r="M316" s="2">
        <f t="shared" si="4"/>
        <v>6969</v>
      </c>
    </row>
    <row r="317" spans="1:13" ht="13.15" customHeight="1" x14ac:dyDescent="0.2">
      <c r="A317" s="125">
        <v>313</v>
      </c>
      <c r="B317" s="122">
        <v>6975</v>
      </c>
      <c r="C317" s="122" t="s">
        <v>270</v>
      </c>
      <c r="D317" s="122">
        <v>6975</v>
      </c>
      <c r="E317" s="122">
        <v>1235.0999999999999</v>
      </c>
      <c r="F317" s="122">
        <v>7413</v>
      </c>
      <c r="G317" s="122">
        <v>1235.0999999999999</v>
      </c>
      <c r="H317" s="122">
        <v>1233.5</v>
      </c>
      <c r="I317" s="122">
        <v>1184.3</v>
      </c>
      <c r="J317" s="122">
        <v>1146.5999999999999</v>
      </c>
      <c r="K317" s="122">
        <v>1131.8</v>
      </c>
      <c r="L317" s="1"/>
      <c r="M317" s="2">
        <f t="shared" si="4"/>
        <v>6975</v>
      </c>
    </row>
    <row r="318" spans="1:13" ht="13.15" customHeight="1" x14ac:dyDescent="0.2">
      <c r="A318" s="125">
        <v>314</v>
      </c>
      <c r="B318" s="122">
        <v>6983</v>
      </c>
      <c r="C318" s="122" t="s">
        <v>271</v>
      </c>
      <c r="D318" s="122">
        <v>6983</v>
      </c>
      <c r="E318" s="122">
        <v>934.4</v>
      </c>
      <c r="F318" s="122">
        <v>7413</v>
      </c>
      <c r="G318" s="122">
        <v>938.4</v>
      </c>
      <c r="H318" s="122">
        <v>949.1</v>
      </c>
      <c r="I318" s="122">
        <v>960.3</v>
      </c>
      <c r="J318" s="122">
        <v>922.9</v>
      </c>
      <c r="K318" s="122">
        <v>920.6</v>
      </c>
      <c r="L318" s="1"/>
      <c r="M318" s="2">
        <f t="shared" si="4"/>
        <v>6983</v>
      </c>
    </row>
    <row r="319" spans="1:13" ht="13.15" customHeight="1" x14ac:dyDescent="0.2">
      <c r="A319" s="125">
        <v>315</v>
      </c>
      <c r="B319" s="122">
        <v>6985</v>
      </c>
      <c r="C319" s="122" t="s">
        <v>272</v>
      </c>
      <c r="D319" s="122">
        <v>6985</v>
      </c>
      <c r="E319" s="122">
        <v>813.6</v>
      </c>
      <c r="F319" s="122">
        <v>7413</v>
      </c>
      <c r="G319" s="122">
        <v>786.7</v>
      </c>
      <c r="H319" s="122">
        <v>749.5</v>
      </c>
      <c r="I319" s="122">
        <v>724.8</v>
      </c>
      <c r="J319" s="122">
        <v>699.7</v>
      </c>
      <c r="K319" s="122">
        <v>674</v>
      </c>
      <c r="L319" s="1"/>
      <c r="M319" s="2">
        <f t="shared" si="4"/>
        <v>6985</v>
      </c>
    </row>
    <row r="320" spans="1:13" ht="13.15" customHeight="1" x14ac:dyDescent="0.2">
      <c r="A320" s="125">
        <v>316</v>
      </c>
      <c r="B320" s="122">
        <v>6987</v>
      </c>
      <c r="C320" s="122" t="s">
        <v>273</v>
      </c>
      <c r="D320" s="122">
        <v>6987</v>
      </c>
      <c r="E320" s="122">
        <v>614.79999999999995</v>
      </c>
      <c r="F320" s="122">
        <v>7413</v>
      </c>
      <c r="G320" s="122">
        <v>601.79999999999995</v>
      </c>
      <c r="H320" s="122">
        <v>576.9</v>
      </c>
      <c r="I320" s="122">
        <v>576.4</v>
      </c>
      <c r="J320" s="122">
        <v>599.5</v>
      </c>
      <c r="K320" s="122">
        <v>610</v>
      </c>
      <c r="L320" s="1"/>
      <c r="M320" s="2">
        <f t="shared" si="4"/>
        <v>6987</v>
      </c>
    </row>
    <row r="321" spans="1:13" ht="13.15" customHeight="1" x14ac:dyDescent="0.2">
      <c r="A321" s="125">
        <v>317</v>
      </c>
      <c r="B321" s="122">
        <v>6990</v>
      </c>
      <c r="C321" s="122" t="s">
        <v>274</v>
      </c>
      <c r="D321" s="122">
        <v>6990</v>
      </c>
      <c r="E321" s="122">
        <v>809.8</v>
      </c>
      <c r="F321" s="122">
        <v>7413</v>
      </c>
      <c r="G321" s="122">
        <v>795.1</v>
      </c>
      <c r="H321" s="122">
        <v>782</v>
      </c>
      <c r="I321" s="122">
        <v>769.2</v>
      </c>
      <c r="J321" s="122">
        <v>768</v>
      </c>
      <c r="K321" s="122">
        <v>766</v>
      </c>
      <c r="L321" s="1"/>
      <c r="M321" s="2">
        <f t="shared" si="4"/>
        <v>6990</v>
      </c>
    </row>
    <row r="322" spans="1:13" ht="13.15" customHeight="1" x14ac:dyDescent="0.2">
      <c r="A322" s="125">
        <v>318</v>
      </c>
      <c r="B322" s="122">
        <v>6961</v>
      </c>
      <c r="C322" s="122" t="s">
        <v>361</v>
      </c>
      <c r="D322" s="122">
        <v>6961</v>
      </c>
      <c r="E322" s="122">
        <v>3196.5</v>
      </c>
      <c r="F322" s="122">
        <v>7433</v>
      </c>
      <c r="G322" s="122">
        <v>3200.2</v>
      </c>
      <c r="H322" s="122">
        <v>3183.7</v>
      </c>
      <c r="I322" s="122">
        <v>3192.9</v>
      </c>
      <c r="J322" s="122">
        <v>3164</v>
      </c>
      <c r="K322" s="122">
        <v>3179.7</v>
      </c>
      <c r="L322" s="1"/>
      <c r="M322" s="2">
        <f t="shared" si="4"/>
        <v>6961</v>
      </c>
    </row>
    <row r="323" spans="1:13" ht="13.15" customHeight="1" x14ac:dyDescent="0.2">
      <c r="A323" s="125">
        <v>319</v>
      </c>
      <c r="B323" s="122">
        <v>6992</v>
      </c>
      <c r="C323" s="122" t="s">
        <v>275</v>
      </c>
      <c r="D323" s="122">
        <v>6992</v>
      </c>
      <c r="E323" s="122">
        <v>521.5</v>
      </c>
      <c r="F323" s="122">
        <v>7413</v>
      </c>
      <c r="G323" s="122">
        <v>531.70000000000005</v>
      </c>
      <c r="H323" s="122">
        <v>531</v>
      </c>
      <c r="I323" s="122">
        <v>518.5</v>
      </c>
      <c r="J323" s="122">
        <v>493.7</v>
      </c>
      <c r="K323" s="122">
        <v>468.6</v>
      </c>
      <c r="L323" s="1"/>
      <c r="M323" s="2">
        <f t="shared" si="4"/>
        <v>6992</v>
      </c>
    </row>
    <row r="324" spans="1:13" ht="13.15" customHeight="1" x14ac:dyDescent="0.2">
      <c r="A324" s="125">
        <v>320</v>
      </c>
      <c r="B324" s="122">
        <v>7002</v>
      </c>
      <c r="C324" s="122" t="s">
        <v>276</v>
      </c>
      <c r="D324" s="122">
        <v>7002</v>
      </c>
      <c r="E324" s="122">
        <v>193</v>
      </c>
      <c r="F324" s="122">
        <v>7413</v>
      </c>
      <c r="G324" s="122">
        <v>184.4</v>
      </c>
      <c r="H324" s="122">
        <v>179.7</v>
      </c>
      <c r="I324" s="122">
        <v>176.9</v>
      </c>
      <c r="J324" s="122">
        <v>172.7</v>
      </c>
      <c r="K324" s="122">
        <v>169.2</v>
      </c>
      <c r="L324" s="1"/>
      <c r="M324" s="2">
        <f t="shared" si="4"/>
        <v>7002</v>
      </c>
    </row>
    <row r="325" spans="1:13" ht="13.15" customHeight="1" x14ac:dyDescent="0.2">
      <c r="A325" s="125">
        <v>321</v>
      </c>
      <c r="B325" s="122">
        <v>7029</v>
      </c>
      <c r="C325" s="122" t="s">
        <v>277</v>
      </c>
      <c r="D325" s="122">
        <v>7029</v>
      </c>
      <c r="E325" s="122">
        <v>1133.3</v>
      </c>
      <c r="F325" s="122">
        <v>7413</v>
      </c>
      <c r="G325" s="122">
        <v>1160.2</v>
      </c>
      <c r="H325" s="122">
        <v>1158.7</v>
      </c>
      <c r="I325" s="122">
        <v>1157.8</v>
      </c>
      <c r="J325" s="122">
        <v>1144.0999999999999</v>
      </c>
      <c r="K325" s="122">
        <v>1141.3</v>
      </c>
      <c r="L325" s="1"/>
      <c r="M325" s="2">
        <f t="shared" ref="M325:M332" si="5">B325</f>
        <v>7029</v>
      </c>
    </row>
    <row r="326" spans="1:13" ht="13.15" customHeight="1" x14ac:dyDescent="0.2">
      <c r="A326" s="125">
        <v>322</v>
      </c>
      <c r="B326" s="122">
        <v>7038</v>
      </c>
      <c r="C326" s="122" t="s">
        <v>278</v>
      </c>
      <c r="D326" s="122">
        <v>7038</v>
      </c>
      <c r="E326" s="122">
        <v>843.3</v>
      </c>
      <c r="F326" s="122">
        <v>7413</v>
      </c>
      <c r="G326" s="122">
        <v>851.9</v>
      </c>
      <c r="H326" s="122">
        <v>838.7</v>
      </c>
      <c r="I326" s="122">
        <v>850</v>
      </c>
      <c r="J326" s="122">
        <v>824.7</v>
      </c>
      <c r="K326" s="122">
        <v>810.6</v>
      </c>
      <c r="L326" s="1"/>
      <c r="M326" s="2">
        <f t="shared" si="5"/>
        <v>7038</v>
      </c>
    </row>
    <row r="327" spans="1:13" ht="13.15" customHeight="1" x14ac:dyDescent="0.2">
      <c r="A327" s="125">
        <v>323</v>
      </c>
      <c r="B327" s="122">
        <v>7047</v>
      </c>
      <c r="C327" s="122" t="s">
        <v>279</v>
      </c>
      <c r="D327" s="122">
        <v>7047</v>
      </c>
      <c r="E327" s="122">
        <v>315.10000000000002</v>
      </c>
      <c r="F327" s="122">
        <v>7413</v>
      </c>
      <c r="G327" s="122">
        <v>306.2</v>
      </c>
      <c r="H327" s="122">
        <v>293.8</v>
      </c>
      <c r="I327" s="122">
        <v>293.5</v>
      </c>
      <c r="J327" s="122">
        <v>293.10000000000002</v>
      </c>
      <c r="K327" s="122">
        <v>280.3</v>
      </c>
      <c r="L327" s="1"/>
      <c r="M327" s="2">
        <f t="shared" si="5"/>
        <v>7047</v>
      </c>
    </row>
    <row r="328" spans="1:13" ht="13.15" customHeight="1" x14ac:dyDescent="0.2">
      <c r="A328" s="125">
        <v>324</v>
      </c>
      <c r="B328" s="122">
        <v>7056</v>
      </c>
      <c r="C328" s="122" t="s">
        <v>280</v>
      </c>
      <c r="D328" s="122">
        <v>7056</v>
      </c>
      <c r="E328" s="122">
        <v>1702.4</v>
      </c>
      <c r="F328" s="122">
        <v>7413</v>
      </c>
      <c r="G328" s="122">
        <v>1667.3</v>
      </c>
      <c r="H328" s="122">
        <v>1628.9</v>
      </c>
      <c r="I328" s="122">
        <v>1627.5</v>
      </c>
      <c r="J328" s="122">
        <v>1649</v>
      </c>
      <c r="K328" s="122">
        <v>1632.9</v>
      </c>
      <c r="L328" s="1"/>
      <c r="M328" s="2">
        <f t="shared" si="5"/>
        <v>7056</v>
      </c>
    </row>
    <row r="329" spans="1:13" ht="13.15" customHeight="1" x14ac:dyDescent="0.2">
      <c r="A329" s="125">
        <v>325</v>
      </c>
      <c r="B329" s="122">
        <v>7092</v>
      </c>
      <c r="C329" s="122" t="s">
        <v>281</v>
      </c>
      <c r="D329" s="122">
        <v>7092</v>
      </c>
      <c r="E329" s="122">
        <v>478.4</v>
      </c>
      <c r="F329" s="122">
        <v>7413</v>
      </c>
      <c r="G329" s="122">
        <v>466</v>
      </c>
      <c r="H329" s="122">
        <v>477.4</v>
      </c>
      <c r="I329" s="122">
        <v>465</v>
      </c>
      <c r="J329" s="122">
        <v>464.2</v>
      </c>
      <c r="K329" s="122">
        <v>451.1</v>
      </c>
      <c r="L329" s="1"/>
      <c r="M329" s="2">
        <f t="shared" si="5"/>
        <v>7092</v>
      </c>
    </row>
    <row r="330" spans="1:13" ht="13.15" customHeight="1" x14ac:dyDescent="0.2">
      <c r="A330" s="125">
        <v>326</v>
      </c>
      <c r="B330" s="122">
        <v>7098</v>
      </c>
      <c r="C330" s="122" t="s">
        <v>282</v>
      </c>
      <c r="D330" s="122">
        <v>7098</v>
      </c>
      <c r="E330" s="122">
        <v>525.6</v>
      </c>
      <c r="F330" s="122">
        <v>7413</v>
      </c>
      <c r="G330" s="122">
        <v>516.5</v>
      </c>
      <c r="H330" s="122">
        <v>515.79999999999995</v>
      </c>
      <c r="I330" s="122">
        <v>491.4</v>
      </c>
      <c r="J330" s="122">
        <v>478.6</v>
      </c>
      <c r="K330" s="122">
        <v>465.5</v>
      </c>
      <c r="L330" s="1"/>
      <c r="M330" s="2">
        <f t="shared" si="5"/>
        <v>7098</v>
      </c>
    </row>
    <row r="331" spans="1:13" ht="13.15" customHeight="1" x14ac:dyDescent="0.2">
      <c r="A331" s="125">
        <v>327</v>
      </c>
      <c r="B331" s="122">
        <v>7110</v>
      </c>
      <c r="C331" s="122" t="s">
        <v>283</v>
      </c>
      <c r="D331" s="122">
        <v>7110</v>
      </c>
      <c r="E331" s="122">
        <v>1037.2</v>
      </c>
      <c r="F331" s="122">
        <v>7470</v>
      </c>
      <c r="G331" s="122">
        <v>1062.9000000000001</v>
      </c>
      <c r="H331" s="122">
        <v>1085.5999999999999</v>
      </c>
      <c r="I331" s="122">
        <v>1096.7</v>
      </c>
      <c r="J331" s="122">
        <v>1107.0999999999999</v>
      </c>
      <c r="K331" s="122">
        <v>1092.4000000000001</v>
      </c>
      <c r="L331" s="1"/>
      <c r="M331" s="2">
        <f t="shared" si="5"/>
        <v>7110</v>
      </c>
    </row>
    <row r="332" spans="1:13" x14ac:dyDescent="0.2">
      <c r="A332" s="1"/>
      <c r="B332" s="1"/>
      <c r="C332" s="1"/>
      <c r="D332" s="1"/>
      <c r="E332" s="1"/>
      <c r="F332" s="1"/>
      <c r="G332" s="1"/>
      <c r="H332" s="1"/>
      <c r="I332" s="1"/>
      <c r="J332" s="1"/>
      <c r="K332" s="1"/>
      <c r="L332" s="1"/>
      <c r="M332" s="2">
        <f t="shared" si="5"/>
        <v>0</v>
      </c>
    </row>
    <row r="333" spans="1:13" x14ac:dyDescent="0.2">
      <c r="A333" s="1"/>
      <c r="B333" s="1"/>
      <c r="C333" s="1"/>
      <c r="D333" s="1"/>
      <c r="E333" s="1"/>
      <c r="F333" s="1"/>
      <c r="G333" s="1"/>
      <c r="H333" s="1"/>
      <c r="I333" s="1"/>
      <c r="J333" s="1"/>
      <c r="K333" s="1"/>
      <c r="L333" s="1"/>
      <c r="M333" s="1"/>
    </row>
    <row r="334" spans="1:13" x14ac:dyDescent="0.2">
      <c r="A334" s="1"/>
      <c r="B334" s="1"/>
      <c r="C334" s="1"/>
      <c r="D334" s="1"/>
      <c r="E334" s="1">
        <f t="shared" ref="E334" si="6">SUM(E5:E331)</f>
        <v>485630.40000000008</v>
      </c>
      <c r="F334" s="1"/>
      <c r="G334" s="1">
        <f>SUM(G5:G331)</f>
        <v>486475.49999999977</v>
      </c>
      <c r="H334" s="1">
        <f>SUM(H5:H331)</f>
        <v>485734.40000000014</v>
      </c>
      <c r="I334" s="1">
        <f>SUM(I5:I331)</f>
        <v>484089.89999999967</v>
      </c>
      <c r="J334" s="1">
        <f>SUM(J5:J331)</f>
        <v>480241.39999999991</v>
      </c>
      <c r="K334" s="1">
        <f>SUM(K5:K331)</f>
        <v>476833.6</v>
      </c>
      <c r="L334" s="1"/>
      <c r="M334" s="1"/>
    </row>
  </sheetData>
  <mergeCells count="1">
    <mergeCell ref="C2:J2"/>
  </mergeCells>
  <phoneticPr fontId="45" type="noConversion"/>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N6226"/>
  <sheetViews>
    <sheetView topLeftCell="A6199" workbookViewId="0">
      <selection activeCell="N5899" sqref="N5899:N6226"/>
    </sheetView>
  </sheetViews>
  <sheetFormatPr defaultRowHeight="15" x14ac:dyDescent="0.25"/>
  <cols>
    <col min="3" max="5" width="9.140625" style="5" bestFit="1" customWidth="1"/>
    <col min="6" max="6" width="9" style="5" bestFit="1" customWidth="1"/>
    <col min="7" max="9" width="9.140625" style="5" bestFit="1" customWidth="1"/>
    <col min="10" max="10" width="11" style="5" bestFit="1" customWidth="1"/>
    <col min="11" max="12" width="9.140625" style="5" bestFit="1" customWidth="1"/>
    <col min="13" max="13" width="11" style="5" bestFit="1" customWidth="1"/>
    <col min="14" max="14" width="9.28515625" style="5" bestFit="1" customWidth="1"/>
  </cols>
  <sheetData>
    <row r="1" spans="1:14" x14ac:dyDescent="0.25">
      <c r="C1" s="95" t="s">
        <v>300</v>
      </c>
      <c r="D1" s="95" t="s">
        <v>373</v>
      </c>
      <c r="E1" s="95" t="s">
        <v>374</v>
      </c>
      <c r="F1" s="95" t="s">
        <v>336</v>
      </c>
      <c r="G1" s="95" t="s">
        <v>308</v>
      </c>
      <c r="H1" s="95" t="s">
        <v>305</v>
      </c>
      <c r="I1" s="95" t="s">
        <v>306</v>
      </c>
      <c r="J1" s="95" t="s">
        <v>309</v>
      </c>
      <c r="K1" s="95" t="s">
        <v>310</v>
      </c>
      <c r="L1" s="95" t="s">
        <v>311</v>
      </c>
      <c r="M1" s="95" t="s">
        <v>312</v>
      </c>
      <c r="N1" s="4" t="s">
        <v>315</v>
      </c>
    </row>
    <row r="2" spans="1:14" x14ac:dyDescent="0.25">
      <c r="A2" t="str">
        <f>CONCATENATE(G2,"_",D2)</f>
        <v>2005_9998</v>
      </c>
      <c r="C2" s="95">
        <v>1</v>
      </c>
      <c r="D2" s="95">
        <v>9998</v>
      </c>
      <c r="E2" s="95" t="s">
        <v>313</v>
      </c>
      <c r="F2" s="95"/>
      <c r="G2" s="95">
        <v>2005</v>
      </c>
      <c r="H2" s="95">
        <v>0</v>
      </c>
      <c r="I2" s="95">
        <v>6</v>
      </c>
      <c r="J2" s="95">
        <v>5796356</v>
      </c>
      <c r="K2" s="95">
        <v>402297</v>
      </c>
      <c r="L2" s="95">
        <v>1203.5999999999999</v>
      </c>
      <c r="M2" s="95">
        <v>6198653</v>
      </c>
      <c r="N2" s="5">
        <f>ROUND(J2/L2,0)</f>
        <v>4816</v>
      </c>
    </row>
    <row r="3" spans="1:14" x14ac:dyDescent="0.25">
      <c r="A3" t="str">
        <f t="shared" ref="A3:A66" si="0">CONCATENATE(G3,"_",D3)</f>
        <v>2005_9</v>
      </c>
      <c r="C3" s="95">
        <v>2</v>
      </c>
      <c r="D3" s="95">
        <v>9</v>
      </c>
      <c r="E3" s="95">
        <v>9</v>
      </c>
      <c r="F3" s="95" t="s">
        <v>0</v>
      </c>
      <c r="G3" s="95">
        <v>2005</v>
      </c>
      <c r="H3" s="95">
        <v>0</v>
      </c>
      <c r="I3" s="95">
        <v>1</v>
      </c>
      <c r="J3" s="95">
        <v>4073870</v>
      </c>
      <c r="K3" s="95">
        <v>379210</v>
      </c>
      <c r="L3" s="95">
        <v>839.8</v>
      </c>
      <c r="M3" s="95">
        <v>4453080</v>
      </c>
      <c r="N3" s="5">
        <f t="shared" ref="N3:N66" si="1">ROUND(J3/L3,0)</f>
        <v>4851</v>
      </c>
    </row>
    <row r="4" spans="1:14" x14ac:dyDescent="0.25">
      <c r="A4" t="str">
        <f t="shared" si="0"/>
        <v>2005_441</v>
      </c>
      <c r="C4" s="95">
        <v>3</v>
      </c>
      <c r="D4" s="95">
        <v>441</v>
      </c>
      <c r="E4" s="95">
        <v>441</v>
      </c>
      <c r="F4" s="95" t="s">
        <v>314</v>
      </c>
      <c r="G4" s="95">
        <v>2005</v>
      </c>
      <c r="H4" s="95">
        <v>0</v>
      </c>
      <c r="I4" s="95">
        <v>2</v>
      </c>
      <c r="J4" s="95">
        <v>4574971</v>
      </c>
      <c r="K4" s="95">
        <v>51421</v>
      </c>
      <c r="L4" s="95">
        <v>956.8</v>
      </c>
      <c r="M4" s="95">
        <v>4626392</v>
      </c>
      <c r="N4" s="5">
        <f t="shared" si="1"/>
        <v>4782</v>
      </c>
    </row>
    <row r="5" spans="1:14" x14ac:dyDescent="0.25">
      <c r="A5" t="str">
        <f t="shared" si="0"/>
        <v>2005_18</v>
      </c>
      <c r="C5" s="95">
        <v>4</v>
      </c>
      <c r="D5" s="95">
        <v>18</v>
      </c>
      <c r="E5" s="95">
        <v>18</v>
      </c>
      <c r="F5" s="95" t="s">
        <v>5</v>
      </c>
      <c r="G5" s="95">
        <v>2005</v>
      </c>
      <c r="H5" s="95">
        <v>0</v>
      </c>
      <c r="I5" s="95">
        <v>1</v>
      </c>
      <c r="J5" s="95">
        <v>1734732</v>
      </c>
      <c r="K5" s="95">
        <v>93461</v>
      </c>
      <c r="L5" s="95">
        <v>365.9</v>
      </c>
      <c r="M5" s="95">
        <v>1828193</v>
      </c>
      <c r="N5" s="5">
        <f t="shared" si="1"/>
        <v>4741</v>
      </c>
    </row>
    <row r="6" spans="1:14" x14ac:dyDescent="0.25">
      <c r="A6" t="str">
        <f t="shared" si="0"/>
        <v>2005_27</v>
      </c>
      <c r="C6" s="95">
        <v>5</v>
      </c>
      <c r="D6" s="95">
        <v>27</v>
      </c>
      <c r="E6" s="95">
        <v>27</v>
      </c>
      <c r="F6" s="95" t="s">
        <v>337</v>
      </c>
      <c r="G6" s="95">
        <v>2005</v>
      </c>
      <c r="H6" s="95">
        <v>0</v>
      </c>
      <c r="I6" s="95">
        <v>1</v>
      </c>
      <c r="J6" s="95">
        <v>6794423</v>
      </c>
      <c r="K6" s="95">
        <v>16876</v>
      </c>
      <c r="L6" s="95">
        <v>1427.1</v>
      </c>
      <c r="M6" s="95">
        <v>6811299</v>
      </c>
      <c r="N6" s="5">
        <f t="shared" si="1"/>
        <v>4761</v>
      </c>
    </row>
    <row r="7" spans="1:14" x14ac:dyDescent="0.25">
      <c r="A7" t="str">
        <f t="shared" si="0"/>
        <v>2005_63</v>
      </c>
      <c r="C7" s="95">
        <v>6</v>
      </c>
      <c r="D7" s="95">
        <v>63</v>
      </c>
      <c r="E7" s="95">
        <v>63</v>
      </c>
      <c r="F7" s="95" t="s">
        <v>338</v>
      </c>
      <c r="G7" s="95">
        <v>2005</v>
      </c>
      <c r="H7" s="95">
        <v>0</v>
      </c>
      <c r="I7" s="95">
        <v>1</v>
      </c>
      <c r="J7" s="95">
        <v>2668186</v>
      </c>
      <c r="K7" s="95">
        <v>127538</v>
      </c>
      <c r="L7" s="95">
        <v>556.79999999999995</v>
      </c>
      <c r="M7" s="95">
        <v>2795724</v>
      </c>
      <c r="N7" s="5">
        <f t="shared" si="1"/>
        <v>4792</v>
      </c>
    </row>
    <row r="8" spans="1:14" x14ac:dyDescent="0.25">
      <c r="A8" t="str">
        <f t="shared" si="0"/>
        <v>2005_72</v>
      </c>
      <c r="C8" s="95">
        <v>7</v>
      </c>
      <c r="D8" s="95">
        <v>72</v>
      </c>
      <c r="E8" s="95">
        <v>72</v>
      </c>
      <c r="F8" s="95" t="s">
        <v>6</v>
      </c>
      <c r="G8" s="95">
        <v>2005</v>
      </c>
      <c r="H8" s="95">
        <v>0</v>
      </c>
      <c r="I8" s="95">
        <v>1</v>
      </c>
      <c r="J8" s="95">
        <v>1352571</v>
      </c>
      <c r="K8" s="95">
        <v>95472</v>
      </c>
      <c r="L8" s="95">
        <v>280.5</v>
      </c>
      <c r="M8" s="95">
        <v>1448043</v>
      </c>
      <c r="N8" s="5">
        <f t="shared" si="1"/>
        <v>4822</v>
      </c>
    </row>
    <row r="9" spans="1:14" x14ac:dyDescent="0.25">
      <c r="A9" t="str">
        <f t="shared" si="0"/>
        <v>2005_81</v>
      </c>
      <c r="C9" s="95">
        <v>8</v>
      </c>
      <c r="D9" s="95">
        <v>81</v>
      </c>
      <c r="E9" s="95">
        <v>81</v>
      </c>
      <c r="F9" s="95" t="s">
        <v>7</v>
      </c>
      <c r="G9" s="95">
        <v>2005</v>
      </c>
      <c r="H9" s="95">
        <v>0</v>
      </c>
      <c r="I9" s="95">
        <v>1</v>
      </c>
      <c r="J9" s="95">
        <v>6228252</v>
      </c>
      <c r="K9" s="95">
        <v>0</v>
      </c>
      <c r="L9" s="95">
        <v>1313.7</v>
      </c>
      <c r="M9" s="95">
        <v>6228252</v>
      </c>
      <c r="N9" s="5">
        <f t="shared" si="1"/>
        <v>4741</v>
      </c>
    </row>
    <row r="10" spans="1:14" x14ac:dyDescent="0.25">
      <c r="A10" t="str">
        <f t="shared" si="0"/>
        <v>2005_99</v>
      </c>
      <c r="C10" s="95">
        <v>9</v>
      </c>
      <c r="D10" s="95">
        <v>99</v>
      </c>
      <c r="E10" s="95">
        <v>99</v>
      </c>
      <c r="F10" s="95" t="s">
        <v>8</v>
      </c>
      <c r="G10" s="95">
        <v>2005</v>
      </c>
      <c r="H10" s="95">
        <v>0</v>
      </c>
      <c r="I10" s="95">
        <v>1</v>
      </c>
      <c r="J10" s="95">
        <v>2948428</v>
      </c>
      <c r="K10" s="95">
        <v>0</v>
      </c>
      <c r="L10" s="95">
        <v>621.9</v>
      </c>
      <c r="M10" s="95">
        <v>2948428</v>
      </c>
      <c r="N10" s="5">
        <f t="shared" si="1"/>
        <v>4741</v>
      </c>
    </row>
    <row r="11" spans="1:14" x14ac:dyDescent="0.25">
      <c r="A11" t="str">
        <f t="shared" si="0"/>
        <v>2005_108</v>
      </c>
      <c r="C11" s="95">
        <v>10</v>
      </c>
      <c r="D11" s="95">
        <v>108</v>
      </c>
      <c r="E11" s="95">
        <v>108</v>
      </c>
      <c r="F11" s="95" t="s">
        <v>9</v>
      </c>
      <c r="G11" s="95">
        <v>2005</v>
      </c>
      <c r="H11" s="95">
        <v>0</v>
      </c>
      <c r="I11" s="95">
        <v>1</v>
      </c>
      <c r="J11" s="95">
        <v>1289552</v>
      </c>
      <c r="K11" s="95">
        <v>296699</v>
      </c>
      <c r="L11" s="95">
        <v>272</v>
      </c>
      <c r="M11" s="95">
        <v>1586251</v>
      </c>
      <c r="N11" s="5">
        <f t="shared" si="1"/>
        <v>4741</v>
      </c>
    </row>
    <row r="12" spans="1:14" x14ac:dyDescent="0.25">
      <c r="A12" t="str">
        <f t="shared" si="0"/>
        <v>2005_126</v>
      </c>
      <c r="C12" s="95">
        <v>11</v>
      </c>
      <c r="D12" s="95">
        <v>126</v>
      </c>
      <c r="E12" s="95">
        <v>126</v>
      </c>
      <c r="F12" s="95" t="s">
        <v>10</v>
      </c>
      <c r="G12" s="95">
        <v>2005</v>
      </c>
      <c r="H12" s="95">
        <v>0</v>
      </c>
      <c r="I12" s="95">
        <v>2</v>
      </c>
      <c r="J12" s="95">
        <v>7279007</v>
      </c>
      <c r="K12" s="95">
        <v>539766</v>
      </c>
      <c r="L12" s="95">
        <v>1525.2</v>
      </c>
      <c r="M12" s="95">
        <v>7818773</v>
      </c>
      <c r="N12" s="5">
        <f t="shared" si="1"/>
        <v>4772</v>
      </c>
    </row>
    <row r="13" spans="1:14" x14ac:dyDescent="0.25">
      <c r="A13" t="str">
        <f t="shared" si="0"/>
        <v>2005_135</v>
      </c>
      <c r="C13" s="95">
        <v>12</v>
      </c>
      <c r="D13" s="95">
        <v>135</v>
      </c>
      <c r="E13" s="95">
        <v>135</v>
      </c>
      <c r="F13" s="95" t="s">
        <v>11</v>
      </c>
      <c r="G13" s="95">
        <v>2005</v>
      </c>
      <c r="H13" s="95">
        <v>0</v>
      </c>
      <c r="I13" s="95">
        <v>1</v>
      </c>
      <c r="J13" s="95">
        <v>7190611</v>
      </c>
      <c r="K13" s="95">
        <v>229014</v>
      </c>
      <c r="L13" s="95">
        <v>1490.9</v>
      </c>
      <c r="M13" s="95">
        <v>7419625</v>
      </c>
      <c r="N13" s="5">
        <f t="shared" si="1"/>
        <v>4823</v>
      </c>
    </row>
    <row r="14" spans="1:14" x14ac:dyDescent="0.25">
      <c r="A14" t="str">
        <f t="shared" si="0"/>
        <v>2005_171</v>
      </c>
      <c r="C14" s="95">
        <v>13</v>
      </c>
      <c r="D14" s="95">
        <v>171</v>
      </c>
      <c r="E14" s="95">
        <v>171</v>
      </c>
      <c r="F14" s="95" t="s">
        <v>339</v>
      </c>
      <c r="G14" s="95">
        <v>2005</v>
      </c>
      <c r="H14" s="95">
        <v>0</v>
      </c>
      <c r="I14" s="95">
        <v>2</v>
      </c>
      <c r="J14" s="95">
        <v>4546260</v>
      </c>
      <c r="K14" s="95">
        <v>139614</v>
      </c>
      <c r="L14" s="95">
        <v>954.2</v>
      </c>
      <c r="M14" s="95">
        <v>4685874</v>
      </c>
      <c r="N14" s="5">
        <f t="shared" si="1"/>
        <v>4764</v>
      </c>
    </row>
    <row r="15" spans="1:14" x14ac:dyDescent="0.25">
      <c r="A15" t="str">
        <f t="shared" si="0"/>
        <v>2005_225</v>
      </c>
      <c r="C15" s="95">
        <v>14</v>
      </c>
      <c r="D15" s="95">
        <v>225</v>
      </c>
      <c r="E15" s="95">
        <v>225</v>
      </c>
      <c r="F15" s="95" t="s">
        <v>13</v>
      </c>
      <c r="G15" s="95">
        <v>2005</v>
      </c>
      <c r="H15" s="95">
        <v>0</v>
      </c>
      <c r="I15" s="95">
        <v>1</v>
      </c>
      <c r="J15" s="95">
        <v>21819695</v>
      </c>
      <c r="K15" s="95">
        <v>307902</v>
      </c>
      <c r="L15" s="95">
        <v>4516.6000000000004</v>
      </c>
      <c r="M15" s="95">
        <v>22127597</v>
      </c>
      <c r="N15" s="5">
        <f t="shared" si="1"/>
        <v>4831</v>
      </c>
    </row>
    <row r="16" spans="1:14" x14ac:dyDescent="0.25">
      <c r="A16" t="str">
        <f t="shared" si="0"/>
        <v>2005_234</v>
      </c>
      <c r="C16" s="95">
        <v>15</v>
      </c>
      <c r="D16" s="95">
        <v>234</v>
      </c>
      <c r="E16" s="95">
        <v>234</v>
      </c>
      <c r="F16" s="95" t="s">
        <v>14</v>
      </c>
      <c r="G16" s="95">
        <v>2005</v>
      </c>
      <c r="H16" s="95">
        <v>0</v>
      </c>
      <c r="I16" s="95">
        <v>1</v>
      </c>
      <c r="J16" s="95">
        <v>6416163</v>
      </c>
      <c r="K16" s="95">
        <v>0</v>
      </c>
      <c r="L16" s="95">
        <v>1348.5</v>
      </c>
      <c r="M16" s="95">
        <v>6416163</v>
      </c>
      <c r="N16" s="5">
        <f t="shared" si="1"/>
        <v>4758</v>
      </c>
    </row>
    <row r="17" spans="1:14" x14ac:dyDescent="0.25">
      <c r="A17" t="str">
        <f t="shared" si="0"/>
        <v>2005_243</v>
      </c>
      <c r="C17" s="95">
        <v>16</v>
      </c>
      <c r="D17" s="95">
        <v>243</v>
      </c>
      <c r="E17" s="95">
        <v>243</v>
      </c>
      <c r="F17" s="95" t="s">
        <v>15</v>
      </c>
      <c r="G17" s="95">
        <v>2005</v>
      </c>
      <c r="H17" s="95">
        <v>0</v>
      </c>
      <c r="I17" s="95">
        <v>1</v>
      </c>
      <c r="J17" s="95">
        <v>1576368</v>
      </c>
      <c r="K17" s="95">
        <v>64217</v>
      </c>
      <c r="L17" s="95">
        <v>328</v>
      </c>
      <c r="M17" s="95">
        <v>1640585</v>
      </c>
      <c r="N17" s="5">
        <f t="shared" si="1"/>
        <v>4806</v>
      </c>
    </row>
    <row r="18" spans="1:14" x14ac:dyDescent="0.25">
      <c r="A18" t="str">
        <f t="shared" si="0"/>
        <v>2005_261</v>
      </c>
      <c r="C18" s="95">
        <v>17</v>
      </c>
      <c r="D18" s="95">
        <v>261</v>
      </c>
      <c r="E18" s="95">
        <v>261</v>
      </c>
      <c r="F18" s="95" t="s">
        <v>16</v>
      </c>
      <c r="G18" s="95">
        <v>2005</v>
      </c>
      <c r="H18" s="95">
        <v>0</v>
      </c>
      <c r="I18" s="95">
        <v>1</v>
      </c>
      <c r="J18" s="95">
        <v>30560960</v>
      </c>
      <c r="K18" s="95">
        <v>0</v>
      </c>
      <c r="L18" s="95">
        <v>6446.1</v>
      </c>
      <c r="M18" s="95">
        <v>30560960</v>
      </c>
      <c r="N18" s="5">
        <f t="shared" si="1"/>
        <v>4741</v>
      </c>
    </row>
    <row r="19" spans="1:14" x14ac:dyDescent="0.25">
      <c r="A19" t="str">
        <f t="shared" si="0"/>
        <v>2005_279</v>
      </c>
      <c r="C19" s="95">
        <v>18</v>
      </c>
      <c r="D19" s="95">
        <v>279</v>
      </c>
      <c r="E19" s="95">
        <v>279</v>
      </c>
      <c r="F19" s="95" t="s">
        <v>17</v>
      </c>
      <c r="G19" s="95">
        <v>2005</v>
      </c>
      <c r="H19" s="95">
        <v>0</v>
      </c>
      <c r="I19" s="95">
        <v>1</v>
      </c>
      <c r="J19" s="95">
        <v>3868656</v>
      </c>
      <c r="K19" s="95">
        <v>195612</v>
      </c>
      <c r="L19" s="95">
        <v>816</v>
      </c>
      <c r="M19" s="95">
        <v>4064268</v>
      </c>
      <c r="N19" s="5">
        <f t="shared" si="1"/>
        <v>4741</v>
      </c>
    </row>
    <row r="20" spans="1:14" x14ac:dyDescent="0.25">
      <c r="A20" t="str">
        <f t="shared" si="0"/>
        <v>2005_355</v>
      </c>
      <c r="C20" s="95">
        <v>19</v>
      </c>
      <c r="D20" s="95">
        <v>355</v>
      </c>
      <c r="E20" s="95">
        <v>355</v>
      </c>
      <c r="F20" s="95" t="s">
        <v>18</v>
      </c>
      <c r="G20" s="95">
        <v>2005</v>
      </c>
      <c r="H20" s="95">
        <v>0</v>
      </c>
      <c r="I20" s="95">
        <v>1</v>
      </c>
      <c r="J20" s="95">
        <v>2061387</v>
      </c>
      <c r="K20" s="95">
        <v>0</v>
      </c>
      <c r="L20" s="95">
        <v>434.8</v>
      </c>
      <c r="M20" s="95">
        <v>2061387</v>
      </c>
      <c r="N20" s="5">
        <f t="shared" si="1"/>
        <v>4741</v>
      </c>
    </row>
    <row r="21" spans="1:14" x14ac:dyDescent="0.25">
      <c r="A21" t="str">
        <f t="shared" si="0"/>
        <v>2005_387</v>
      </c>
      <c r="C21" s="95">
        <v>20</v>
      </c>
      <c r="D21" s="95">
        <v>387</v>
      </c>
      <c r="E21" s="95">
        <v>387</v>
      </c>
      <c r="F21" s="95" t="s">
        <v>19</v>
      </c>
      <c r="G21" s="95">
        <v>2005</v>
      </c>
      <c r="H21" s="95">
        <v>0</v>
      </c>
      <c r="I21" s="95">
        <v>1</v>
      </c>
      <c r="J21" s="95">
        <v>6908720</v>
      </c>
      <c r="K21" s="95">
        <v>379893</v>
      </c>
      <c r="L21" s="95">
        <v>1456</v>
      </c>
      <c r="M21" s="95">
        <v>7288613</v>
      </c>
      <c r="N21" s="5">
        <f t="shared" si="1"/>
        <v>4745</v>
      </c>
    </row>
    <row r="22" spans="1:14" x14ac:dyDescent="0.25">
      <c r="A22" t="str">
        <f t="shared" si="0"/>
        <v>2005_414</v>
      </c>
      <c r="C22" s="95">
        <v>21</v>
      </c>
      <c r="D22" s="95">
        <v>414</v>
      </c>
      <c r="E22" s="95">
        <v>414</v>
      </c>
      <c r="F22" s="95" t="s">
        <v>20</v>
      </c>
      <c r="G22" s="95">
        <v>2005</v>
      </c>
      <c r="H22" s="95">
        <v>0</v>
      </c>
      <c r="I22" s="95">
        <v>1</v>
      </c>
      <c r="J22" s="95">
        <v>3461242</v>
      </c>
      <c r="K22" s="95">
        <v>79254</v>
      </c>
      <c r="L22" s="95">
        <v>718.1</v>
      </c>
      <c r="M22" s="95">
        <v>3540496</v>
      </c>
      <c r="N22" s="5">
        <f t="shared" si="1"/>
        <v>4820</v>
      </c>
    </row>
    <row r="23" spans="1:14" x14ac:dyDescent="0.25">
      <c r="A23" t="str">
        <f t="shared" si="0"/>
        <v>2005_540</v>
      </c>
      <c r="C23" s="95">
        <v>22</v>
      </c>
      <c r="D23" s="95">
        <v>540</v>
      </c>
      <c r="E23" s="95">
        <v>540</v>
      </c>
      <c r="F23" s="95" t="s">
        <v>1</v>
      </c>
      <c r="G23" s="95">
        <v>2005</v>
      </c>
      <c r="H23" s="95">
        <v>0</v>
      </c>
      <c r="I23" s="95">
        <v>1</v>
      </c>
      <c r="J23" s="95">
        <v>3144908</v>
      </c>
      <c r="K23" s="95">
        <v>44221</v>
      </c>
      <c r="L23" s="95">
        <v>652.20000000000005</v>
      </c>
      <c r="M23" s="95">
        <v>3189129</v>
      </c>
      <c r="N23" s="5">
        <f t="shared" si="1"/>
        <v>4822</v>
      </c>
    </row>
    <row r="24" spans="1:14" x14ac:dyDescent="0.25">
      <c r="A24" t="str">
        <f t="shared" si="0"/>
        <v>2005_472</v>
      </c>
      <c r="C24" s="95">
        <v>23</v>
      </c>
      <c r="D24" s="95">
        <v>472</v>
      </c>
      <c r="E24" s="95">
        <v>472</v>
      </c>
      <c r="F24" s="95" t="s">
        <v>21</v>
      </c>
      <c r="G24" s="95">
        <v>2005</v>
      </c>
      <c r="H24" s="95">
        <v>0</v>
      </c>
      <c r="I24" s="95">
        <v>1</v>
      </c>
      <c r="J24" s="95">
        <v>6083651</v>
      </c>
      <c r="K24" s="95">
        <v>0</v>
      </c>
      <c r="L24" s="95">
        <v>1283.2</v>
      </c>
      <c r="M24" s="95">
        <v>6083651</v>
      </c>
      <c r="N24" s="5">
        <f t="shared" si="1"/>
        <v>4741</v>
      </c>
    </row>
    <row r="25" spans="1:14" x14ac:dyDescent="0.25">
      <c r="A25" t="str">
        <f t="shared" si="0"/>
        <v>2005_513</v>
      </c>
      <c r="C25" s="95">
        <v>24</v>
      </c>
      <c r="D25" s="95">
        <v>513</v>
      </c>
      <c r="E25" s="95">
        <v>513</v>
      </c>
      <c r="F25" s="95" t="s">
        <v>22</v>
      </c>
      <c r="G25" s="95">
        <v>2005</v>
      </c>
      <c r="H25" s="95">
        <v>0</v>
      </c>
      <c r="I25" s="95">
        <v>1</v>
      </c>
      <c r="J25" s="95">
        <v>1649868</v>
      </c>
      <c r="K25" s="95">
        <v>0</v>
      </c>
      <c r="L25" s="95">
        <v>348</v>
      </c>
      <c r="M25" s="95">
        <v>1649868</v>
      </c>
      <c r="N25" s="5">
        <f t="shared" si="1"/>
        <v>4741</v>
      </c>
    </row>
    <row r="26" spans="1:14" x14ac:dyDescent="0.25">
      <c r="A26" t="str">
        <f t="shared" si="0"/>
        <v>2005_549</v>
      </c>
      <c r="C26" s="95">
        <v>25</v>
      </c>
      <c r="D26" s="95">
        <v>549</v>
      </c>
      <c r="E26" s="95">
        <v>549</v>
      </c>
      <c r="F26" s="95" t="s">
        <v>23</v>
      </c>
      <c r="G26" s="95">
        <v>2005</v>
      </c>
      <c r="H26" s="95">
        <v>0</v>
      </c>
      <c r="I26" s="95">
        <v>1</v>
      </c>
      <c r="J26" s="95">
        <v>2625092</v>
      </c>
      <c r="K26" s="95">
        <v>142019</v>
      </c>
      <c r="L26" s="95">
        <v>553.70000000000005</v>
      </c>
      <c r="M26" s="95">
        <v>2767111</v>
      </c>
      <c r="N26" s="5">
        <f t="shared" si="1"/>
        <v>4741</v>
      </c>
    </row>
    <row r="27" spans="1:14" x14ac:dyDescent="0.25">
      <c r="A27" t="str">
        <f t="shared" si="0"/>
        <v>2005_576</v>
      </c>
      <c r="C27" s="95">
        <v>26</v>
      </c>
      <c r="D27" s="95">
        <v>576</v>
      </c>
      <c r="E27" s="95">
        <v>576</v>
      </c>
      <c r="F27" s="95" t="s">
        <v>24</v>
      </c>
      <c r="G27" s="95">
        <v>2005</v>
      </c>
      <c r="H27" s="95">
        <v>0</v>
      </c>
      <c r="I27" s="95">
        <v>1</v>
      </c>
      <c r="J27" s="95">
        <v>3293030</v>
      </c>
      <c r="K27" s="95">
        <v>280477</v>
      </c>
      <c r="L27" s="95">
        <v>694</v>
      </c>
      <c r="M27" s="95">
        <v>3573507</v>
      </c>
      <c r="N27" s="5">
        <f t="shared" si="1"/>
        <v>4745</v>
      </c>
    </row>
    <row r="28" spans="1:14" x14ac:dyDescent="0.25">
      <c r="A28" t="str">
        <f t="shared" si="0"/>
        <v>2005_585</v>
      </c>
      <c r="C28" s="95">
        <v>27</v>
      </c>
      <c r="D28" s="95">
        <v>585</v>
      </c>
      <c r="E28" s="95">
        <v>585</v>
      </c>
      <c r="F28" s="95" t="s">
        <v>25</v>
      </c>
      <c r="G28" s="95">
        <v>2005</v>
      </c>
      <c r="H28" s="95">
        <v>0</v>
      </c>
      <c r="I28" s="95">
        <v>1</v>
      </c>
      <c r="J28" s="95">
        <v>3301504</v>
      </c>
      <c r="K28" s="95">
        <v>0</v>
      </c>
      <c r="L28" s="95">
        <v>688.1</v>
      </c>
      <c r="M28" s="95">
        <v>3301504</v>
      </c>
      <c r="N28" s="5">
        <f t="shared" si="1"/>
        <v>4798</v>
      </c>
    </row>
    <row r="29" spans="1:14" x14ac:dyDescent="0.25">
      <c r="A29" t="str">
        <f t="shared" si="0"/>
        <v>2005_594</v>
      </c>
      <c r="C29" s="95">
        <v>28</v>
      </c>
      <c r="D29" s="95">
        <v>594</v>
      </c>
      <c r="E29" s="95">
        <v>594</v>
      </c>
      <c r="F29" s="95" t="s">
        <v>26</v>
      </c>
      <c r="G29" s="95">
        <v>2005</v>
      </c>
      <c r="H29" s="95">
        <v>0</v>
      </c>
      <c r="I29" s="95">
        <v>1</v>
      </c>
      <c r="J29" s="95">
        <v>3671506</v>
      </c>
      <c r="K29" s="95">
        <v>388157</v>
      </c>
      <c r="L29" s="95">
        <v>773.6</v>
      </c>
      <c r="M29" s="95">
        <v>4059663</v>
      </c>
      <c r="N29" s="5">
        <f t="shared" si="1"/>
        <v>4746</v>
      </c>
    </row>
    <row r="30" spans="1:14" x14ac:dyDescent="0.25">
      <c r="A30" t="str">
        <f t="shared" si="0"/>
        <v>2005_603</v>
      </c>
      <c r="C30" s="95">
        <v>29</v>
      </c>
      <c r="D30" s="95">
        <v>603</v>
      </c>
      <c r="E30" s="95">
        <v>603</v>
      </c>
      <c r="F30" s="95" t="s">
        <v>27</v>
      </c>
      <c r="G30" s="95">
        <v>2005</v>
      </c>
      <c r="H30" s="95">
        <v>0</v>
      </c>
      <c r="I30" s="95">
        <v>1</v>
      </c>
      <c r="J30" s="95">
        <v>1129330</v>
      </c>
      <c r="K30" s="95">
        <v>158861</v>
      </c>
      <c r="L30" s="95">
        <v>231.8</v>
      </c>
      <c r="M30" s="95">
        <v>1288191</v>
      </c>
      <c r="N30" s="5">
        <f t="shared" si="1"/>
        <v>4872</v>
      </c>
    </row>
    <row r="31" spans="1:14" x14ac:dyDescent="0.25">
      <c r="A31" t="str">
        <f t="shared" si="0"/>
        <v>2005_609</v>
      </c>
      <c r="C31" s="95">
        <v>30</v>
      </c>
      <c r="D31" s="95">
        <v>609</v>
      </c>
      <c r="E31" s="95">
        <v>609</v>
      </c>
      <c r="F31" s="95" t="s">
        <v>28</v>
      </c>
      <c r="G31" s="95">
        <v>2005</v>
      </c>
      <c r="H31" s="95">
        <v>0</v>
      </c>
      <c r="I31" s="95">
        <v>1</v>
      </c>
      <c r="J31" s="95">
        <v>7969790</v>
      </c>
      <c r="K31" s="95">
        <v>197029</v>
      </c>
      <c r="L31" s="95">
        <v>1658.3</v>
      </c>
      <c r="M31" s="95">
        <v>8166819</v>
      </c>
      <c r="N31" s="5">
        <f t="shared" si="1"/>
        <v>4806</v>
      </c>
    </row>
    <row r="32" spans="1:14" x14ac:dyDescent="0.25">
      <c r="A32" t="str">
        <f t="shared" si="0"/>
        <v>2005_621</v>
      </c>
      <c r="C32" s="95">
        <v>31</v>
      </c>
      <c r="D32" s="95">
        <v>621</v>
      </c>
      <c r="E32" s="95">
        <v>621</v>
      </c>
      <c r="F32" s="95" t="s">
        <v>29</v>
      </c>
      <c r="G32" s="95">
        <v>2005</v>
      </c>
      <c r="H32" s="95">
        <v>0</v>
      </c>
      <c r="I32" s="95">
        <v>1</v>
      </c>
      <c r="J32" s="95">
        <v>19753538</v>
      </c>
      <c r="K32" s="95">
        <v>0</v>
      </c>
      <c r="L32" s="95">
        <v>4102.5</v>
      </c>
      <c r="M32" s="95">
        <v>19753538</v>
      </c>
      <c r="N32" s="5">
        <f t="shared" si="1"/>
        <v>4815</v>
      </c>
    </row>
    <row r="33" spans="1:14" x14ac:dyDescent="0.25">
      <c r="A33" t="str">
        <f t="shared" si="0"/>
        <v>2005_720</v>
      </c>
      <c r="C33" s="95">
        <v>32</v>
      </c>
      <c r="D33" s="95">
        <v>720</v>
      </c>
      <c r="E33" s="95">
        <v>720</v>
      </c>
      <c r="F33" s="95" t="s">
        <v>30</v>
      </c>
      <c r="G33" s="95">
        <v>2005</v>
      </c>
      <c r="H33" s="95">
        <v>0</v>
      </c>
      <c r="I33" s="95">
        <v>1</v>
      </c>
      <c r="J33" s="95">
        <v>4606356</v>
      </c>
      <c r="K33" s="95">
        <v>0</v>
      </c>
      <c r="L33" s="95">
        <v>971.6</v>
      </c>
      <c r="M33" s="95">
        <v>4606356</v>
      </c>
      <c r="N33" s="5">
        <f t="shared" si="1"/>
        <v>4741</v>
      </c>
    </row>
    <row r="34" spans="1:14" x14ac:dyDescent="0.25">
      <c r="A34" t="str">
        <f t="shared" si="0"/>
        <v>2005_729</v>
      </c>
      <c r="C34" s="95">
        <v>33</v>
      </c>
      <c r="D34" s="95">
        <v>729</v>
      </c>
      <c r="E34" s="95">
        <v>729</v>
      </c>
      <c r="F34" s="95" t="s">
        <v>31</v>
      </c>
      <c r="G34" s="95">
        <v>2005</v>
      </c>
      <c r="H34" s="95">
        <v>0</v>
      </c>
      <c r="I34" s="95">
        <v>1</v>
      </c>
      <c r="J34" s="95">
        <v>11149410</v>
      </c>
      <c r="K34" s="95">
        <v>116872</v>
      </c>
      <c r="L34" s="95">
        <v>2351.6999999999998</v>
      </c>
      <c r="M34" s="95">
        <v>11266282</v>
      </c>
      <c r="N34" s="5">
        <f t="shared" si="1"/>
        <v>4741</v>
      </c>
    </row>
    <row r="35" spans="1:14" x14ac:dyDescent="0.25">
      <c r="A35" t="str">
        <f t="shared" si="0"/>
        <v>2005_747</v>
      </c>
      <c r="C35" s="95">
        <v>34</v>
      </c>
      <c r="D35" s="95">
        <v>747</v>
      </c>
      <c r="E35" s="95">
        <v>747</v>
      </c>
      <c r="F35" s="95" t="s">
        <v>32</v>
      </c>
      <c r="G35" s="95">
        <v>2005</v>
      </c>
      <c r="H35" s="95">
        <v>0</v>
      </c>
      <c r="I35" s="95">
        <v>1</v>
      </c>
      <c r="J35" s="95">
        <v>2925197</v>
      </c>
      <c r="K35" s="95">
        <v>0</v>
      </c>
      <c r="L35" s="95">
        <v>617</v>
      </c>
      <c r="M35" s="95">
        <v>2925197</v>
      </c>
      <c r="N35" s="5">
        <f t="shared" si="1"/>
        <v>4741</v>
      </c>
    </row>
    <row r="36" spans="1:14" x14ac:dyDescent="0.25">
      <c r="A36" t="str">
        <f t="shared" si="0"/>
        <v>2005_1917</v>
      </c>
      <c r="C36" s="95">
        <v>35</v>
      </c>
      <c r="D36" s="95">
        <v>1917</v>
      </c>
      <c r="E36" s="95">
        <v>1917</v>
      </c>
      <c r="F36" s="95" t="s">
        <v>78</v>
      </c>
      <c r="G36" s="95">
        <v>2005</v>
      </c>
      <c r="H36" s="95">
        <v>0</v>
      </c>
      <c r="I36" s="95">
        <v>1</v>
      </c>
      <c r="J36" s="95">
        <v>2443835</v>
      </c>
      <c r="K36" s="95">
        <v>166946</v>
      </c>
      <c r="L36" s="95">
        <v>514.6</v>
      </c>
      <c r="M36" s="95">
        <v>2610781</v>
      </c>
      <c r="N36" s="5">
        <f t="shared" si="1"/>
        <v>4749</v>
      </c>
    </row>
    <row r="37" spans="1:14" x14ac:dyDescent="0.25">
      <c r="A37" t="str">
        <f t="shared" si="0"/>
        <v>2005_846</v>
      </c>
      <c r="C37" s="95">
        <v>36</v>
      </c>
      <c r="D37" s="95">
        <v>846</v>
      </c>
      <c r="E37" s="95">
        <v>846</v>
      </c>
      <c r="F37" s="95" t="s">
        <v>382</v>
      </c>
      <c r="G37" s="95">
        <v>2005</v>
      </c>
      <c r="H37" s="95">
        <v>0</v>
      </c>
      <c r="I37" s="95">
        <v>1</v>
      </c>
      <c r="J37" s="95">
        <v>3166069</v>
      </c>
      <c r="K37" s="95">
        <v>0</v>
      </c>
      <c r="L37" s="95">
        <v>665.7</v>
      </c>
      <c r="M37" s="95">
        <v>3166069</v>
      </c>
      <c r="N37" s="5">
        <f t="shared" si="1"/>
        <v>4756</v>
      </c>
    </row>
    <row r="38" spans="1:14" x14ac:dyDescent="0.25">
      <c r="A38" t="str">
        <f t="shared" si="0"/>
        <v>2005_882</v>
      </c>
      <c r="C38" s="95">
        <v>37</v>
      </c>
      <c r="D38" s="95">
        <v>882</v>
      </c>
      <c r="E38" s="95">
        <v>882</v>
      </c>
      <c r="F38" s="95" t="s">
        <v>35</v>
      </c>
      <c r="G38" s="95">
        <v>2005</v>
      </c>
      <c r="H38" s="95">
        <v>0</v>
      </c>
      <c r="I38" s="95">
        <v>1</v>
      </c>
      <c r="J38" s="95">
        <v>22423982</v>
      </c>
      <c r="K38" s="95">
        <v>503726</v>
      </c>
      <c r="L38" s="95">
        <v>4729.8</v>
      </c>
      <c r="M38" s="95">
        <v>22927708</v>
      </c>
      <c r="N38" s="5">
        <f t="shared" si="1"/>
        <v>4741</v>
      </c>
    </row>
    <row r="39" spans="1:14" x14ac:dyDescent="0.25">
      <c r="A39" t="str">
        <f t="shared" si="0"/>
        <v>2005_916</v>
      </c>
      <c r="C39" s="95">
        <v>38</v>
      </c>
      <c r="D39" s="95">
        <v>916</v>
      </c>
      <c r="E39" s="95">
        <v>916</v>
      </c>
      <c r="F39" s="95" t="s">
        <v>2</v>
      </c>
      <c r="G39" s="95">
        <v>2005</v>
      </c>
      <c r="H39" s="95">
        <v>0</v>
      </c>
      <c r="I39" s="95">
        <v>1</v>
      </c>
      <c r="J39" s="95">
        <v>1356909</v>
      </c>
      <c r="K39" s="95">
        <v>169185</v>
      </c>
      <c r="L39" s="95">
        <v>276.3</v>
      </c>
      <c r="M39" s="95">
        <v>1526094</v>
      </c>
      <c r="N39" s="5">
        <f t="shared" si="1"/>
        <v>4911</v>
      </c>
    </row>
    <row r="40" spans="1:14" x14ac:dyDescent="0.25">
      <c r="A40" t="str">
        <f t="shared" si="0"/>
        <v>2005_914</v>
      </c>
      <c r="C40" s="95">
        <v>39</v>
      </c>
      <c r="D40" s="95">
        <v>914</v>
      </c>
      <c r="E40" s="95">
        <v>914</v>
      </c>
      <c r="F40" s="95" t="s">
        <v>36</v>
      </c>
      <c r="G40" s="95">
        <v>2005</v>
      </c>
      <c r="H40" s="95">
        <v>0</v>
      </c>
      <c r="I40" s="95">
        <v>2</v>
      </c>
      <c r="J40" s="95">
        <v>2621906</v>
      </c>
      <c r="K40" s="95">
        <v>148061</v>
      </c>
      <c r="L40" s="95">
        <v>547.29999999999995</v>
      </c>
      <c r="M40" s="95">
        <v>2769967</v>
      </c>
      <c r="N40" s="5">
        <f t="shared" si="1"/>
        <v>4791</v>
      </c>
    </row>
    <row r="41" spans="1:14" x14ac:dyDescent="0.25">
      <c r="A41" t="str">
        <f t="shared" si="0"/>
        <v>2005_918</v>
      </c>
      <c r="C41" s="95">
        <v>40</v>
      </c>
      <c r="D41" s="95">
        <v>918</v>
      </c>
      <c r="E41" s="95">
        <v>918</v>
      </c>
      <c r="F41" s="95" t="s">
        <v>37</v>
      </c>
      <c r="G41" s="95">
        <v>2005</v>
      </c>
      <c r="H41" s="95">
        <v>0</v>
      </c>
      <c r="I41" s="95">
        <v>1</v>
      </c>
      <c r="J41" s="95">
        <v>2573280</v>
      </c>
      <c r="K41" s="95">
        <v>0</v>
      </c>
      <c r="L41" s="95">
        <v>536.1</v>
      </c>
      <c r="M41" s="95">
        <v>2573280</v>
      </c>
      <c r="N41" s="5">
        <f t="shared" si="1"/>
        <v>4800</v>
      </c>
    </row>
    <row r="42" spans="1:14" x14ac:dyDescent="0.25">
      <c r="A42" t="str">
        <f t="shared" si="0"/>
        <v>2005_936</v>
      </c>
      <c r="C42" s="95">
        <v>41</v>
      </c>
      <c r="D42" s="95">
        <v>936</v>
      </c>
      <c r="E42" s="95">
        <v>936</v>
      </c>
      <c r="F42" s="95" t="s">
        <v>38</v>
      </c>
      <c r="G42" s="95">
        <v>2005</v>
      </c>
      <c r="H42" s="95">
        <v>0</v>
      </c>
      <c r="I42" s="95">
        <v>1</v>
      </c>
      <c r="J42" s="95">
        <v>4357927</v>
      </c>
      <c r="K42" s="95">
        <v>0</v>
      </c>
      <c r="L42" s="95">
        <v>919.2</v>
      </c>
      <c r="M42" s="95">
        <v>4357927</v>
      </c>
      <c r="N42" s="5">
        <f t="shared" si="1"/>
        <v>4741</v>
      </c>
    </row>
    <row r="43" spans="1:14" x14ac:dyDescent="0.25">
      <c r="A43" t="str">
        <f t="shared" si="0"/>
        <v>2005_977</v>
      </c>
      <c r="C43" s="95">
        <v>42</v>
      </c>
      <c r="D43" s="95">
        <v>977</v>
      </c>
      <c r="E43" s="95">
        <v>977</v>
      </c>
      <c r="F43" s="95" t="s">
        <v>39</v>
      </c>
      <c r="G43" s="95">
        <v>2005</v>
      </c>
      <c r="H43" s="95">
        <v>0</v>
      </c>
      <c r="I43" s="95">
        <v>1</v>
      </c>
      <c r="J43" s="95">
        <v>3247111</v>
      </c>
      <c r="K43" s="95">
        <v>4698</v>
      </c>
      <c r="L43" s="95">
        <v>684.9</v>
      </c>
      <c r="M43" s="95">
        <v>3251809</v>
      </c>
      <c r="N43" s="5">
        <f t="shared" si="1"/>
        <v>4741</v>
      </c>
    </row>
    <row r="44" spans="1:14" x14ac:dyDescent="0.25">
      <c r="A44" t="str">
        <f t="shared" si="0"/>
        <v>2005_981</v>
      </c>
      <c r="C44" s="95">
        <v>43</v>
      </c>
      <c r="D44" s="95">
        <v>981</v>
      </c>
      <c r="E44" s="95">
        <v>981</v>
      </c>
      <c r="F44" s="95" t="s">
        <v>40</v>
      </c>
      <c r="G44" s="95">
        <v>2005</v>
      </c>
      <c r="H44" s="95">
        <v>0</v>
      </c>
      <c r="I44" s="95">
        <v>1</v>
      </c>
      <c r="J44" s="95">
        <v>6895785</v>
      </c>
      <c r="K44" s="95">
        <v>0</v>
      </c>
      <c r="L44" s="95">
        <v>1454.5</v>
      </c>
      <c r="M44" s="95">
        <v>6895785</v>
      </c>
      <c r="N44" s="5">
        <f t="shared" si="1"/>
        <v>4741</v>
      </c>
    </row>
    <row r="45" spans="1:14" x14ac:dyDescent="0.25">
      <c r="A45" t="str">
        <f t="shared" si="0"/>
        <v>2005_999</v>
      </c>
      <c r="C45" s="95">
        <v>44</v>
      </c>
      <c r="D45" s="95">
        <v>999</v>
      </c>
      <c r="E45" s="95">
        <v>999</v>
      </c>
      <c r="F45" s="95" t="s">
        <v>41</v>
      </c>
      <c r="G45" s="95">
        <v>2005</v>
      </c>
      <c r="H45" s="95">
        <v>0</v>
      </c>
      <c r="I45" s="95">
        <v>1</v>
      </c>
      <c r="J45" s="95">
        <v>8786021</v>
      </c>
      <c r="K45" s="95">
        <v>0</v>
      </c>
      <c r="L45" s="95">
        <v>1853.2</v>
      </c>
      <c r="M45" s="95">
        <v>8786021</v>
      </c>
      <c r="N45" s="5">
        <f t="shared" si="1"/>
        <v>4741</v>
      </c>
    </row>
    <row r="46" spans="1:14" x14ac:dyDescent="0.25">
      <c r="A46" t="str">
        <f t="shared" si="0"/>
        <v>2005_1044</v>
      </c>
      <c r="C46" s="95">
        <v>45</v>
      </c>
      <c r="D46" s="95">
        <v>1044</v>
      </c>
      <c r="E46" s="95">
        <v>1044</v>
      </c>
      <c r="F46" s="95" t="s">
        <v>42</v>
      </c>
      <c r="G46" s="95">
        <v>2005</v>
      </c>
      <c r="H46" s="95">
        <v>0</v>
      </c>
      <c r="I46" s="95">
        <v>1</v>
      </c>
      <c r="J46" s="95">
        <v>19931629</v>
      </c>
      <c r="K46" s="95">
        <v>0</v>
      </c>
      <c r="L46" s="95">
        <v>4197.8999999999996</v>
      </c>
      <c r="M46" s="95">
        <v>19931629</v>
      </c>
      <c r="N46" s="5">
        <f t="shared" si="1"/>
        <v>4748</v>
      </c>
    </row>
    <row r="47" spans="1:14" x14ac:dyDescent="0.25">
      <c r="A47" t="str">
        <f t="shared" si="0"/>
        <v>2005_1053</v>
      </c>
      <c r="C47" s="95">
        <v>46</v>
      </c>
      <c r="D47" s="95">
        <v>1053</v>
      </c>
      <c r="E47" s="95">
        <v>1053</v>
      </c>
      <c r="F47" s="95" t="s">
        <v>43</v>
      </c>
      <c r="G47" s="95">
        <v>2005</v>
      </c>
      <c r="H47" s="95">
        <v>0</v>
      </c>
      <c r="I47" s="95">
        <v>1</v>
      </c>
      <c r="J47" s="95">
        <v>83706148</v>
      </c>
      <c r="K47" s="95">
        <v>142899</v>
      </c>
      <c r="L47" s="95">
        <v>17655.8</v>
      </c>
      <c r="M47" s="95">
        <v>83849047</v>
      </c>
      <c r="N47" s="5">
        <f t="shared" si="1"/>
        <v>4741</v>
      </c>
    </row>
    <row r="48" spans="1:14" x14ac:dyDescent="0.25">
      <c r="A48" t="str">
        <f t="shared" si="0"/>
        <v>2005_1062</v>
      </c>
      <c r="C48" s="95">
        <v>47</v>
      </c>
      <c r="D48" s="95">
        <v>1062</v>
      </c>
      <c r="E48" s="95">
        <v>1062</v>
      </c>
      <c r="F48" s="95" t="s">
        <v>44</v>
      </c>
      <c r="G48" s="95">
        <v>2005</v>
      </c>
      <c r="H48" s="95">
        <v>0</v>
      </c>
      <c r="I48" s="95">
        <v>1</v>
      </c>
      <c r="J48" s="95">
        <v>5261088</v>
      </c>
      <c r="K48" s="95">
        <v>0</v>
      </c>
      <c r="L48" s="95">
        <v>1109.7</v>
      </c>
      <c r="M48" s="95">
        <v>5261088</v>
      </c>
      <c r="N48" s="5">
        <f t="shared" si="1"/>
        <v>4741</v>
      </c>
    </row>
    <row r="49" spans="1:14" x14ac:dyDescent="0.25">
      <c r="A49" t="str">
        <f t="shared" si="0"/>
        <v>2005_1071</v>
      </c>
      <c r="C49" s="95">
        <v>48</v>
      </c>
      <c r="D49" s="95">
        <v>1071</v>
      </c>
      <c r="E49" s="95">
        <v>1071</v>
      </c>
      <c r="F49" s="95" t="s">
        <v>45</v>
      </c>
      <c r="G49" s="95">
        <v>2005</v>
      </c>
      <c r="H49" s="95">
        <v>0</v>
      </c>
      <c r="I49" s="95">
        <v>1</v>
      </c>
      <c r="J49" s="95">
        <v>7866720</v>
      </c>
      <c r="K49" s="95">
        <v>125347</v>
      </c>
      <c r="L49" s="95">
        <v>1638.9</v>
      </c>
      <c r="M49" s="95">
        <v>7992067</v>
      </c>
      <c r="N49" s="5">
        <f t="shared" si="1"/>
        <v>4800</v>
      </c>
    </row>
    <row r="50" spans="1:14" x14ac:dyDescent="0.25">
      <c r="A50" t="str">
        <f t="shared" si="0"/>
        <v>2005_1089</v>
      </c>
      <c r="C50" s="95">
        <v>49</v>
      </c>
      <c r="D50" s="95">
        <v>1089</v>
      </c>
      <c r="E50" s="95">
        <v>1089</v>
      </c>
      <c r="F50" s="95" t="s">
        <v>47</v>
      </c>
      <c r="G50" s="95">
        <v>2005</v>
      </c>
      <c r="H50" s="95">
        <v>0</v>
      </c>
      <c r="I50" s="95">
        <v>1</v>
      </c>
      <c r="J50" s="95">
        <v>2469669</v>
      </c>
      <c r="K50" s="95">
        <v>57242</v>
      </c>
      <c r="L50" s="95">
        <v>514.29999999999995</v>
      </c>
      <c r="M50" s="95">
        <v>2526911</v>
      </c>
      <c r="N50" s="5">
        <f t="shared" si="1"/>
        <v>4802</v>
      </c>
    </row>
    <row r="51" spans="1:14" x14ac:dyDescent="0.25">
      <c r="A51" t="str">
        <f t="shared" si="0"/>
        <v>2005_1080</v>
      </c>
      <c r="C51" s="95">
        <v>50</v>
      </c>
      <c r="D51" s="95">
        <v>1080</v>
      </c>
      <c r="E51" s="95">
        <v>1080</v>
      </c>
      <c r="F51" s="95" t="s">
        <v>340</v>
      </c>
      <c r="G51" s="95">
        <v>2005</v>
      </c>
      <c r="H51" s="95">
        <v>0</v>
      </c>
      <c r="I51" s="95">
        <v>1</v>
      </c>
      <c r="J51" s="95">
        <v>2877313</v>
      </c>
      <c r="K51" s="95">
        <v>86080</v>
      </c>
      <c r="L51" s="95">
        <v>606.9</v>
      </c>
      <c r="M51" s="95">
        <v>2963393</v>
      </c>
      <c r="N51" s="5">
        <f t="shared" si="1"/>
        <v>4741</v>
      </c>
    </row>
    <row r="52" spans="1:14" x14ac:dyDescent="0.25">
      <c r="A52" t="str">
        <f t="shared" si="0"/>
        <v>2005_1082</v>
      </c>
      <c r="C52" s="95">
        <v>51</v>
      </c>
      <c r="D52" s="95">
        <v>1082</v>
      </c>
      <c r="E52" s="95">
        <v>1082</v>
      </c>
      <c r="F52" s="95" t="s">
        <v>341</v>
      </c>
      <c r="G52" s="95">
        <v>2005</v>
      </c>
      <c r="H52" s="95">
        <v>0</v>
      </c>
      <c r="I52" s="95">
        <v>1</v>
      </c>
      <c r="J52" s="95">
        <v>7668568</v>
      </c>
      <c r="K52" s="95">
        <v>45871</v>
      </c>
      <c r="L52" s="95">
        <v>1617.5</v>
      </c>
      <c r="M52" s="95">
        <v>7714439</v>
      </c>
      <c r="N52" s="5">
        <f t="shared" si="1"/>
        <v>4741</v>
      </c>
    </row>
    <row r="53" spans="1:14" x14ac:dyDescent="0.25">
      <c r="A53" t="str">
        <f t="shared" si="0"/>
        <v>2005_1093</v>
      </c>
      <c r="C53" s="95">
        <v>52</v>
      </c>
      <c r="D53" s="95">
        <v>1093</v>
      </c>
      <c r="E53" s="95">
        <v>1093</v>
      </c>
      <c r="F53" s="95" t="s">
        <v>48</v>
      </c>
      <c r="G53" s="95">
        <v>2005</v>
      </c>
      <c r="H53" s="95">
        <v>0</v>
      </c>
      <c r="I53" s="95">
        <v>1</v>
      </c>
      <c r="J53" s="95">
        <v>3564284</v>
      </c>
      <c r="K53" s="95">
        <v>45771</v>
      </c>
      <c r="L53" s="95">
        <v>751.8</v>
      </c>
      <c r="M53" s="95">
        <v>3610055</v>
      </c>
      <c r="N53" s="5">
        <f t="shared" si="1"/>
        <v>4741</v>
      </c>
    </row>
    <row r="54" spans="1:14" x14ac:dyDescent="0.25">
      <c r="A54" t="str">
        <f t="shared" si="0"/>
        <v>2005_1079</v>
      </c>
      <c r="C54" s="95">
        <v>53</v>
      </c>
      <c r="D54" s="95">
        <v>1079</v>
      </c>
      <c r="E54" s="95">
        <v>1079</v>
      </c>
      <c r="F54" s="95" t="s">
        <v>46</v>
      </c>
      <c r="G54" s="95">
        <v>2005</v>
      </c>
      <c r="H54" s="95">
        <v>0</v>
      </c>
      <c r="I54" s="95">
        <v>1</v>
      </c>
      <c r="J54" s="95">
        <v>4822071</v>
      </c>
      <c r="K54" s="95">
        <v>21518</v>
      </c>
      <c r="L54" s="95">
        <v>1017.1</v>
      </c>
      <c r="M54" s="95">
        <v>4843589</v>
      </c>
      <c r="N54" s="5">
        <f t="shared" si="1"/>
        <v>4741</v>
      </c>
    </row>
    <row r="55" spans="1:14" x14ac:dyDescent="0.25">
      <c r="A55" t="str">
        <f t="shared" si="0"/>
        <v>2005_1095</v>
      </c>
      <c r="C55" s="95">
        <v>54</v>
      </c>
      <c r="D55" s="95">
        <v>1095</v>
      </c>
      <c r="E55" s="95">
        <v>1095</v>
      </c>
      <c r="F55" s="95" t="s">
        <v>49</v>
      </c>
      <c r="G55" s="95">
        <v>2005</v>
      </c>
      <c r="H55" s="95">
        <v>0</v>
      </c>
      <c r="I55" s="95">
        <v>1</v>
      </c>
      <c r="J55" s="95">
        <v>3285513</v>
      </c>
      <c r="K55" s="95">
        <v>42234</v>
      </c>
      <c r="L55" s="95">
        <v>693</v>
      </c>
      <c r="M55" s="95">
        <v>3327747</v>
      </c>
      <c r="N55" s="5">
        <f t="shared" si="1"/>
        <v>4741</v>
      </c>
    </row>
    <row r="56" spans="1:14" x14ac:dyDescent="0.25">
      <c r="A56" t="str">
        <f t="shared" si="0"/>
        <v>2005_4772</v>
      </c>
      <c r="C56" s="95">
        <v>55</v>
      </c>
      <c r="D56" s="95">
        <v>4772</v>
      </c>
      <c r="E56" s="95">
        <v>4772</v>
      </c>
      <c r="F56" s="95" t="s">
        <v>178</v>
      </c>
      <c r="G56" s="95">
        <v>2005</v>
      </c>
      <c r="H56" s="95">
        <v>0</v>
      </c>
      <c r="I56" s="95">
        <v>2</v>
      </c>
      <c r="J56" s="95">
        <v>4662604</v>
      </c>
      <c r="K56" s="95">
        <v>193499</v>
      </c>
      <c r="L56" s="95">
        <v>978.3</v>
      </c>
      <c r="M56" s="95">
        <v>4856103</v>
      </c>
      <c r="N56" s="5">
        <f t="shared" si="1"/>
        <v>4766</v>
      </c>
    </row>
    <row r="57" spans="1:14" x14ac:dyDescent="0.25">
      <c r="A57" t="str">
        <f t="shared" si="0"/>
        <v>2005_1107</v>
      </c>
      <c r="C57" s="95">
        <v>56</v>
      </c>
      <c r="D57" s="95">
        <v>1107</v>
      </c>
      <c r="E57" s="95">
        <v>1107</v>
      </c>
      <c r="F57" s="95" t="s">
        <v>50</v>
      </c>
      <c r="G57" s="95">
        <v>2005</v>
      </c>
      <c r="H57" s="95">
        <v>0</v>
      </c>
      <c r="I57" s="95">
        <v>1</v>
      </c>
      <c r="J57" s="95">
        <v>6854064</v>
      </c>
      <c r="K57" s="95">
        <v>0</v>
      </c>
      <c r="L57" s="95">
        <v>1445.7</v>
      </c>
      <c r="M57" s="95">
        <v>6854064</v>
      </c>
      <c r="N57" s="5">
        <f t="shared" si="1"/>
        <v>4741</v>
      </c>
    </row>
    <row r="58" spans="1:14" x14ac:dyDescent="0.25">
      <c r="A58" t="str">
        <f t="shared" si="0"/>
        <v>2005_1116</v>
      </c>
      <c r="C58" s="95">
        <v>57</v>
      </c>
      <c r="D58" s="95">
        <v>1116</v>
      </c>
      <c r="E58" s="95">
        <v>1116</v>
      </c>
      <c r="F58" s="95" t="s">
        <v>51</v>
      </c>
      <c r="G58" s="95">
        <v>2005</v>
      </c>
      <c r="H58" s="95">
        <v>0</v>
      </c>
      <c r="I58" s="95">
        <v>1</v>
      </c>
      <c r="J58" s="95">
        <v>7937493</v>
      </c>
      <c r="K58" s="95">
        <v>289747</v>
      </c>
      <c r="L58" s="95">
        <v>1653.3</v>
      </c>
      <c r="M58" s="95">
        <v>8227240</v>
      </c>
      <c r="N58" s="5">
        <f t="shared" si="1"/>
        <v>4801</v>
      </c>
    </row>
    <row r="59" spans="1:14" x14ac:dyDescent="0.25">
      <c r="A59" t="str">
        <f t="shared" si="0"/>
        <v>2005_1134</v>
      </c>
      <c r="C59" s="95">
        <v>58</v>
      </c>
      <c r="D59" s="95">
        <v>1134</v>
      </c>
      <c r="E59" s="95">
        <v>1134</v>
      </c>
      <c r="F59" s="95" t="s">
        <v>52</v>
      </c>
      <c r="G59" s="95">
        <v>2005</v>
      </c>
      <c r="H59" s="95">
        <v>0</v>
      </c>
      <c r="I59" s="95">
        <v>1</v>
      </c>
      <c r="J59" s="95">
        <v>1802806</v>
      </c>
      <c r="K59" s="95">
        <v>0</v>
      </c>
      <c r="L59" s="95">
        <v>378.9</v>
      </c>
      <c r="M59" s="95">
        <v>1802806</v>
      </c>
      <c r="N59" s="5">
        <f t="shared" si="1"/>
        <v>4758</v>
      </c>
    </row>
    <row r="60" spans="1:14" x14ac:dyDescent="0.25">
      <c r="A60" t="str">
        <f t="shared" si="0"/>
        <v>2005_1152</v>
      </c>
      <c r="C60" s="95">
        <v>59</v>
      </c>
      <c r="D60" s="95">
        <v>1152</v>
      </c>
      <c r="E60" s="95">
        <v>1152</v>
      </c>
      <c r="F60" s="95" t="s">
        <v>53</v>
      </c>
      <c r="G60" s="95">
        <v>2005</v>
      </c>
      <c r="H60" s="95">
        <v>0</v>
      </c>
      <c r="I60" s="95">
        <v>1</v>
      </c>
      <c r="J60" s="95">
        <v>5284138</v>
      </c>
      <c r="K60" s="95">
        <v>245854</v>
      </c>
      <c r="L60" s="95">
        <v>1102.7</v>
      </c>
      <c r="M60" s="95">
        <v>5529992</v>
      </c>
      <c r="N60" s="5">
        <f t="shared" si="1"/>
        <v>4792</v>
      </c>
    </row>
    <row r="61" spans="1:14" x14ac:dyDescent="0.25">
      <c r="A61" t="str">
        <f t="shared" si="0"/>
        <v>2005_1197</v>
      </c>
      <c r="C61" s="95">
        <v>60</v>
      </c>
      <c r="D61" s="95">
        <v>1197</v>
      </c>
      <c r="E61" s="95">
        <v>1197</v>
      </c>
      <c r="F61" s="95" t="s">
        <v>54</v>
      </c>
      <c r="G61" s="95">
        <v>2005</v>
      </c>
      <c r="H61" s="95">
        <v>0</v>
      </c>
      <c r="I61" s="95">
        <v>1</v>
      </c>
      <c r="J61" s="95">
        <v>4621527</v>
      </c>
      <c r="K61" s="95">
        <v>84162</v>
      </c>
      <c r="L61" s="95">
        <v>974.8</v>
      </c>
      <c r="M61" s="95">
        <v>4705689</v>
      </c>
      <c r="N61" s="5">
        <f t="shared" si="1"/>
        <v>4741</v>
      </c>
    </row>
    <row r="62" spans="1:14" x14ac:dyDescent="0.25">
      <c r="A62" t="str">
        <f t="shared" si="0"/>
        <v>2005_1206</v>
      </c>
      <c r="C62" s="95">
        <v>61</v>
      </c>
      <c r="D62" s="95">
        <v>1206</v>
      </c>
      <c r="E62" s="95">
        <v>1206</v>
      </c>
      <c r="F62" s="95" t="s">
        <v>297</v>
      </c>
      <c r="G62" s="95">
        <v>2005</v>
      </c>
      <c r="H62" s="95">
        <v>0</v>
      </c>
      <c r="I62" s="95">
        <v>2</v>
      </c>
      <c r="J62" s="95">
        <v>5322500</v>
      </c>
      <c r="K62" s="95">
        <v>183821</v>
      </c>
      <c r="L62" s="95">
        <v>1114.0999999999999</v>
      </c>
      <c r="M62" s="95">
        <v>5506321</v>
      </c>
      <c r="N62" s="5">
        <f t="shared" si="1"/>
        <v>4777</v>
      </c>
    </row>
    <row r="63" spans="1:14" x14ac:dyDescent="0.25">
      <c r="A63" t="str">
        <f t="shared" si="0"/>
        <v>2005_1211</v>
      </c>
      <c r="C63" s="95">
        <v>62</v>
      </c>
      <c r="D63" s="95">
        <v>1211</v>
      </c>
      <c r="E63" s="95">
        <v>1211</v>
      </c>
      <c r="F63" s="95" t="s">
        <v>55</v>
      </c>
      <c r="G63" s="95">
        <v>2005</v>
      </c>
      <c r="H63" s="95">
        <v>0</v>
      </c>
      <c r="I63" s="95">
        <v>1</v>
      </c>
      <c r="J63" s="95">
        <v>6859753</v>
      </c>
      <c r="K63" s="95">
        <v>0</v>
      </c>
      <c r="L63" s="95">
        <v>1446.9</v>
      </c>
      <c r="M63" s="95">
        <v>6859753</v>
      </c>
      <c r="N63" s="5">
        <f t="shared" si="1"/>
        <v>4741</v>
      </c>
    </row>
    <row r="64" spans="1:14" x14ac:dyDescent="0.25">
      <c r="A64" t="str">
        <f t="shared" si="0"/>
        <v>2005_1215</v>
      </c>
      <c r="C64" s="95">
        <v>63</v>
      </c>
      <c r="D64" s="95">
        <v>1215</v>
      </c>
      <c r="E64" s="95">
        <v>1215</v>
      </c>
      <c r="F64" s="95" t="s">
        <v>56</v>
      </c>
      <c r="G64" s="95">
        <v>2005</v>
      </c>
      <c r="H64" s="95">
        <v>0</v>
      </c>
      <c r="I64" s="95">
        <v>1</v>
      </c>
      <c r="J64" s="95">
        <v>1716242</v>
      </c>
      <c r="K64" s="95">
        <v>177567</v>
      </c>
      <c r="L64" s="95">
        <v>362</v>
      </c>
      <c r="M64" s="95">
        <v>1893809</v>
      </c>
      <c r="N64" s="5">
        <f t="shared" si="1"/>
        <v>4741</v>
      </c>
    </row>
    <row r="65" spans="1:14" x14ac:dyDescent="0.25">
      <c r="A65" t="str">
        <f t="shared" si="0"/>
        <v>2005_1218</v>
      </c>
      <c r="C65" s="95">
        <v>64</v>
      </c>
      <c r="D65" s="95">
        <v>1218</v>
      </c>
      <c r="E65" s="95">
        <v>1218</v>
      </c>
      <c r="F65" s="95" t="s">
        <v>57</v>
      </c>
      <c r="G65" s="95">
        <v>2005</v>
      </c>
      <c r="H65" s="95">
        <v>0</v>
      </c>
      <c r="I65" s="95">
        <v>1</v>
      </c>
      <c r="J65" s="95">
        <v>2371203</v>
      </c>
      <c r="K65" s="95">
        <v>125551</v>
      </c>
      <c r="L65" s="95">
        <v>487</v>
      </c>
      <c r="M65" s="95">
        <v>2496754</v>
      </c>
      <c r="N65" s="5">
        <f t="shared" si="1"/>
        <v>4869</v>
      </c>
    </row>
    <row r="66" spans="1:14" x14ac:dyDescent="0.25">
      <c r="A66" t="str">
        <f t="shared" si="0"/>
        <v>2005_2763</v>
      </c>
      <c r="C66" s="95">
        <v>65</v>
      </c>
      <c r="D66" s="95">
        <v>2763</v>
      </c>
      <c r="E66" s="95">
        <v>2763</v>
      </c>
      <c r="F66" s="95" t="s">
        <v>109</v>
      </c>
      <c r="G66" s="95">
        <v>2005</v>
      </c>
      <c r="H66" s="95">
        <v>0</v>
      </c>
      <c r="I66" s="95">
        <v>2</v>
      </c>
      <c r="J66" s="95">
        <v>3472341</v>
      </c>
      <c r="K66" s="95">
        <v>348314</v>
      </c>
      <c r="L66" s="95">
        <v>718.5</v>
      </c>
      <c r="M66" s="95">
        <v>3820655</v>
      </c>
      <c r="N66" s="5">
        <f t="shared" si="1"/>
        <v>4833</v>
      </c>
    </row>
    <row r="67" spans="1:14" x14ac:dyDescent="0.25">
      <c r="A67" t="str">
        <f t="shared" ref="A67:A130" si="2">CONCATENATE(G67,"_",D67)</f>
        <v>2005_1221</v>
      </c>
      <c r="C67" s="95">
        <v>66</v>
      </c>
      <c r="D67" s="95">
        <v>1221</v>
      </c>
      <c r="E67" s="95">
        <v>1221</v>
      </c>
      <c r="F67" s="95" t="s">
        <v>342</v>
      </c>
      <c r="G67" s="95">
        <v>2005</v>
      </c>
      <c r="H67" s="95">
        <v>0</v>
      </c>
      <c r="I67" s="95">
        <v>1</v>
      </c>
      <c r="J67" s="95">
        <v>6126025</v>
      </c>
      <c r="K67" s="95">
        <v>0</v>
      </c>
      <c r="L67" s="95">
        <v>1282.4000000000001</v>
      </c>
      <c r="M67" s="95">
        <v>6126025</v>
      </c>
      <c r="N67" s="5">
        <f t="shared" ref="N67:N130" si="3">ROUND(J67/L67,0)</f>
        <v>4777</v>
      </c>
    </row>
    <row r="68" spans="1:14" x14ac:dyDescent="0.25">
      <c r="A68" t="str">
        <f t="shared" si="2"/>
        <v>2005_1233</v>
      </c>
      <c r="C68" s="95">
        <v>67</v>
      </c>
      <c r="D68" s="95">
        <v>1233</v>
      </c>
      <c r="E68" s="95">
        <v>1233</v>
      </c>
      <c r="F68" s="95" t="s">
        <v>58</v>
      </c>
      <c r="G68" s="95">
        <v>2005</v>
      </c>
      <c r="H68" s="95">
        <v>0</v>
      </c>
      <c r="I68" s="95">
        <v>1</v>
      </c>
      <c r="J68" s="95">
        <v>6916645</v>
      </c>
      <c r="K68" s="95">
        <v>114747</v>
      </c>
      <c r="L68" s="95">
        <v>1458.9</v>
      </c>
      <c r="M68" s="95">
        <v>7031392</v>
      </c>
      <c r="N68" s="5">
        <f t="shared" si="3"/>
        <v>4741</v>
      </c>
    </row>
    <row r="69" spans="1:14" x14ac:dyDescent="0.25">
      <c r="A69" t="str">
        <f t="shared" si="2"/>
        <v>2005_1278</v>
      </c>
      <c r="C69" s="95">
        <v>68</v>
      </c>
      <c r="D69" s="95">
        <v>1278</v>
      </c>
      <c r="E69" s="95">
        <v>1278</v>
      </c>
      <c r="F69" s="95" t="s">
        <v>59</v>
      </c>
      <c r="G69" s="95">
        <v>2005</v>
      </c>
      <c r="H69" s="95">
        <v>0</v>
      </c>
      <c r="I69" s="95">
        <v>1</v>
      </c>
      <c r="J69" s="95">
        <v>21631017</v>
      </c>
      <c r="K69" s="95">
        <v>0</v>
      </c>
      <c r="L69" s="95">
        <v>4518.7</v>
      </c>
      <c r="M69" s="95">
        <v>21631017</v>
      </c>
      <c r="N69" s="5">
        <f t="shared" si="3"/>
        <v>4787</v>
      </c>
    </row>
    <row r="70" spans="1:14" x14ac:dyDescent="0.25">
      <c r="A70" t="str">
        <f t="shared" si="2"/>
        <v>2005_1332</v>
      </c>
      <c r="C70" s="95">
        <v>69</v>
      </c>
      <c r="D70" s="95">
        <v>1332</v>
      </c>
      <c r="E70" s="95">
        <v>1332</v>
      </c>
      <c r="F70" s="95" t="s">
        <v>60</v>
      </c>
      <c r="G70" s="95">
        <v>2005</v>
      </c>
      <c r="H70" s="95">
        <v>0</v>
      </c>
      <c r="I70" s="95">
        <v>1</v>
      </c>
      <c r="J70" s="95">
        <v>4292501</v>
      </c>
      <c r="K70" s="95">
        <v>161621</v>
      </c>
      <c r="L70" s="95">
        <v>905.4</v>
      </c>
      <c r="M70" s="95">
        <v>4454122</v>
      </c>
      <c r="N70" s="5">
        <f t="shared" si="3"/>
        <v>4741</v>
      </c>
    </row>
    <row r="71" spans="1:14" x14ac:dyDescent="0.25">
      <c r="A71" t="str">
        <f t="shared" si="2"/>
        <v>2005_1337</v>
      </c>
      <c r="C71" s="95">
        <v>70</v>
      </c>
      <c r="D71" s="95">
        <v>1337</v>
      </c>
      <c r="E71" s="95">
        <v>1337</v>
      </c>
      <c r="F71" s="95" t="s">
        <v>343</v>
      </c>
      <c r="G71" s="95">
        <v>2005</v>
      </c>
      <c r="H71" s="95">
        <v>0</v>
      </c>
      <c r="I71" s="95">
        <v>1</v>
      </c>
      <c r="J71" s="95">
        <v>16023632</v>
      </c>
      <c r="K71" s="95">
        <v>0</v>
      </c>
      <c r="L71" s="95">
        <v>3379.8</v>
      </c>
      <c r="M71" s="95">
        <v>16023632</v>
      </c>
      <c r="N71" s="5">
        <f t="shared" si="3"/>
        <v>4741</v>
      </c>
    </row>
    <row r="72" spans="1:14" x14ac:dyDescent="0.25">
      <c r="A72" t="str">
        <f t="shared" si="2"/>
        <v>2005_1350</v>
      </c>
      <c r="C72" s="95">
        <v>71</v>
      </c>
      <c r="D72" s="95">
        <v>1350</v>
      </c>
      <c r="E72" s="95">
        <v>1350</v>
      </c>
      <c r="F72" s="95" t="s">
        <v>61</v>
      </c>
      <c r="G72" s="95">
        <v>2005</v>
      </c>
      <c r="H72" s="95">
        <v>0</v>
      </c>
      <c r="I72" s="95">
        <v>1</v>
      </c>
      <c r="J72" s="95">
        <v>2613239</v>
      </c>
      <c r="K72" s="95">
        <v>0</v>
      </c>
      <c r="L72" s="95">
        <v>551.20000000000005</v>
      </c>
      <c r="M72" s="95">
        <v>2613239</v>
      </c>
      <c r="N72" s="5">
        <f t="shared" si="3"/>
        <v>4741</v>
      </c>
    </row>
    <row r="73" spans="1:14" x14ac:dyDescent="0.25">
      <c r="A73" t="str">
        <f t="shared" si="2"/>
        <v>2005_1359</v>
      </c>
      <c r="C73" s="95">
        <v>72</v>
      </c>
      <c r="D73" s="95">
        <v>1359</v>
      </c>
      <c r="E73" s="95">
        <v>1359</v>
      </c>
      <c r="F73" s="95" t="s">
        <v>344</v>
      </c>
      <c r="G73" s="95">
        <v>2005</v>
      </c>
      <c r="H73" s="95">
        <v>0</v>
      </c>
      <c r="I73" s="95">
        <v>1</v>
      </c>
      <c r="J73" s="95">
        <v>2729772</v>
      </c>
      <c r="K73" s="95">
        <v>174451</v>
      </c>
      <c r="L73" s="95">
        <v>573</v>
      </c>
      <c r="M73" s="95">
        <v>2904223</v>
      </c>
      <c r="N73" s="5">
        <f t="shared" si="3"/>
        <v>4764</v>
      </c>
    </row>
    <row r="74" spans="1:14" x14ac:dyDescent="0.25">
      <c r="A74" t="str">
        <f t="shared" si="2"/>
        <v>2005_1368</v>
      </c>
      <c r="C74" s="95">
        <v>73</v>
      </c>
      <c r="D74" s="95">
        <v>1368</v>
      </c>
      <c r="E74" s="95">
        <v>1368</v>
      </c>
      <c r="F74" s="95" t="s">
        <v>62</v>
      </c>
      <c r="G74" s="95">
        <v>2005</v>
      </c>
      <c r="H74" s="95">
        <v>0</v>
      </c>
      <c r="I74" s="95">
        <v>1</v>
      </c>
      <c r="J74" s="95">
        <v>5250658</v>
      </c>
      <c r="K74" s="95">
        <v>0</v>
      </c>
      <c r="L74" s="95">
        <v>1107.5</v>
      </c>
      <c r="M74" s="95">
        <v>5250658</v>
      </c>
      <c r="N74" s="5">
        <f t="shared" si="3"/>
        <v>4741</v>
      </c>
    </row>
    <row r="75" spans="1:14" x14ac:dyDescent="0.25">
      <c r="A75" t="str">
        <f t="shared" si="2"/>
        <v>2005_1413</v>
      </c>
      <c r="C75" s="95">
        <v>74</v>
      </c>
      <c r="D75" s="95">
        <v>1413</v>
      </c>
      <c r="E75" s="95">
        <v>1413</v>
      </c>
      <c r="F75" s="95" t="s">
        <v>63</v>
      </c>
      <c r="G75" s="95">
        <v>2005</v>
      </c>
      <c r="H75" s="95">
        <v>0</v>
      </c>
      <c r="I75" s="95">
        <v>1</v>
      </c>
      <c r="J75" s="95">
        <v>2432758</v>
      </c>
      <c r="K75" s="95">
        <v>329294</v>
      </c>
      <c r="L75" s="95">
        <v>497.7</v>
      </c>
      <c r="M75" s="95">
        <v>2762052</v>
      </c>
      <c r="N75" s="5">
        <f t="shared" si="3"/>
        <v>4888</v>
      </c>
    </row>
    <row r="76" spans="1:14" x14ac:dyDescent="0.25">
      <c r="A76" t="str">
        <f t="shared" si="2"/>
        <v>2005_1431</v>
      </c>
      <c r="C76" s="95">
        <v>75</v>
      </c>
      <c r="D76" s="95">
        <v>1431</v>
      </c>
      <c r="E76" s="95">
        <v>1431</v>
      </c>
      <c r="F76" s="95" t="s">
        <v>64</v>
      </c>
      <c r="G76" s="95">
        <v>2005</v>
      </c>
      <c r="H76" s="95">
        <v>0</v>
      </c>
      <c r="I76" s="95">
        <v>1</v>
      </c>
      <c r="J76" s="95">
        <v>2857000</v>
      </c>
      <c r="K76" s="95">
        <v>140861</v>
      </c>
      <c r="L76" s="95">
        <v>596.70000000000005</v>
      </c>
      <c r="M76" s="95">
        <v>2997861</v>
      </c>
      <c r="N76" s="5">
        <f t="shared" si="3"/>
        <v>4788</v>
      </c>
    </row>
    <row r="77" spans="1:14" x14ac:dyDescent="0.25">
      <c r="A77" t="str">
        <f t="shared" si="2"/>
        <v>2005_1476</v>
      </c>
      <c r="C77" s="95">
        <v>76</v>
      </c>
      <c r="D77" s="95">
        <v>1476</v>
      </c>
      <c r="E77" s="95">
        <v>1476</v>
      </c>
      <c r="F77" s="95" t="s">
        <v>65</v>
      </c>
      <c r="G77" s="95">
        <v>2005</v>
      </c>
      <c r="H77" s="95">
        <v>0</v>
      </c>
      <c r="I77" s="95">
        <v>1</v>
      </c>
      <c r="J77" s="95">
        <v>47235162</v>
      </c>
      <c r="K77" s="95">
        <v>0</v>
      </c>
      <c r="L77" s="95">
        <v>9820.2000000000007</v>
      </c>
      <c r="M77" s="95">
        <v>47235162</v>
      </c>
      <c r="N77" s="5">
        <f t="shared" si="3"/>
        <v>4810</v>
      </c>
    </row>
    <row r="78" spans="1:14" x14ac:dyDescent="0.25">
      <c r="A78" t="str">
        <f t="shared" si="2"/>
        <v>2005_1503</v>
      </c>
      <c r="C78" s="95">
        <v>77</v>
      </c>
      <c r="D78" s="95">
        <v>1503</v>
      </c>
      <c r="E78" s="95">
        <v>1503</v>
      </c>
      <c r="F78" s="95" t="s">
        <v>66</v>
      </c>
      <c r="G78" s="95">
        <v>2005</v>
      </c>
      <c r="H78" s="95">
        <v>0</v>
      </c>
      <c r="I78" s="95">
        <v>2</v>
      </c>
      <c r="J78" s="95">
        <v>7537507</v>
      </c>
      <c r="K78" s="95">
        <v>50910</v>
      </c>
      <c r="L78" s="95">
        <v>1585.6</v>
      </c>
      <c r="M78" s="95">
        <v>7588417</v>
      </c>
      <c r="N78" s="5">
        <f t="shared" si="3"/>
        <v>4754</v>
      </c>
    </row>
    <row r="79" spans="1:14" x14ac:dyDescent="0.25">
      <c r="A79" t="str">
        <f t="shared" si="2"/>
        <v>2005_1576</v>
      </c>
      <c r="C79" s="95">
        <v>78</v>
      </c>
      <c r="D79" s="95">
        <v>1576</v>
      </c>
      <c r="E79" s="95">
        <v>1576</v>
      </c>
      <c r="F79" s="95" t="s">
        <v>67</v>
      </c>
      <c r="G79" s="95">
        <v>2005</v>
      </c>
      <c r="H79" s="95">
        <v>0</v>
      </c>
      <c r="I79" s="95">
        <v>1</v>
      </c>
      <c r="J79" s="95">
        <v>7394064</v>
      </c>
      <c r="K79" s="95">
        <v>0</v>
      </c>
      <c r="L79" s="95">
        <v>1559.6</v>
      </c>
      <c r="M79" s="95">
        <v>7394064</v>
      </c>
      <c r="N79" s="5">
        <f t="shared" si="3"/>
        <v>4741</v>
      </c>
    </row>
    <row r="80" spans="1:14" x14ac:dyDescent="0.25">
      <c r="A80" t="str">
        <f t="shared" si="2"/>
        <v>2005_1602</v>
      </c>
      <c r="C80" s="95">
        <v>79</v>
      </c>
      <c r="D80" s="95">
        <v>1602</v>
      </c>
      <c r="E80" s="95">
        <v>1602</v>
      </c>
      <c r="F80" s="95" t="s">
        <v>68</v>
      </c>
      <c r="G80" s="95">
        <v>2005</v>
      </c>
      <c r="H80" s="95">
        <v>0</v>
      </c>
      <c r="I80" s="95">
        <v>1</v>
      </c>
      <c r="J80" s="95">
        <v>2221159</v>
      </c>
      <c r="K80" s="95">
        <v>47583</v>
      </c>
      <c r="L80" s="95">
        <v>468.5</v>
      </c>
      <c r="M80" s="95">
        <v>2268742</v>
      </c>
      <c r="N80" s="5">
        <f t="shared" si="3"/>
        <v>4741</v>
      </c>
    </row>
    <row r="81" spans="1:14" x14ac:dyDescent="0.25">
      <c r="A81" t="str">
        <f t="shared" si="2"/>
        <v>2005_1611</v>
      </c>
      <c r="C81" s="95">
        <v>80</v>
      </c>
      <c r="D81" s="95">
        <v>1611</v>
      </c>
      <c r="E81" s="95">
        <v>1611</v>
      </c>
      <c r="F81" s="95" t="s">
        <v>69</v>
      </c>
      <c r="G81" s="95">
        <v>2005</v>
      </c>
      <c r="H81" s="95">
        <v>0</v>
      </c>
      <c r="I81" s="95">
        <v>1</v>
      </c>
      <c r="J81" s="95">
        <v>80451451</v>
      </c>
      <c r="K81" s="95">
        <v>113807</v>
      </c>
      <c r="L81" s="95">
        <v>16969.3</v>
      </c>
      <c r="M81" s="95">
        <v>80565258</v>
      </c>
      <c r="N81" s="5">
        <f t="shared" si="3"/>
        <v>4741</v>
      </c>
    </row>
    <row r="82" spans="1:14" x14ac:dyDescent="0.25">
      <c r="A82" t="str">
        <f t="shared" si="2"/>
        <v>2005_1619</v>
      </c>
      <c r="C82" s="95">
        <v>81</v>
      </c>
      <c r="D82" s="95">
        <v>1619</v>
      </c>
      <c r="E82" s="95">
        <v>1619</v>
      </c>
      <c r="F82" s="95" t="s">
        <v>70</v>
      </c>
      <c r="G82" s="95">
        <v>2005</v>
      </c>
      <c r="H82" s="95">
        <v>0</v>
      </c>
      <c r="I82" s="95">
        <v>1</v>
      </c>
      <c r="J82" s="95">
        <v>6070376</v>
      </c>
      <c r="K82" s="95">
        <v>0</v>
      </c>
      <c r="L82" s="95">
        <v>1280.4000000000001</v>
      </c>
      <c r="M82" s="95">
        <v>6070376</v>
      </c>
      <c r="N82" s="5">
        <f t="shared" si="3"/>
        <v>4741</v>
      </c>
    </row>
    <row r="83" spans="1:14" x14ac:dyDescent="0.25">
      <c r="A83" t="str">
        <f t="shared" si="2"/>
        <v>2005_1638</v>
      </c>
      <c r="C83" s="95">
        <v>82</v>
      </c>
      <c r="D83" s="95">
        <v>1638</v>
      </c>
      <c r="E83" s="95">
        <v>1638</v>
      </c>
      <c r="F83" s="95" t="s">
        <v>345</v>
      </c>
      <c r="G83" s="95">
        <v>2005</v>
      </c>
      <c r="H83" s="95">
        <v>0</v>
      </c>
      <c r="I83" s="95">
        <v>2</v>
      </c>
      <c r="J83" s="95">
        <v>8692234</v>
      </c>
      <c r="K83" s="95">
        <v>205813</v>
      </c>
      <c r="L83" s="95">
        <v>1821.1</v>
      </c>
      <c r="M83" s="95">
        <v>8898047</v>
      </c>
      <c r="N83" s="5">
        <f t="shared" si="3"/>
        <v>4773</v>
      </c>
    </row>
    <row r="84" spans="1:14" x14ac:dyDescent="0.25">
      <c r="A84" t="str">
        <f t="shared" si="2"/>
        <v>2005_1675</v>
      </c>
      <c r="C84" s="95">
        <v>83</v>
      </c>
      <c r="D84" s="95">
        <v>1675</v>
      </c>
      <c r="E84" s="95">
        <v>1675</v>
      </c>
      <c r="F84" s="95" t="s">
        <v>71</v>
      </c>
      <c r="G84" s="95">
        <v>2005</v>
      </c>
      <c r="H84" s="95">
        <v>0</v>
      </c>
      <c r="I84" s="95">
        <v>1</v>
      </c>
      <c r="J84" s="95">
        <v>1194588</v>
      </c>
      <c r="K84" s="95">
        <v>160833</v>
      </c>
      <c r="L84" s="95">
        <v>243</v>
      </c>
      <c r="M84" s="95">
        <v>1355421</v>
      </c>
      <c r="N84" s="5">
        <f t="shared" si="3"/>
        <v>4916</v>
      </c>
    </row>
    <row r="85" spans="1:14" x14ac:dyDescent="0.25">
      <c r="A85" t="str">
        <f t="shared" si="2"/>
        <v>2005_1701</v>
      </c>
      <c r="C85" s="95">
        <v>84</v>
      </c>
      <c r="D85" s="95">
        <v>1701</v>
      </c>
      <c r="E85" s="95">
        <v>1701</v>
      </c>
      <c r="F85" s="95" t="s">
        <v>72</v>
      </c>
      <c r="G85" s="95">
        <v>2005</v>
      </c>
      <c r="H85" s="95">
        <v>0</v>
      </c>
      <c r="I85" s="95">
        <v>1</v>
      </c>
      <c r="J85" s="95">
        <v>8672237</v>
      </c>
      <c r="K85" s="95">
        <v>0</v>
      </c>
      <c r="L85" s="95">
        <v>1829.2</v>
      </c>
      <c r="M85" s="95">
        <v>8672237</v>
      </c>
      <c r="N85" s="5">
        <f t="shared" si="3"/>
        <v>4741</v>
      </c>
    </row>
    <row r="86" spans="1:14" x14ac:dyDescent="0.25">
      <c r="A86" t="str">
        <f t="shared" si="2"/>
        <v>2005_1719</v>
      </c>
      <c r="C86" s="95">
        <v>85</v>
      </c>
      <c r="D86" s="95">
        <v>1719</v>
      </c>
      <c r="E86" s="95">
        <v>1719</v>
      </c>
      <c r="F86" s="95" t="s">
        <v>73</v>
      </c>
      <c r="G86" s="95">
        <v>2005</v>
      </c>
      <c r="H86" s="95">
        <v>0</v>
      </c>
      <c r="I86" s="95">
        <v>1</v>
      </c>
      <c r="J86" s="95">
        <v>3347146</v>
      </c>
      <c r="K86" s="95">
        <v>38041</v>
      </c>
      <c r="L86" s="95">
        <v>706</v>
      </c>
      <c r="M86" s="95">
        <v>3385187</v>
      </c>
      <c r="N86" s="5">
        <f t="shared" si="3"/>
        <v>4741</v>
      </c>
    </row>
    <row r="87" spans="1:14" x14ac:dyDescent="0.25">
      <c r="A87" t="str">
        <f t="shared" si="2"/>
        <v>2005_1737</v>
      </c>
      <c r="C87" s="95">
        <v>86</v>
      </c>
      <c r="D87" s="95">
        <v>1737</v>
      </c>
      <c r="E87" s="95">
        <v>1737</v>
      </c>
      <c r="F87" s="95" t="s">
        <v>346</v>
      </c>
      <c r="G87" s="95">
        <v>2005</v>
      </c>
      <c r="H87" s="95">
        <v>0</v>
      </c>
      <c r="I87" s="95">
        <v>1</v>
      </c>
      <c r="J87" s="95">
        <v>154558375</v>
      </c>
      <c r="K87" s="95">
        <v>49512</v>
      </c>
      <c r="L87" s="95">
        <v>32139.4</v>
      </c>
      <c r="M87" s="95">
        <v>154607887</v>
      </c>
      <c r="N87" s="5">
        <f t="shared" si="3"/>
        <v>4809</v>
      </c>
    </row>
    <row r="88" spans="1:14" x14ac:dyDescent="0.25">
      <c r="A88" t="str">
        <f t="shared" si="2"/>
        <v>2005_1782</v>
      </c>
      <c r="C88" s="95">
        <v>87</v>
      </c>
      <c r="D88" s="95">
        <v>1782</v>
      </c>
      <c r="E88" s="95">
        <v>1782</v>
      </c>
      <c r="F88" s="95" t="s">
        <v>74</v>
      </c>
      <c r="G88" s="95">
        <v>2005</v>
      </c>
      <c r="H88" s="95">
        <v>0</v>
      </c>
      <c r="I88" s="95">
        <v>1</v>
      </c>
      <c r="J88" s="95">
        <v>460944</v>
      </c>
      <c r="K88" s="95">
        <v>138939</v>
      </c>
      <c r="L88" s="95">
        <v>97</v>
      </c>
      <c r="M88" s="95">
        <v>599883</v>
      </c>
      <c r="N88" s="5">
        <f t="shared" si="3"/>
        <v>4752</v>
      </c>
    </row>
    <row r="89" spans="1:14" x14ac:dyDescent="0.25">
      <c r="A89" t="str">
        <f t="shared" si="2"/>
        <v>2005_1791</v>
      </c>
      <c r="C89" s="95">
        <v>88</v>
      </c>
      <c r="D89" s="95">
        <v>1791</v>
      </c>
      <c r="E89" s="95">
        <v>1791</v>
      </c>
      <c r="F89" s="95" t="s">
        <v>75</v>
      </c>
      <c r="G89" s="95">
        <v>2005</v>
      </c>
      <c r="H89" s="95">
        <v>0</v>
      </c>
      <c r="I89" s="95">
        <v>1</v>
      </c>
      <c r="J89" s="95">
        <v>3885724</v>
      </c>
      <c r="K89" s="95">
        <v>0</v>
      </c>
      <c r="L89" s="95">
        <v>819.6</v>
      </c>
      <c r="M89" s="95">
        <v>3885724</v>
      </c>
      <c r="N89" s="5">
        <f t="shared" si="3"/>
        <v>4741</v>
      </c>
    </row>
    <row r="90" spans="1:14" x14ac:dyDescent="0.25">
      <c r="A90" t="str">
        <f t="shared" si="2"/>
        <v>2005_1863</v>
      </c>
      <c r="C90" s="95">
        <v>89</v>
      </c>
      <c r="D90" s="95">
        <v>1863</v>
      </c>
      <c r="E90" s="95">
        <v>1863</v>
      </c>
      <c r="F90" s="95" t="s">
        <v>76</v>
      </c>
      <c r="G90" s="95">
        <v>2005</v>
      </c>
      <c r="H90" s="95">
        <v>0</v>
      </c>
      <c r="I90" s="95">
        <v>1</v>
      </c>
      <c r="J90" s="95">
        <v>48054983</v>
      </c>
      <c r="K90" s="95">
        <v>0</v>
      </c>
      <c r="L90" s="95">
        <v>10121.1</v>
      </c>
      <c r="M90" s="95">
        <v>48054983</v>
      </c>
      <c r="N90" s="5">
        <f t="shared" si="3"/>
        <v>4748</v>
      </c>
    </row>
    <row r="91" spans="1:14" x14ac:dyDescent="0.25">
      <c r="A91" t="str">
        <f t="shared" si="2"/>
        <v>2005_1908</v>
      </c>
      <c r="C91" s="95">
        <v>90</v>
      </c>
      <c r="D91" s="95">
        <v>1908</v>
      </c>
      <c r="E91" s="95">
        <v>1908</v>
      </c>
      <c r="F91" s="95" t="s">
        <v>77</v>
      </c>
      <c r="G91" s="95">
        <v>2005</v>
      </c>
      <c r="H91" s="95">
        <v>0</v>
      </c>
      <c r="I91" s="95">
        <v>1</v>
      </c>
      <c r="J91" s="95">
        <v>2440667</v>
      </c>
      <c r="K91" s="95">
        <v>0</v>
      </c>
      <c r="L91" s="95">
        <v>514.79999999999995</v>
      </c>
      <c r="M91" s="95">
        <v>2440667</v>
      </c>
      <c r="N91" s="5">
        <f t="shared" si="3"/>
        <v>4741</v>
      </c>
    </row>
    <row r="92" spans="1:14" x14ac:dyDescent="0.25">
      <c r="A92" t="str">
        <f t="shared" si="2"/>
        <v>2005_1926</v>
      </c>
      <c r="C92" s="95">
        <v>91</v>
      </c>
      <c r="D92" s="95">
        <v>1926</v>
      </c>
      <c r="E92" s="95">
        <v>1926</v>
      </c>
      <c r="F92" s="95" t="s">
        <v>79</v>
      </c>
      <c r="G92" s="95">
        <v>2005</v>
      </c>
      <c r="H92" s="95">
        <v>0</v>
      </c>
      <c r="I92" s="95">
        <v>1</v>
      </c>
      <c r="J92" s="95">
        <v>2968897</v>
      </c>
      <c r="K92" s="95">
        <v>0</v>
      </c>
      <c r="L92" s="95">
        <v>620.20000000000005</v>
      </c>
      <c r="M92" s="95">
        <v>2968897</v>
      </c>
      <c r="N92" s="5">
        <f t="shared" si="3"/>
        <v>4787</v>
      </c>
    </row>
    <row r="93" spans="1:14" x14ac:dyDescent="0.25">
      <c r="A93" t="str">
        <f t="shared" si="2"/>
        <v>2005_1944</v>
      </c>
      <c r="C93" s="95">
        <v>92</v>
      </c>
      <c r="D93" s="95">
        <v>1944</v>
      </c>
      <c r="E93" s="95">
        <v>1944</v>
      </c>
      <c r="F93" s="95" t="s">
        <v>80</v>
      </c>
      <c r="G93" s="95">
        <v>2005</v>
      </c>
      <c r="H93" s="95">
        <v>0</v>
      </c>
      <c r="I93" s="95">
        <v>1</v>
      </c>
      <c r="J93" s="95">
        <v>4584952</v>
      </c>
      <c r="K93" s="95">
        <v>26534</v>
      </c>
      <c r="L93" s="95">
        <v>943.6</v>
      </c>
      <c r="M93" s="95">
        <v>4611486</v>
      </c>
      <c r="N93" s="5">
        <f t="shared" si="3"/>
        <v>4859</v>
      </c>
    </row>
    <row r="94" spans="1:14" x14ac:dyDescent="0.25">
      <c r="A94" t="str">
        <f t="shared" si="2"/>
        <v>2005_1953</v>
      </c>
      <c r="C94" s="95">
        <v>93</v>
      </c>
      <c r="D94" s="95">
        <v>1953</v>
      </c>
      <c r="E94" s="95">
        <v>1953</v>
      </c>
      <c r="F94" s="95" t="s">
        <v>81</v>
      </c>
      <c r="G94" s="95">
        <v>2005</v>
      </c>
      <c r="H94" s="95">
        <v>0</v>
      </c>
      <c r="I94" s="95">
        <v>1</v>
      </c>
      <c r="J94" s="95">
        <v>2694310</v>
      </c>
      <c r="K94" s="95">
        <v>0</v>
      </c>
      <c r="L94" s="95">
        <v>568.29999999999995</v>
      </c>
      <c r="M94" s="95">
        <v>2694310</v>
      </c>
      <c r="N94" s="5">
        <f t="shared" si="3"/>
        <v>4741</v>
      </c>
    </row>
    <row r="95" spans="1:14" x14ac:dyDescent="0.25">
      <c r="A95" t="str">
        <f t="shared" si="2"/>
        <v>2005_1963</v>
      </c>
      <c r="C95" s="95">
        <v>94</v>
      </c>
      <c r="D95" s="95">
        <v>1963</v>
      </c>
      <c r="E95" s="95">
        <v>1963</v>
      </c>
      <c r="F95" s="95" t="s">
        <v>82</v>
      </c>
      <c r="G95" s="95">
        <v>2005</v>
      </c>
      <c r="H95" s="95">
        <v>0</v>
      </c>
      <c r="I95" s="95">
        <v>1</v>
      </c>
      <c r="J95" s="95">
        <v>2804302</v>
      </c>
      <c r="K95" s="95">
        <v>55846</v>
      </c>
      <c r="L95" s="95">
        <v>591.5</v>
      </c>
      <c r="M95" s="95">
        <v>2860148</v>
      </c>
      <c r="N95" s="5">
        <f t="shared" si="3"/>
        <v>4741</v>
      </c>
    </row>
    <row r="96" spans="1:14" x14ac:dyDescent="0.25">
      <c r="A96" t="str">
        <f t="shared" si="2"/>
        <v>2005_3582</v>
      </c>
      <c r="C96" s="95">
        <v>95</v>
      </c>
      <c r="D96" s="95">
        <v>3582</v>
      </c>
      <c r="E96" s="95">
        <v>1968</v>
      </c>
      <c r="F96" s="95" t="s">
        <v>138</v>
      </c>
      <c r="G96" s="95">
        <v>2005</v>
      </c>
      <c r="H96" s="95">
        <v>0</v>
      </c>
      <c r="I96" s="95">
        <v>1</v>
      </c>
      <c r="J96" s="95">
        <v>3613443</v>
      </c>
      <c r="K96" s="95">
        <v>294450</v>
      </c>
      <c r="L96" s="95">
        <v>748.9</v>
      </c>
      <c r="M96" s="95">
        <v>3907893</v>
      </c>
      <c r="N96" s="5">
        <f t="shared" si="3"/>
        <v>4825</v>
      </c>
    </row>
    <row r="97" spans="1:14" x14ac:dyDescent="0.25">
      <c r="A97" t="str">
        <f t="shared" si="2"/>
        <v>2005_3978</v>
      </c>
      <c r="C97" s="95">
        <v>96</v>
      </c>
      <c r="D97" s="95">
        <v>3978</v>
      </c>
      <c r="E97" s="95">
        <v>3978</v>
      </c>
      <c r="F97" s="95" t="s">
        <v>150</v>
      </c>
      <c r="G97" s="95">
        <v>2005</v>
      </c>
      <c r="H97" s="95">
        <v>0</v>
      </c>
      <c r="I97" s="95">
        <v>2</v>
      </c>
      <c r="J97" s="95">
        <v>3051030</v>
      </c>
      <c r="K97" s="95">
        <v>323171</v>
      </c>
      <c r="L97" s="95">
        <v>634.70000000000005</v>
      </c>
      <c r="M97" s="95">
        <v>3374201</v>
      </c>
      <c r="N97" s="5">
        <f t="shared" si="3"/>
        <v>4807</v>
      </c>
    </row>
    <row r="98" spans="1:14" x14ac:dyDescent="0.25">
      <c r="A98" t="str">
        <f t="shared" si="2"/>
        <v>2005_6741</v>
      </c>
      <c r="C98" s="95">
        <v>97</v>
      </c>
      <c r="D98" s="95">
        <v>6741</v>
      </c>
      <c r="E98" s="95">
        <v>6741</v>
      </c>
      <c r="F98" s="95" t="s">
        <v>256</v>
      </c>
      <c r="G98" s="95">
        <v>2005</v>
      </c>
      <c r="H98" s="95">
        <v>0</v>
      </c>
      <c r="I98" s="95">
        <v>2</v>
      </c>
      <c r="J98" s="95">
        <v>5103343</v>
      </c>
      <c r="K98" s="95">
        <v>224173</v>
      </c>
      <c r="L98" s="95">
        <v>1073.5</v>
      </c>
      <c r="M98" s="95">
        <v>5327516</v>
      </c>
      <c r="N98" s="5">
        <f t="shared" si="3"/>
        <v>4754</v>
      </c>
    </row>
    <row r="99" spans="1:14" x14ac:dyDescent="0.25">
      <c r="A99" t="str">
        <f t="shared" si="2"/>
        <v>2005_1970</v>
      </c>
      <c r="C99" s="95">
        <v>98</v>
      </c>
      <c r="D99" s="95">
        <v>1970</v>
      </c>
      <c r="E99" s="95">
        <v>1970</v>
      </c>
      <c r="F99" s="95" t="s">
        <v>83</v>
      </c>
      <c r="G99" s="95">
        <v>2005</v>
      </c>
      <c r="H99" s="95">
        <v>0</v>
      </c>
      <c r="I99" s="95">
        <v>1</v>
      </c>
      <c r="J99" s="95">
        <v>2421573</v>
      </c>
      <c r="K99" s="95">
        <v>189601</v>
      </c>
      <c r="L99" s="95">
        <v>508.2</v>
      </c>
      <c r="M99" s="95">
        <v>2611174</v>
      </c>
      <c r="N99" s="5">
        <f t="shared" si="3"/>
        <v>4765</v>
      </c>
    </row>
    <row r="100" spans="1:14" x14ac:dyDescent="0.25">
      <c r="A100" t="str">
        <f t="shared" si="2"/>
        <v>2005_1972</v>
      </c>
      <c r="C100" s="95">
        <v>99</v>
      </c>
      <c r="D100" s="95">
        <v>1972</v>
      </c>
      <c r="E100" s="95">
        <v>1972</v>
      </c>
      <c r="F100" s="95" t="s">
        <v>84</v>
      </c>
      <c r="G100" s="95">
        <v>2005</v>
      </c>
      <c r="H100" s="95">
        <v>0</v>
      </c>
      <c r="I100" s="95">
        <v>1</v>
      </c>
      <c r="J100" s="95">
        <v>2348691</v>
      </c>
      <c r="K100" s="95">
        <v>59867</v>
      </c>
      <c r="L100" s="95">
        <v>495.4</v>
      </c>
      <c r="M100" s="95">
        <v>2408558</v>
      </c>
      <c r="N100" s="5">
        <f t="shared" si="3"/>
        <v>4741</v>
      </c>
    </row>
    <row r="101" spans="1:14" x14ac:dyDescent="0.25">
      <c r="A101" t="str">
        <f t="shared" si="2"/>
        <v>2005_1965</v>
      </c>
      <c r="C101" s="95">
        <v>100</v>
      </c>
      <c r="D101" s="95">
        <v>1965</v>
      </c>
      <c r="E101" s="95">
        <v>1965</v>
      </c>
      <c r="F101" s="95" t="s">
        <v>288</v>
      </c>
      <c r="G101" s="95">
        <v>2005</v>
      </c>
      <c r="H101" s="95">
        <v>0</v>
      </c>
      <c r="I101" s="95">
        <v>2</v>
      </c>
      <c r="J101" s="95">
        <v>3569025</v>
      </c>
      <c r="K101" s="95">
        <v>123037</v>
      </c>
      <c r="L101" s="95">
        <v>752.8</v>
      </c>
      <c r="M101" s="95">
        <v>3692062</v>
      </c>
      <c r="N101" s="5">
        <f t="shared" si="3"/>
        <v>4741</v>
      </c>
    </row>
    <row r="102" spans="1:14" x14ac:dyDescent="0.25">
      <c r="A102" t="str">
        <f t="shared" si="2"/>
        <v>2005_657</v>
      </c>
      <c r="C102" s="95">
        <v>101</v>
      </c>
      <c r="D102" s="95">
        <v>657</v>
      </c>
      <c r="E102" s="95">
        <v>657</v>
      </c>
      <c r="F102" s="95" t="s">
        <v>366</v>
      </c>
      <c r="G102" s="95">
        <v>2005</v>
      </c>
      <c r="H102" s="95">
        <v>0</v>
      </c>
      <c r="I102" s="95">
        <v>2</v>
      </c>
      <c r="J102" s="95">
        <v>4561316</v>
      </c>
      <c r="K102" s="95">
        <v>149533</v>
      </c>
      <c r="L102" s="95">
        <v>962.1</v>
      </c>
      <c r="M102" s="95">
        <v>4710849</v>
      </c>
      <c r="N102" s="5">
        <f t="shared" si="3"/>
        <v>4741</v>
      </c>
    </row>
    <row r="103" spans="1:14" x14ac:dyDescent="0.25">
      <c r="A103" t="str">
        <f t="shared" si="2"/>
        <v>2005_1989</v>
      </c>
      <c r="C103" s="95">
        <v>102</v>
      </c>
      <c r="D103" s="95">
        <v>1989</v>
      </c>
      <c r="E103" s="95">
        <v>1989</v>
      </c>
      <c r="F103" s="95" t="s">
        <v>86</v>
      </c>
      <c r="G103" s="95">
        <v>2005</v>
      </c>
      <c r="H103" s="95">
        <v>0</v>
      </c>
      <c r="I103" s="95">
        <v>1</v>
      </c>
      <c r="J103" s="95">
        <v>2430711</v>
      </c>
      <c r="K103" s="95">
        <v>247001</v>
      </c>
      <c r="L103" s="95">
        <v>512.70000000000005</v>
      </c>
      <c r="M103" s="95">
        <v>2677712</v>
      </c>
      <c r="N103" s="5">
        <f t="shared" si="3"/>
        <v>4741</v>
      </c>
    </row>
    <row r="104" spans="1:14" x14ac:dyDescent="0.25">
      <c r="A104" t="str">
        <f t="shared" si="2"/>
        <v>2005_2007</v>
      </c>
      <c r="C104" s="95">
        <v>103</v>
      </c>
      <c r="D104" s="95">
        <v>2007</v>
      </c>
      <c r="E104" s="95">
        <v>2007</v>
      </c>
      <c r="F104" s="95" t="s">
        <v>87</v>
      </c>
      <c r="G104" s="95">
        <v>2005</v>
      </c>
      <c r="H104" s="95">
        <v>0</v>
      </c>
      <c r="I104" s="95">
        <v>1</v>
      </c>
      <c r="J104" s="95">
        <v>3139490</v>
      </c>
      <c r="K104" s="95">
        <v>139135</v>
      </c>
      <c r="L104" s="95">
        <v>662.2</v>
      </c>
      <c r="M104" s="95">
        <v>3278625</v>
      </c>
      <c r="N104" s="5">
        <f t="shared" si="3"/>
        <v>4741</v>
      </c>
    </row>
    <row r="105" spans="1:14" x14ac:dyDescent="0.25">
      <c r="A105" t="str">
        <f t="shared" si="2"/>
        <v>2005_2088</v>
      </c>
      <c r="C105" s="95">
        <v>104</v>
      </c>
      <c r="D105" s="95">
        <v>2088</v>
      </c>
      <c r="E105" s="95">
        <v>2088</v>
      </c>
      <c r="F105" s="95" t="s">
        <v>88</v>
      </c>
      <c r="G105" s="95">
        <v>2005</v>
      </c>
      <c r="H105" s="95">
        <v>0</v>
      </c>
      <c r="I105" s="95">
        <v>1</v>
      </c>
      <c r="J105" s="95">
        <v>3408691</v>
      </c>
      <c r="K105" s="95">
        <v>389836</v>
      </c>
      <c r="L105" s="95">
        <v>700.8</v>
      </c>
      <c r="M105" s="95">
        <v>3798527</v>
      </c>
      <c r="N105" s="5">
        <f t="shared" si="3"/>
        <v>4864</v>
      </c>
    </row>
    <row r="106" spans="1:14" x14ac:dyDescent="0.25">
      <c r="A106" t="str">
        <f t="shared" si="2"/>
        <v>2005_2097</v>
      </c>
      <c r="C106" s="95">
        <v>105</v>
      </c>
      <c r="D106" s="95">
        <v>2097</v>
      </c>
      <c r="E106" s="95">
        <v>2097</v>
      </c>
      <c r="F106" s="95" t="s">
        <v>89</v>
      </c>
      <c r="G106" s="95">
        <v>2005</v>
      </c>
      <c r="H106" s="95">
        <v>0</v>
      </c>
      <c r="I106" s="95">
        <v>2</v>
      </c>
      <c r="J106" s="95">
        <v>3317888</v>
      </c>
      <c r="K106" s="95">
        <v>106213</v>
      </c>
      <c r="L106" s="95">
        <v>689.3</v>
      </c>
      <c r="M106" s="95">
        <v>3424101</v>
      </c>
      <c r="N106" s="5">
        <f t="shared" si="3"/>
        <v>4813</v>
      </c>
    </row>
    <row r="107" spans="1:14" x14ac:dyDescent="0.25">
      <c r="A107" t="str">
        <f t="shared" si="2"/>
        <v>2005_2113</v>
      </c>
      <c r="C107" s="95">
        <v>106</v>
      </c>
      <c r="D107" s="95">
        <v>2113</v>
      </c>
      <c r="E107" s="95">
        <v>2113</v>
      </c>
      <c r="F107" s="95" t="s">
        <v>90</v>
      </c>
      <c r="G107" s="95">
        <v>2005</v>
      </c>
      <c r="H107" s="95">
        <v>0</v>
      </c>
      <c r="I107" s="95">
        <v>1</v>
      </c>
      <c r="J107" s="95">
        <v>1253995</v>
      </c>
      <c r="K107" s="95">
        <v>49193</v>
      </c>
      <c r="L107" s="95">
        <v>264.5</v>
      </c>
      <c r="M107" s="95">
        <v>1303188</v>
      </c>
      <c r="N107" s="5">
        <f t="shared" si="3"/>
        <v>4741</v>
      </c>
    </row>
    <row r="108" spans="1:14" x14ac:dyDescent="0.25">
      <c r="A108" t="str">
        <f t="shared" si="2"/>
        <v>2005_2124</v>
      </c>
      <c r="C108" s="95">
        <v>107</v>
      </c>
      <c r="D108" s="95">
        <v>2124</v>
      </c>
      <c r="E108" s="95">
        <v>2124</v>
      </c>
      <c r="F108" s="95" t="s">
        <v>383</v>
      </c>
      <c r="G108" s="95">
        <v>2005</v>
      </c>
      <c r="H108" s="95">
        <v>0</v>
      </c>
      <c r="I108" s="95">
        <v>1</v>
      </c>
      <c r="J108" s="95">
        <v>6753973</v>
      </c>
      <c r="K108" s="95">
        <v>337807</v>
      </c>
      <c r="L108" s="95">
        <v>1419.2</v>
      </c>
      <c r="M108" s="95">
        <v>7091780</v>
      </c>
      <c r="N108" s="5">
        <f t="shared" si="3"/>
        <v>4759</v>
      </c>
    </row>
    <row r="109" spans="1:14" x14ac:dyDescent="0.25">
      <c r="A109" t="str">
        <f t="shared" si="2"/>
        <v>2005_2151</v>
      </c>
      <c r="C109" s="95">
        <v>108</v>
      </c>
      <c r="D109" s="95">
        <v>2151</v>
      </c>
      <c r="E109" s="95">
        <v>2151</v>
      </c>
      <c r="F109" s="95" t="s">
        <v>347</v>
      </c>
      <c r="G109" s="95">
        <v>2005</v>
      </c>
      <c r="H109" s="95">
        <v>0</v>
      </c>
      <c r="I109" s="95">
        <v>2</v>
      </c>
      <c r="J109" s="95">
        <v>3052462</v>
      </c>
      <c r="K109" s="95">
        <v>253992</v>
      </c>
      <c r="L109" s="95">
        <v>633.1</v>
      </c>
      <c r="M109" s="95">
        <v>3306454</v>
      </c>
      <c r="N109" s="5">
        <f t="shared" si="3"/>
        <v>4821</v>
      </c>
    </row>
    <row r="110" spans="1:14" x14ac:dyDescent="0.25">
      <c r="A110" t="str">
        <f t="shared" si="2"/>
        <v>2005_2169</v>
      </c>
      <c r="C110" s="95">
        <v>109</v>
      </c>
      <c r="D110" s="95">
        <v>2169</v>
      </c>
      <c r="E110" s="95">
        <v>2169</v>
      </c>
      <c r="F110" s="95" t="s">
        <v>91</v>
      </c>
      <c r="G110" s="95">
        <v>2005</v>
      </c>
      <c r="H110" s="95">
        <v>0</v>
      </c>
      <c r="I110" s="95">
        <v>1</v>
      </c>
      <c r="J110" s="95">
        <v>9847057</v>
      </c>
      <c r="K110" s="95">
        <v>0</v>
      </c>
      <c r="L110" s="95">
        <v>2077</v>
      </c>
      <c r="M110" s="95">
        <v>9847057</v>
      </c>
      <c r="N110" s="5">
        <f t="shared" si="3"/>
        <v>4741</v>
      </c>
    </row>
    <row r="111" spans="1:14" x14ac:dyDescent="0.25">
      <c r="A111" t="str">
        <f t="shared" si="2"/>
        <v>2005_2295</v>
      </c>
      <c r="C111" s="95">
        <v>110</v>
      </c>
      <c r="D111" s="95">
        <v>2295</v>
      </c>
      <c r="E111" s="95">
        <v>2295</v>
      </c>
      <c r="F111" s="95" t="s">
        <v>92</v>
      </c>
      <c r="G111" s="95">
        <v>2005</v>
      </c>
      <c r="H111" s="95">
        <v>0</v>
      </c>
      <c r="I111" s="95">
        <v>2</v>
      </c>
      <c r="J111" s="95">
        <v>7364269</v>
      </c>
      <c r="K111" s="95">
        <v>142665</v>
      </c>
      <c r="L111" s="95">
        <v>1551</v>
      </c>
      <c r="M111" s="95">
        <v>7506934</v>
      </c>
      <c r="N111" s="5">
        <f t="shared" si="3"/>
        <v>4748</v>
      </c>
    </row>
    <row r="112" spans="1:14" x14ac:dyDescent="0.25">
      <c r="A112" t="str">
        <f t="shared" si="2"/>
        <v>2005_2313</v>
      </c>
      <c r="C112" s="95">
        <v>111</v>
      </c>
      <c r="D112" s="95">
        <v>2313</v>
      </c>
      <c r="E112" s="95">
        <v>2313</v>
      </c>
      <c r="F112" s="95" t="s">
        <v>93</v>
      </c>
      <c r="G112" s="95">
        <v>2005</v>
      </c>
      <c r="H112" s="95">
        <v>0</v>
      </c>
      <c r="I112" s="95">
        <v>1</v>
      </c>
      <c r="J112" s="95">
        <v>19882083</v>
      </c>
      <c r="K112" s="95">
        <v>23871</v>
      </c>
      <c r="L112" s="95">
        <v>4169.8999999999996</v>
      </c>
      <c r="M112" s="95">
        <v>19905954</v>
      </c>
      <c r="N112" s="5">
        <f t="shared" si="3"/>
        <v>4768</v>
      </c>
    </row>
    <row r="113" spans="1:14" x14ac:dyDescent="0.25">
      <c r="A113" t="str">
        <f t="shared" si="2"/>
        <v>2005_2322</v>
      </c>
      <c r="C113" s="95">
        <v>112</v>
      </c>
      <c r="D113" s="95">
        <v>2322</v>
      </c>
      <c r="E113" s="95">
        <v>2322</v>
      </c>
      <c r="F113" s="95" t="s">
        <v>94</v>
      </c>
      <c r="G113" s="95">
        <v>2005</v>
      </c>
      <c r="H113" s="95">
        <v>0</v>
      </c>
      <c r="I113" s="95">
        <v>1</v>
      </c>
      <c r="J113" s="95">
        <v>11897065</v>
      </c>
      <c r="K113" s="95">
        <v>248494</v>
      </c>
      <c r="L113" s="95">
        <v>2509.4</v>
      </c>
      <c r="M113" s="95">
        <v>12145559</v>
      </c>
      <c r="N113" s="5">
        <f t="shared" si="3"/>
        <v>4741</v>
      </c>
    </row>
    <row r="114" spans="1:14" x14ac:dyDescent="0.25">
      <c r="A114" t="str">
        <f t="shared" si="2"/>
        <v>2005_2369</v>
      </c>
      <c r="C114" s="95">
        <v>113</v>
      </c>
      <c r="D114" s="95">
        <v>2369</v>
      </c>
      <c r="E114" s="95">
        <v>2369</v>
      </c>
      <c r="F114" s="95" t="s">
        <v>95</v>
      </c>
      <c r="G114" s="95">
        <v>2005</v>
      </c>
      <c r="H114" s="95">
        <v>0</v>
      </c>
      <c r="I114" s="95">
        <v>1</v>
      </c>
      <c r="J114" s="95">
        <v>2120649</v>
      </c>
      <c r="K114" s="95">
        <v>77092</v>
      </c>
      <c r="L114" s="95">
        <v>447.3</v>
      </c>
      <c r="M114" s="95">
        <v>2197741</v>
      </c>
      <c r="N114" s="5">
        <f t="shared" si="3"/>
        <v>4741</v>
      </c>
    </row>
    <row r="115" spans="1:14" x14ac:dyDescent="0.25">
      <c r="A115" t="str">
        <f t="shared" si="2"/>
        <v>2005_2682</v>
      </c>
      <c r="C115" s="95">
        <v>114</v>
      </c>
      <c r="D115" s="95">
        <v>2682</v>
      </c>
      <c r="E115" s="95">
        <v>2682</v>
      </c>
      <c r="F115" s="95" t="s">
        <v>3</v>
      </c>
      <c r="G115" s="95">
        <v>2005</v>
      </c>
      <c r="H115" s="95">
        <v>0</v>
      </c>
      <c r="I115" s="95">
        <v>1</v>
      </c>
      <c r="J115" s="95">
        <v>1906830</v>
      </c>
      <c r="K115" s="95">
        <v>0</v>
      </c>
      <c r="L115" s="95">
        <v>402.2</v>
      </c>
      <c r="M115" s="95">
        <v>1906830</v>
      </c>
      <c r="N115" s="5">
        <f t="shared" si="3"/>
        <v>4741</v>
      </c>
    </row>
    <row r="116" spans="1:14" x14ac:dyDescent="0.25">
      <c r="A116" t="str">
        <f t="shared" si="2"/>
        <v>2005_2376</v>
      </c>
      <c r="C116" s="95">
        <v>115</v>
      </c>
      <c r="D116" s="95">
        <v>2376</v>
      </c>
      <c r="E116" s="95">
        <v>2376</v>
      </c>
      <c r="F116" s="95" t="s">
        <v>96</v>
      </c>
      <c r="G116" s="95">
        <v>2005</v>
      </c>
      <c r="H116" s="95">
        <v>0</v>
      </c>
      <c r="I116" s="95">
        <v>1</v>
      </c>
      <c r="J116" s="95">
        <v>2723858</v>
      </c>
      <c r="K116" s="95">
        <v>70029</v>
      </c>
      <c r="L116" s="95">
        <v>570.79999999999995</v>
      </c>
      <c r="M116" s="95">
        <v>2793887</v>
      </c>
      <c r="N116" s="5">
        <f t="shared" si="3"/>
        <v>4772</v>
      </c>
    </row>
    <row r="117" spans="1:14" x14ac:dyDescent="0.25">
      <c r="A117" t="str">
        <f t="shared" si="2"/>
        <v>2005_2403</v>
      </c>
      <c r="C117" s="95">
        <v>116</v>
      </c>
      <c r="D117" s="95">
        <v>2403</v>
      </c>
      <c r="E117" s="95">
        <v>2403</v>
      </c>
      <c r="F117" s="95" t="s">
        <v>384</v>
      </c>
      <c r="G117" s="95">
        <v>2005</v>
      </c>
      <c r="H117" s="95">
        <v>0</v>
      </c>
      <c r="I117" s="95">
        <v>2</v>
      </c>
      <c r="J117" s="95">
        <v>5286658</v>
      </c>
      <c r="K117" s="95">
        <v>15390</v>
      </c>
      <c r="L117" s="95">
        <v>1107.2</v>
      </c>
      <c r="M117" s="95">
        <v>5302048</v>
      </c>
      <c r="N117" s="5">
        <f t="shared" si="3"/>
        <v>4775</v>
      </c>
    </row>
    <row r="118" spans="1:14" x14ac:dyDescent="0.25">
      <c r="A118" t="str">
        <f t="shared" si="2"/>
        <v>2005_2457</v>
      </c>
      <c r="C118" s="95">
        <v>117</v>
      </c>
      <c r="D118" s="95">
        <v>2457</v>
      </c>
      <c r="E118" s="95">
        <v>2457</v>
      </c>
      <c r="F118" s="95" t="s">
        <v>97</v>
      </c>
      <c r="G118" s="95">
        <v>2005</v>
      </c>
      <c r="H118" s="95">
        <v>0</v>
      </c>
      <c r="I118" s="95">
        <v>1</v>
      </c>
      <c r="J118" s="95">
        <v>2368130</v>
      </c>
      <c r="K118" s="95">
        <v>38591</v>
      </c>
      <c r="L118" s="95">
        <v>499.5</v>
      </c>
      <c r="M118" s="95">
        <v>2406721</v>
      </c>
      <c r="N118" s="5">
        <f t="shared" si="3"/>
        <v>4741</v>
      </c>
    </row>
    <row r="119" spans="1:14" x14ac:dyDescent="0.25">
      <c r="A119" t="str">
        <f t="shared" si="2"/>
        <v>2005_2466</v>
      </c>
      <c r="C119" s="95">
        <v>118</v>
      </c>
      <c r="D119" s="95">
        <v>2466</v>
      </c>
      <c r="E119" s="95">
        <v>2466</v>
      </c>
      <c r="F119" s="95" t="s">
        <v>98</v>
      </c>
      <c r="G119" s="95">
        <v>2005</v>
      </c>
      <c r="H119" s="95">
        <v>0</v>
      </c>
      <c r="I119" s="95">
        <v>1</v>
      </c>
      <c r="J119" s="95">
        <v>4546145</v>
      </c>
      <c r="K119" s="95">
        <v>0</v>
      </c>
      <c r="L119" s="95">
        <v>958.9</v>
      </c>
      <c r="M119" s="95">
        <v>4546145</v>
      </c>
      <c r="N119" s="5">
        <f t="shared" si="3"/>
        <v>4741</v>
      </c>
    </row>
    <row r="120" spans="1:14" x14ac:dyDescent="0.25">
      <c r="A120" t="str">
        <f t="shared" si="2"/>
        <v>2005_2493</v>
      </c>
      <c r="C120" s="95">
        <v>119</v>
      </c>
      <c r="D120" s="95">
        <v>2493</v>
      </c>
      <c r="E120" s="95">
        <v>2493</v>
      </c>
      <c r="F120" s="95" t="s">
        <v>99</v>
      </c>
      <c r="G120" s="95">
        <v>2005</v>
      </c>
      <c r="H120" s="95">
        <v>0</v>
      </c>
      <c r="I120" s="95">
        <v>1</v>
      </c>
      <c r="J120" s="95">
        <v>888348</v>
      </c>
      <c r="K120" s="95">
        <v>237934</v>
      </c>
      <c r="L120" s="95">
        <v>181</v>
      </c>
      <c r="M120" s="95">
        <v>1126282</v>
      </c>
      <c r="N120" s="5">
        <f t="shared" si="3"/>
        <v>4908</v>
      </c>
    </row>
    <row r="121" spans="1:14" x14ac:dyDescent="0.25">
      <c r="A121" t="str">
        <f t="shared" si="2"/>
        <v>2005_2502</v>
      </c>
      <c r="C121" s="95">
        <v>120</v>
      </c>
      <c r="D121" s="95">
        <v>2502</v>
      </c>
      <c r="E121" s="95">
        <v>2502</v>
      </c>
      <c r="F121" s="95" t="s">
        <v>100</v>
      </c>
      <c r="G121" s="95">
        <v>2005</v>
      </c>
      <c r="H121" s="95">
        <v>0</v>
      </c>
      <c r="I121" s="95">
        <v>1</v>
      </c>
      <c r="J121" s="95">
        <v>4049497</v>
      </c>
      <c r="K121" s="95">
        <v>60709</v>
      </c>
      <c r="L121" s="95">
        <v>836.5</v>
      </c>
      <c r="M121" s="95">
        <v>4110206</v>
      </c>
      <c r="N121" s="5">
        <f t="shared" si="3"/>
        <v>4841</v>
      </c>
    </row>
    <row r="122" spans="1:14" x14ac:dyDescent="0.25">
      <c r="A122" t="str">
        <f t="shared" si="2"/>
        <v>2005_2511</v>
      </c>
      <c r="C122" s="95">
        <v>121</v>
      </c>
      <c r="D122" s="95">
        <v>2511</v>
      </c>
      <c r="E122" s="95">
        <v>2511</v>
      </c>
      <c r="F122" s="95" t="s">
        <v>101</v>
      </c>
      <c r="G122" s="95">
        <v>2005</v>
      </c>
      <c r="H122" s="95">
        <v>0</v>
      </c>
      <c r="I122" s="95">
        <v>1</v>
      </c>
      <c r="J122" s="95">
        <v>9598155</v>
      </c>
      <c r="K122" s="95">
        <v>0</v>
      </c>
      <c r="L122" s="95">
        <v>2024.5</v>
      </c>
      <c r="M122" s="95">
        <v>9598155</v>
      </c>
      <c r="N122" s="5">
        <f t="shared" si="3"/>
        <v>4741</v>
      </c>
    </row>
    <row r="123" spans="1:14" x14ac:dyDescent="0.25">
      <c r="A123" t="str">
        <f t="shared" si="2"/>
        <v>2005_2520</v>
      </c>
      <c r="C123" s="95">
        <v>122</v>
      </c>
      <c r="D123" s="95">
        <v>2520</v>
      </c>
      <c r="E123" s="95">
        <v>2520</v>
      </c>
      <c r="F123" s="95" t="s">
        <v>102</v>
      </c>
      <c r="G123" s="95">
        <v>2005</v>
      </c>
      <c r="H123" s="95">
        <v>0</v>
      </c>
      <c r="I123" s="95">
        <v>1</v>
      </c>
      <c r="J123" s="95">
        <v>1914204</v>
      </c>
      <c r="K123" s="95">
        <v>18133</v>
      </c>
      <c r="L123" s="95">
        <v>403.5</v>
      </c>
      <c r="M123" s="95">
        <v>1932337</v>
      </c>
      <c r="N123" s="5">
        <f t="shared" si="3"/>
        <v>4744</v>
      </c>
    </row>
    <row r="124" spans="1:14" x14ac:dyDescent="0.25">
      <c r="A124" t="str">
        <f t="shared" si="2"/>
        <v>2005_2556</v>
      </c>
      <c r="C124" s="95">
        <v>123</v>
      </c>
      <c r="D124" s="95">
        <v>2556</v>
      </c>
      <c r="E124" s="95">
        <v>2556</v>
      </c>
      <c r="F124" s="95" t="s">
        <v>103</v>
      </c>
      <c r="G124" s="95">
        <v>2005</v>
      </c>
      <c r="H124" s="95">
        <v>0</v>
      </c>
      <c r="I124" s="95">
        <v>2</v>
      </c>
      <c r="J124" s="95">
        <v>2236548</v>
      </c>
      <c r="K124" s="95">
        <v>183538</v>
      </c>
      <c r="L124" s="95">
        <v>470.2</v>
      </c>
      <c r="M124" s="95">
        <v>2420086</v>
      </c>
      <c r="N124" s="5">
        <f t="shared" si="3"/>
        <v>4757</v>
      </c>
    </row>
    <row r="125" spans="1:14" x14ac:dyDescent="0.25">
      <c r="A125" t="str">
        <f t="shared" si="2"/>
        <v>2005_3195</v>
      </c>
      <c r="C125" s="95">
        <v>124</v>
      </c>
      <c r="D125" s="95">
        <v>3195</v>
      </c>
      <c r="E125" s="95">
        <v>3195</v>
      </c>
      <c r="F125" s="95" t="s">
        <v>298</v>
      </c>
      <c r="G125" s="95">
        <v>2005</v>
      </c>
      <c r="H125" s="95">
        <v>0</v>
      </c>
      <c r="I125" s="95">
        <v>2</v>
      </c>
      <c r="J125" s="95">
        <v>7605383</v>
      </c>
      <c r="K125" s="95">
        <v>552914</v>
      </c>
      <c r="L125" s="95">
        <v>1579.8</v>
      </c>
      <c r="M125" s="95">
        <v>8158297</v>
      </c>
      <c r="N125" s="5">
        <f t="shared" si="3"/>
        <v>4814</v>
      </c>
    </row>
    <row r="126" spans="1:14" x14ac:dyDescent="0.25">
      <c r="A126" t="str">
        <f t="shared" si="2"/>
        <v>2005_2709</v>
      </c>
      <c r="C126" s="95">
        <v>125</v>
      </c>
      <c r="D126" s="95">
        <v>2709</v>
      </c>
      <c r="E126" s="95">
        <v>2709</v>
      </c>
      <c r="F126" s="95" t="s">
        <v>105</v>
      </c>
      <c r="G126" s="95">
        <v>2005</v>
      </c>
      <c r="H126" s="95">
        <v>0</v>
      </c>
      <c r="I126" s="95">
        <v>1</v>
      </c>
      <c r="J126" s="95">
        <v>8539470</v>
      </c>
      <c r="K126" s="95">
        <v>0</v>
      </c>
      <c r="L126" s="95">
        <v>1792.5</v>
      </c>
      <c r="M126" s="95">
        <v>8539470</v>
      </c>
      <c r="N126" s="5">
        <f t="shared" si="3"/>
        <v>4764</v>
      </c>
    </row>
    <row r="127" spans="1:14" x14ac:dyDescent="0.25">
      <c r="A127" t="str">
        <f t="shared" si="2"/>
        <v>2005_2718</v>
      </c>
      <c r="C127" s="95">
        <v>126</v>
      </c>
      <c r="D127" s="95">
        <v>2718</v>
      </c>
      <c r="E127" s="95">
        <v>2718</v>
      </c>
      <c r="F127" s="95" t="s">
        <v>106</v>
      </c>
      <c r="G127" s="95">
        <v>2005</v>
      </c>
      <c r="H127" s="95">
        <v>0</v>
      </c>
      <c r="I127" s="95">
        <v>1</v>
      </c>
      <c r="J127" s="95">
        <v>3252701</v>
      </c>
      <c r="K127" s="95">
        <v>124612</v>
      </c>
      <c r="L127" s="95">
        <v>676.8</v>
      </c>
      <c r="M127" s="95">
        <v>3377313</v>
      </c>
      <c r="N127" s="5">
        <f t="shared" si="3"/>
        <v>4806</v>
      </c>
    </row>
    <row r="128" spans="1:14" x14ac:dyDescent="0.25">
      <c r="A128" t="str">
        <f t="shared" si="2"/>
        <v>2005_2727</v>
      </c>
      <c r="C128" s="95">
        <v>127</v>
      </c>
      <c r="D128" s="95">
        <v>2727</v>
      </c>
      <c r="E128" s="95">
        <v>2727</v>
      </c>
      <c r="F128" s="95" t="s">
        <v>107</v>
      </c>
      <c r="G128" s="95">
        <v>2005</v>
      </c>
      <c r="H128" s="95">
        <v>0</v>
      </c>
      <c r="I128" s="95">
        <v>1</v>
      </c>
      <c r="J128" s="95">
        <v>3006268</v>
      </c>
      <c r="K128" s="95">
        <v>0</v>
      </c>
      <c r="L128" s="95">
        <v>634.1</v>
      </c>
      <c r="M128" s="95">
        <v>3006268</v>
      </c>
      <c r="N128" s="5">
        <f t="shared" si="3"/>
        <v>4741</v>
      </c>
    </row>
    <row r="129" spans="1:14" x14ac:dyDescent="0.25">
      <c r="A129" t="str">
        <f t="shared" si="2"/>
        <v>2005_2754</v>
      </c>
      <c r="C129" s="95">
        <v>128</v>
      </c>
      <c r="D129" s="95">
        <v>2754</v>
      </c>
      <c r="E129" s="95">
        <v>2754</v>
      </c>
      <c r="F129" s="95" t="s">
        <v>108</v>
      </c>
      <c r="G129" s="95">
        <v>2005</v>
      </c>
      <c r="H129" s="95">
        <v>0</v>
      </c>
      <c r="I129" s="95">
        <v>1</v>
      </c>
      <c r="J129" s="95">
        <v>2454452</v>
      </c>
      <c r="K129" s="95">
        <v>0</v>
      </c>
      <c r="L129" s="95">
        <v>515.1</v>
      </c>
      <c r="M129" s="95">
        <v>2454452</v>
      </c>
      <c r="N129" s="5">
        <f t="shared" si="3"/>
        <v>4765</v>
      </c>
    </row>
    <row r="130" spans="1:14" x14ac:dyDescent="0.25">
      <c r="A130" t="str">
        <f t="shared" si="2"/>
        <v>2005_2766</v>
      </c>
      <c r="C130" s="95">
        <v>129</v>
      </c>
      <c r="D130" s="95">
        <v>2766</v>
      </c>
      <c r="E130" s="95">
        <v>2766</v>
      </c>
      <c r="F130" s="95" t="s">
        <v>348</v>
      </c>
      <c r="G130" s="95">
        <v>2005</v>
      </c>
      <c r="H130" s="95">
        <v>0</v>
      </c>
      <c r="I130" s="95">
        <v>1</v>
      </c>
      <c r="J130" s="95">
        <v>2053068</v>
      </c>
      <c r="K130" s="95">
        <v>66534</v>
      </c>
      <c r="L130" s="95">
        <v>424.1</v>
      </c>
      <c r="M130" s="95">
        <v>2119602</v>
      </c>
      <c r="N130" s="5">
        <f t="shared" si="3"/>
        <v>4841</v>
      </c>
    </row>
    <row r="131" spans="1:14" x14ac:dyDescent="0.25">
      <c r="A131" t="str">
        <f t="shared" ref="A131:A194" si="4">CONCATENATE(G131,"_",D131)</f>
        <v>2005_2772</v>
      </c>
      <c r="C131" s="95">
        <v>130</v>
      </c>
      <c r="D131" s="95">
        <v>2772</v>
      </c>
      <c r="E131" s="95">
        <v>2772</v>
      </c>
      <c r="F131" s="95" t="s">
        <v>110</v>
      </c>
      <c r="G131" s="95">
        <v>2005</v>
      </c>
      <c r="H131" s="95">
        <v>0</v>
      </c>
      <c r="I131" s="95">
        <v>1</v>
      </c>
      <c r="J131" s="95">
        <v>1575910</v>
      </c>
      <c r="K131" s="95">
        <v>112648</v>
      </c>
      <c r="L131" s="95">
        <v>322.8</v>
      </c>
      <c r="M131" s="95">
        <v>1688558</v>
      </c>
      <c r="N131" s="5">
        <f t="shared" ref="N131:N194" si="5">ROUND(J131/L131,0)</f>
        <v>4882</v>
      </c>
    </row>
    <row r="132" spans="1:14" x14ac:dyDescent="0.25">
      <c r="A132" t="str">
        <f t="shared" si="4"/>
        <v>2005_2781</v>
      </c>
      <c r="C132" s="95">
        <v>131</v>
      </c>
      <c r="D132" s="95">
        <v>2781</v>
      </c>
      <c r="E132" s="95">
        <v>2781</v>
      </c>
      <c r="F132" s="95" t="s">
        <v>111</v>
      </c>
      <c r="G132" s="95">
        <v>2005</v>
      </c>
      <c r="H132" s="95">
        <v>0</v>
      </c>
      <c r="I132" s="95">
        <v>1</v>
      </c>
      <c r="J132" s="95">
        <v>5819103</v>
      </c>
      <c r="K132" s="95">
        <v>80919</v>
      </c>
      <c r="L132" s="95">
        <v>1227.4000000000001</v>
      </c>
      <c r="M132" s="95">
        <v>5900022</v>
      </c>
      <c r="N132" s="5">
        <f t="shared" si="5"/>
        <v>4741</v>
      </c>
    </row>
    <row r="133" spans="1:14" x14ac:dyDescent="0.25">
      <c r="A133" t="str">
        <f t="shared" si="4"/>
        <v>2005_2826</v>
      </c>
      <c r="C133" s="95">
        <v>132</v>
      </c>
      <c r="D133" s="95">
        <v>2826</v>
      </c>
      <c r="E133" s="95">
        <v>2826</v>
      </c>
      <c r="F133" s="95" t="s">
        <v>112</v>
      </c>
      <c r="G133" s="95">
        <v>2005</v>
      </c>
      <c r="H133" s="95">
        <v>0</v>
      </c>
      <c r="I133" s="95">
        <v>1</v>
      </c>
      <c r="J133" s="95">
        <v>7493261</v>
      </c>
      <c r="K133" s="95">
        <v>156306</v>
      </c>
      <c r="L133" s="95">
        <v>1567.3</v>
      </c>
      <c r="M133" s="95">
        <v>7649567</v>
      </c>
      <c r="N133" s="5">
        <f t="shared" si="5"/>
        <v>4781</v>
      </c>
    </row>
    <row r="134" spans="1:14" x14ac:dyDescent="0.25">
      <c r="A134" t="str">
        <f t="shared" si="4"/>
        <v>2005_2846</v>
      </c>
      <c r="C134" s="95">
        <v>133</v>
      </c>
      <c r="D134" s="95">
        <v>2846</v>
      </c>
      <c r="E134" s="95">
        <v>2846</v>
      </c>
      <c r="F134" s="95" t="s">
        <v>113</v>
      </c>
      <c r="G134" s="95">
        <v>2005</v>
      </c>
      <c r="H134" s="95">
        <v>0</v>
      </c>
      <c r="I134" s="95">
        <v>1</v>
      </c>
      <c r="J134" s="95">
        <v>1430126</v>
      </c>
      <c r="K134" s="95">
        <v>111160</v>
      </c>
      <c r="L134" s="95">
        <v>297.2</v>
      </c>
      <c r="M134" s="95">
        <v>1541286</v>
      </c>
      <c r="N134" s="5">
        <f t="shared" si="5"/>
        <v>4812</v>
      </c>
    </row>
    <row r="135" spans="1:14" x14ac:dyDescent="0.25">
      <c r="A135" t="str">
        <f t="shared" si="4"/>
        <v>2005_2862</v>
      </c>
      <c r="C135" s="95">
        <v>134</v>
      </c>
      <c r="D135" s="95">
        <v>2862</v>
      </c>
      <c r="E135" s="95">
        <v>2862</v>
      </c>
      <c r="F135" s="95" t="s">
        <v>114</v>
      </c>
      <c r="G135" s="95">
        <v>2005</v>
      </c>
      <c r="H135" s="95">
        <v>0</v>
      </c>
      <c r="I135" s="95">
        <v>1</v>
      </c>
      <c r="J135" s="95">
        <v>3879716</v>
      </c>
      <c r="K135" s="95">
        <v>163740</v>
      </c>
      <c r="L135" s="95">
        <v>810.3</v>
      </c>
      <c r="M135" s="95">
        <v>4043456</v>
      </c>
      <c r="N135" s="5">
        <f t="shared" si="5"/>
        <v>4788</v>
      </c>
    </row>
    <row r="136" spans="1:14" x14ac:dyDescent="0.25">
      <c r="A136" t="str">
        <f t="shared" si="4"/>
        <v>2005_2977</v>
      </c>
      <c r="C136" s="95">
        <v>135</v>
      </c>
      <c r="D136" s="95">
        <v>2977</v>
      </c>
      <c r="E136" s="95">
        <v>2977</v>
      </c>
      <c r="F136" s="95" t="s">
        <v>115</v>
      </c>
      <c r="G136" s="95">
        <v>2005</v>
      </c>
      <c r="H136" s="95">
        <v>0</v>
      </c>
      <c r="I136" s="95">
        <v>1</v>
      </c>
      <c r="J136" s="95">
        <v>2985408</v>
      </c>
      <c r="K136" s="95">
        <v>25162</v>
      </c>
      <c r="L136" s="95">
        <v>629.70000000000005</v>
      </c>
      <c r="M136" s="95">
        <v>3010570</v>
      </c>
      <c r="N136" s="5">
        <f t="shared" si="5"/>
        <v>4741</v>
      </c>
    </row>
    <row r="137" spans="1:14" x14ac:dyDescent="0.25">
      <c r="A137" t="str">
        <f t="shared" si="4"/>
        <v>2005_2988</v>
      </c>
      <c r="C137" s="95">
        <v>136</v>
      </c>
      <c r="D137" s="95">
        <v>2988</v>
      </c>
      <c r="E137" s="95">
        <v>2988</v>
      </c>
      <c r="F137" s="95" t="s">
        <v>116</v>
      </c>
      <c r="G137" s="95">
        <v>2005</v>
      </c>
      <c r="H137" s="95">
        <v>0</v>
      </c>
      <c r="I137" s="95">
        <v>1</v>
      </c>
      <c r="J137" s="95">
        <v>2718015</v>
      </c>
      <c r="K137" s="95">
        <v>16256</v>
      </c>
      <c r="L137" s="95">
        <v>573.29999999999995</v>
      </c>
      <c r="M137" s="95">
        <v>2734271</v>
      </c>
      <c r="N137" s="5">
        <f t="shared" si="5"/>
        <v>4741</v>
      </c>
    </row>
    <row r="138" spans="1:14" x14ac:dyDescent="0.25">
      <c r="A138" t="str">
        <f t="shared" si="4"/>
        <v>2005_3029</v>
      </c>
      <c r="C138" s="95">
        <v>137</v>
      </c>
      <c r="D138" s="95">
        <v>3029</v>
      </c>
      <c r="E138" s="95">
        <v>3029</v>
      </c>
      <c r="F138" s="95" t="s">
        <v>117</v>
      </c>
      <c r="G138" s="95">
        <v>2005</v>
      </c>
      <c r="H138" s="95">
        <v>0</v>
      </c>
      <c r="I138" s="95">
        <v>1</v>
      </c>
      <c r="J138" s="95">
        <v>7456512</v>
      </c>
      <c r="K138" s="95">
        <v>0</v>
      </c>
      <c r="L138" s="95">
        <v>1533</v>
      </c>
      <c r="M138" s="95">
        <v>7456512</v>
      </c>
      <c r="N138" s="5">
        <f t="shared" si="5"/>
        <v>4864</v>
      </c>
    </row>
    <row r="139" spans="1:14" x14ac:dyDescent="0.25">
      <c r="A139" t="str">
        <f t="shared" si="4"/>
        <v>2005_3033</v>
      </c>
      <c r="C139" s="95">
        <v>138</v>
      </c>
      <c r="D139" s="95">
        <v>3033</v>
      </c>
      <c r="E139" s="95">
        <v>3033</v>
      </c>
      <c r="F139" s="95" t="s">
        <v>118</v>
      </c>
      <c r="G139" s="95">
        <v>2005</v>
      </c>
      <c r="H139" s="95">
        <v>0</v>
      </c>
      <c r="I139" s="95">
        <v>1</v>
      </c>
      <c r="J139" s="95">
        <v>2407573</v>
      </c>
      <c r="K139" s="95">
        <v>197336</v>
      </c>
      <c r="L139" s="95">
        <v>496.1</v>
      </c>
      <c r="M139" s="95">
        <v>2604909</v>
      </c>
      <c r="N139" s="5">
        <f t="shared" si="5"/>
        <v>4853</v>
      </c>
    </row>
    <row r="140" spans="1:14" x14ac:dyDescent="0.25">
      <c r="A140" t="str">
        <f t="shared" si="4"/>
        <v>2005_3042</v>
      </c>
      <c r="C140" s="95">
        <v>139</v>
      </c>
      <c r="D140" s="95">
        <v>3042</v>
      </c>
      <c r="E140" s="95">
        <v>3042</v>
      </c>
      <c r="F140" s="95" t="s">
        <v>119</v>
      </c>
      <c r="G140" s="95">
        <v>2005</v>
      </c>
      <c r="H140" s="95">
        <v>0</v>
      </c>
      <c r="I140" s="95">
        <v>1</v>
      </c>
      <c r="J140" s="95">
        <v>3633907</v>
      </c>
      <c r="K140" s="95">
        <v>77970</v>
      </c>
      <c r="L140" s="95">
        <v>739.2</v>
      </c>
      <c r="M140" s="95">
        <v>3711877</v>
      </c>
      <c r="N140" s="5">
        <f t="shared" si="5"/>
        <v>4916</v>
      </c>
    </row>
    <row r="141" spans="1:14" x14ac:dyDescent="0.25">
      <c r="A141" t="str">
        <f t="shared" si="4"/>
        <v>2005_3060</v>
      </c>
      <c r="C141" s="95">
        <v>140</v>
      </c>
      <c r="D141" s="95">
        <v>3060</v>
      </c>
      <c r="E141" s="95">
        <v>3060</v>
      </c>
      <c r="F141" s="95" t="s">
        <v>120</v>
      </c>
      <c r="G141" s="95">
        <v>2005</v>
      </c>
      <c r="H141" s="95">
        <v>0</v>
      </c>
      <c r="I141" s="95">
        <v>1</v>
      </c>
      <c r="J141" s="95">
        <v>6106882</v>
      </c>
      <c r="K141" s="95">
        <v>193393</v>
      </c>
      <c r="L141" s="95">
        <v>1288.0999999999999</v>
      </c>
      <c r="M141" s="95">
        <v>6300275</v>
      </c>
      <c r="N141" s="5">
        <f t="shared" si="5"/>
        <v>4741</v>
      </c>
    </row>
    <row r="142" spans="1:14" x14ac:dyDescent="0.25">
      <c r="A142" t="str">
        <f t="shared" si="4"/>
        <v>2005_3168</v>
      </c>
      <c r="C142" s="95">
        <v>141</v>
      </c>
      <c r="D142" s="95">
        <v>3168</v>
      </c>
      <c r="E142" s="95">
        <v>3168</v>
      </c>
      <c r="F142" s="95" t="s">
        <v>127</v>
      </c>
      <c r="G142" s="95">
        <v>2005</v>
      </c>
      <c r="H142" s="95">
        <v>0</v>
      </c>
      <c r="I142" s="95">
        <v>2</v>
      </c>
      <c r="J142" s="95">
        <v>4729577</v>
      </c>
      <c r="K142" s="95">
        <v>192610</v>
      </c>
      <c r="L142" s="95">
        <v>977</v>
      </c>
      <c r="M142" s="95">
        <v>4922187</v>
      </c>
      <c r="N142" s="5">
        <f t="shared" si="5"/>
        <v>4841</v>
      </c>
    </row>
    <row r="143" spans="1:14" x14ac:dyDescent="0.25">
      <c r="A143" t="str">
        <f t="shared" si="4"/>
        <v>2005_3105</v>
      </c>
      <c r="C143" s="95">
        <v>142</v>
      </c>
      <c r="D143" s="95">
        <v>3105</v>
      </c>
      <c r="E143" s="95">
        <v>3105</v>
      </c>
      <c r="F143" s="95" t="s">
        <v>121</v>
      </c>
      <c r="G143" s="95">
        <v>2005</v>
      </c>
      <c r="H143" s="95">
        <v>0</v>
      </c>
      <c r="I143" s="95">
        <v>1</v>
      </c>
      <c r="J143" s="95">
        <v>7145635</v>
      </c>
      <c r="K143" s="95">
        <v>181472</v>
      </c>
      <c r="L143" s="95">
        <v>1507.2</v>
      </c>
      <c r="M143" s="95">
        <v>7327107</v>
      </c>
      <c r="N143" s="5">
        <f t="shared" si="5"/>
        <v>4741</v>
      </c>
    </row>
    <row r="144" spans="1:14" x14ac:dyDescent="0.25">
      <c r="A144" t="str">
        <f t="shared" si="4"/>
        <v>2005_3114</v>
      </c>
      <c r="C144" s="95">
        <v>143</v>
      </c>
      <c r="D144" s="95">
        <v>3114</v>
      </c>
      <c r="E144" s="95">
        <v>3114</v>
      </c>
      <c r="F144" s="95" t="s">
        <v>122</v>
      </c>
      <c r="G144" s="95">
        <v>2005</v>
      </c>
      <c r="H144" s="95">
        <v>0</v>
      </c>
      <c r="I144" s="95">
        <v>1</v>
      </c>
      <c r="J144" s="95">
        <v>15051727</v>
      </c>
      <c r="K144" s="95">
        <v>0</v>
      </c>
      <c r="L144" s="95">
        <v>3174.8</v>
      </c>
      <c r="M144" s="95">
        <v>15051727</v>
      </c>
      <c r="N144" s="5">
        <f t="shared" si="5"/>
        <v>4741</v>
      </c>
    </row>
    <row r="145" spans="1:14" x14ac:dyDescent="0.25">
      <c r="A145" t="str">
        <f t="shared" si="4"/>
        <v>2005_3119</v>
      </c>
      <c r="C145" s="95">
        <v>144</v>
      </c>
      <c r="D145" s="95">
        <v>3119</v>
      </c>
      <c r="E145" s="95">
        <v>3119</v>
      </c>
      <c r="F145" s="95" t="s">
        <v>123</v>
      </c>
      <c r="G145" s="95">
        <v>2005</v>
      </c>
      <c r="H145" s="95">
        <v>0</v>
      </c>
      <c r="I145" s="95">
        <v>1</v>
      </c>
      <c r="J145" s="95">
        <v>3880509</v>
      </c>
      <c r="K145" s="95">
        <v>0</v>
      </c>
      <c r="L145" s="95">
        <v>818.5</v>
      </c>
      <c r="M145" s="95">
        <v>3880509</v>
      </c>
      <c r="N145" s="5">
        <f t="shared" si="5"/>
        <v>4741</v>
      </c>
    </row>
    <row r="146" spans="1:14" x14ac:dyDescent="0.25">
      <c r="A146" t="str">
        <f t="shared" si="4"/>
        <v>2005_3141</v>
      </c>
      <c r="C146" s="95">
        <v>145</v>
      </c>
      <c r="D146" s="95">
        <v>3141</v>
      </c>
      <c r="E146" s="95">
        <v>3141</v>
      </c>
      <c r="F146" s="95" t="s">
        <v>124</v>
      </c>
      <c r="G146" s="95">
        <v>2005</v>
      </c>
      <c r="H146" s="95">
        <v>0</v>
      </c>
      <c r="I146" s="95">
        <v>1</v>
      </c>
      <c r="J146" s="95">
        <v>52067746</v>
      </c>
      <c r="K146" s="95">
        <v>0</v>
      </c>
      <c r="L146" s="95">
        <v>10943.2</v>
      </c>
      <c r="M146" s="95">
        <v>52067746</v>
      </c>
      <c r="N146" s="5">
        <f t="shared" si="5"/>
        <v>4758</v>
      </c>
    </row>
    <row r="147" spans="1:14" x14ac:dyDescent="0.25">
      <c r="A147" t="str">
        <f t="shared" si="4"/>
        <v>2005_3150</v>
      </c>
      <c r="C147" s="95">
        <v>146</v>
      </c>
      <c r="D147" s="95">
        <v>3150</v>
      </c>
      <c r="E147" s="95">
        <v>3150</v>
      </c>
      <c r="F147" s="95" t="s">
        <v>125</v>
      </c>
      <c r="G147" s="95">
        <v>2005</v>
      </c>
      <c r="H147" s="95">
        <v>0</v>
      </c>
      <c r="I147" s="95">
        <v>1</v>
      </c>
      <c r="J147" s="95">
        <v>5138969</v>
      </c>
      <c r="K147" s="95">
        <v>44143</v>
      </c>
      <c r="L147" s="95">
        <v>1082.8</v>
      </c>
      <c r="M147" s="95">
        <v>5183112</v>
      </c>
      <c r="N147" s="5">
        <f t="shared" si="5"/>
        <v>4746</v>
      </c>
    </row>
    <row r="148" spans="1:14" x14ac:dyDescent="0.25">
      <c r="A148" t="str">
        <f t="shared" si="4"/>
        <v>2005_3154</v>
      </c>
      <c r="C148" s="95">
        <v>147</v>
      </c>
      <c r="D148" s="95">
        <v>3154</v>
      </c>
      <c r="E148" s="95">
        <v>3154</v>
      </c>
      <c r="F148" s="95" t="s">
        <v>126</v>
      </c>
      <c r="G148" s="95">
        <v>2005</v>
      </c>
      <c r="H148" s="95">
        <v>0</v>
      </c>
      <c r="I148" s="95">
        <v>1</v>
      </c>
      <c r="J148" s="95">
        <v>3224354</v>
      </c>
      <c r="K148" s="95">
        <v>0</v>
      </c>
      <c r="L148" s="95">
        <v>680.1</v>
      </c>
      <c r="M148" s="95">
        <v>3224354</v>
      </c>
      <c r="N148" s="5">
        <f t="shared" si="5"/>
        <v>4741</v>
      </c>
    </row>
    <row r="149" spans="1:14" x14ac:dyDescent="0.25">
      <c r="A149" t="str">
        <f t="shared" si="4"/>
        <v>2005_3186</v>
      </c>
      <c r="C149" s="95">
        <v>148</v>
      </c>
      <c r="D149" s="95">
        <v>3186</v>
      </c>
      <c r="E149" s="95">
        <v>3186</v>
      </c>
      <c r="F149" s="95" t="s">
        <v>349</v>
      </c>
      <c r="G149" s="95">
        <v>2005</v>
      </c>
      <c r="H149" s="95">
        <v>0</v>
      </c>
      <c r="I149" s="95">
        <v>1</v>
      </c>
      <c r="J149" s="95">
        <v>1720757</v>
      </c>
      <c r="K149" s="95">
        <v>0</v>
      </c>
      <c r="L149" s="95">
        <v>357.3</v>
      </c>
      <c r="M149" s="95">
        <v>1720757</v>
      </c>
      <c r="N149" s="5">
        <f t="shared" si="5"/>
        <v>4816</v>
      </c>
    </row>
    <row r="150" spans="1:14" x14ac:dyDescent="0.25">
      <c r="A150" t="str">
        <f t="shared" si="4"/>
        <v>2005_3204</v>
      </c>
      <c r="C150" s="95">
        <v>149</v>
      </c>
      <c r="D150" s="95">
        <v>3204</v>
      </c>
      <c r="E150" s="95">
        <v>3204</v>
      </c>
      <c r="F150" s="95" t="s">
        <v>128</v>
      </c>
      <c r="G150" s="95">
        <v>2005</v>
      </c>
      <c r="H150" s="95">
        <v>0</v>
      </c>
      <c r="I150" s="95">
        <v>1</v>
      </c>
      <c r="J150" s="95">
        <v>3857278</v>
      </c>
      <c r="K150" s="95">
        <v>71532</v>
      </c>
      <c r="L150" s="95">
        <v>813.6</v>
      </c>
      <c r="M150" s="95">
        <v>3928810</v>
      </c>
      <c r="N150" s="5">
        <f t="shared" si="5"/>
        <v>4741</v>
      </c>
    </row>
    <row r="151" spans="1:14" x14ac:dyDescent="0.25">
      <c r="A151" t="str">
        <f t="shared" si="4"/>
        <v>2005_3231</v>
      </c>
      <c r="C151" s="95">
        <v>150</v>
      </c>
      <c r="D151" s="95">
        <v>3231</v>
      </c>
      <c r="E151" s="95">
        <v>3231</v>
      </c>
      <c r="F151" s="95" t="s">
        <v>129</v>
      </c>
      <c r="G151" s="95">
        <v>2005</v>
      </c>
      <c r="H151" s="95">
        <v>0</v>
      </c>
      <c r="I151" s="95">
        <v>1</v>
      </c>
      <c r="J151" s="95">
        <v>21871181</v>
      </c>
      <c r="K151" s="95">
        <v>0</v>
      </c>
      <c r="L151" s="95">
        <v>4613.2</v>
      </c>
      <c r="M151" s="95">
        <v>21871181</v>
      </c>
      <c r="N151" s="5">
        <f t="shared" si="5"/>
        <v>4741</v>
      </c>
    </row>
    <row r="152" spans="1:14" x14ac:dyDescent="0.25">
      <c r="A152" t="str">
        <f t="shared" si="4"/>
        <v>2005_3312</v>
      </c>
      <c r="C152" s="95">
        <v>151</v>
      </c>
      <c r="D152" s="95">
        <v>3312</v>
      </c>
      <c r="E152" s="95">
        <v>3312</v>
      </c>
      <c r="F152" s="95" t="s">
        <v>130</v>
      </c>
      <c r="G152" s="95">
        <v>2005</v>
      </c>
      <c r="H152" s="95">
        <v>0</v>
      </c>
      <c r="I152" s="95">
        <v>1</v>
      </c>
      <c r="J152" s="95">
        <v>10913782</v>
      </c>
      <c r="K152" s="95">
        <v>0</v>
      </c>
      <c r="L152" s="95">
        <v>2302</v>
      </c>
      <c r="M152" s="95">
        <v>10913782</v>
      </c>
      <c r="N152" s="5">
        <f t="shared" si="5"/>
        <v>4741</v>
      </c>
    </row>
    <row r="153" spans="1:14" x14ac:dyDescent="0.25">
      <c r="A153" t="str">
        <f t="shared" si="4"/>
        <v>2005_3330</v>
      </c>
      <c r="C153" s="95">
        <v>152</v>
      </c>
      <c r="D153" s="95">
        <v>3330</v>
      </c>
      <c r="E153" s="95">
        <v>3330</v>
      </c>
      <c r="F153" s="95" t="s">
        <v>131</v>
      </c>
      <c r="G153" s="95">
        <v>2005</v>
      </c>
      <c r="H153" s="95">
        <v>0</v>
      </c>
      <c r="I153" s="95">
        <v>1</v>
      </c>
      <c r="J153" s="95">
        <v>1902516</v>
      </c>
      <c r="K153" s="95">
        <v>41008</v>
      </c>
      <c r="L153" s="95">
        <v>397.6</v>
      </c>
      <c r="M153" s="95">
        <v>1943524</v>
      </c>
      <c r="N153" s="5">
        <f t="shared" si="5"/>
        <v>4785</v>
      </c>
    </row>
    <row r="154" spans="1:14" x14ac:dyDescent="0.25">
      <c r="A154" t="str">
        <f t="shared" si="4"/>
        <v>2005_3348</v>
      </c>
      <c r="C154" s="95">
        <v>153</v>
      </c>
      <c r="D154" s="95">
        <v>3348</v>
      </c>
      <c r="E154" s="95">
        <v>3348</v>
      </c>
      <c r="F154" s="95" t="s">
        <v>132</v>
      </c>
      <c r="G154" s="95">
        <v>2005</v>
      </c>
      <c r="H154" s="95">
        <v>0</v>
      </c>
      <c r="I154" s="95">
        <v>1</v>
      </c>
      <c r="J154" s="95">
        <v>2431688</v>
      </c>
      <c r="K154" s="95">
        <v>0</v>
      </c>
      <c r="L154" s="95">
        <v>502</v>
      </c>
      <c r="M154" s="95">
        <v>2431688</v>
      </c>
      <c r="N154" s="5">
        <f t="shared" si="5"/>
        <v>4844</v>
      </c>
    </row>
    <row r="155" spans="1:14" x14ac:dyDescent="0.25">
      <c r="A155" t="str">
        <f t="shared" si="4"/>
        <v>2005_3375</v>
      </c>
      <c r="C155" s="95">
        <v>154</v>
      </c>
      <c r="D155" s="95">
        <v>3375</v>
      </c>
      <c r="E155" s="95">
        <v>3375</v>
      </c>
      <c r="F155" s="95" t="s">
        <v>133</v>
      </c>
      <c r="G155" s="95">
        <v>2005</v>
      </c>
      <c r="H155" s="95">
        <v>0</v>
      </c>
      <c r="I155" s="95">
        <v>1</v>
      </c>
      <c r="J155" s="95">
        <v>9826671</v>
      </c>
      <c r="K155" s="95">
        <v>0</v>
      </c>
      <c r="L155" s="95">
        <v>2072.6999999999998</v>
      </c>
      <c r="M155" s="95">
        <v>9826671</v>
      </c>
      <c r="N155" s="5">
        <f t="shared" si="5"/>
        <v>4741</v>
      </c>
    </row>
    <row r="156" spans="1:14" x14ac:dyDescent="0.25">
      <c r="A156" t="str">
        <f t="shared" si="4"/>
        <v>2005_3420</v>
      </c>
      <c r="C156" s="95">
        <v>155</v>
      </c>
      <c r="D156" s="95">
        <v>3420</v>
      </c>
      <c r="E156" s="95">
        <v>3420</v>
      </c>
      <c r="F156" s="95" t="s">
        <v>134</v>
      </c>
      <c r="G156" s="95">
        <v>2005</v>
      </c>
      <c r="H156" s="95">
        <v>0</v>
      </c>
      <c r="I156" s="95">
        <v>1</v>
      </c>
      <c r="J156" s="95">
        <v>3276031</v>
      </c>
      <c r="K156" s="95">
        <v>171595</v>
      </c>
      <c r="L156" s="95">
        <v>691</v>
      </c>
      <c r="M156" s="95">
        <v>3447626</v>
      </c>
      <c r="N156" s="5">
        <f t="shared" si="5"/>
        <v>4741</v>
      </c>
    </row>
    <row r="157" spans="1:14" x14ac:dyDescent="0.25">
      <c r="A157" t="str">
        <f t="shared" si="4"/>
        <v>2005_3465</v>
      </c>
      <c r="C157" s="95">
        <v>156</v>
      </c>
      <c r="D157" s="95">
        <v>3465</v>
      </c>
      <c r="E157" s="95">
        <v>3465</v>
      </c>
      <c r="F157" s="95" t="s">
        <v>135</v>
      </c>
      <c r="G157" s="95">
        <v>2005</v>
      </c>
      <c r="H157" s="95">
        <v>0</v>
      </c>
      <c r="I157" s="95">
        <v>1</v>
      </c>
      <c r="J157" s="95">
        <v>1749429</v>
      </c>
      <c r="K157" s="95">
        <v>0</v>
      </c>
      <c r="L157" s="95">
        <v>369</v>
      </c>
      <c r="M157" s="95">
        <v>1749429</v>
      </c>
      <c r="N157" s="5">
        <f t="shared" si="5"/>
        <v>4741</v>
      </c>
    </row>
    <row r="158" spans="1:14" x14ac:dyDescent="0.25">
      <c r="A158" t="str">
        <f t="shared" si="4"/>
        <v>2005_3537</v>
      </c>
      <c r="C158" s="95">
        <v>157</v>
      </c>
      <c r="D158" s="95">
        <v>3537</v>
      </c>
      <c r="E158" s="95">
        <v>3537</v>
      </c>
      <c r="F158" s="95" t="s">
        <v>136</v>
      </c>
      <c r="G158" s="95">
        <v>2005</v>
      </c>
      <c r="H158" s="95">
        <v>0</v>
      </c>
      <c r="I158" s="95">
        <v>1</v>
      </c>
      <c r="J158" s="95">
        <v>2062335</v>
      </c>
      <c r="K158" s="95">
        <v>140506</v>
      </c>
      <c r="L158" s="95">
        <v>435</v>
      </c>
      <c r="M158" s="95">
        <v>2202841</v>
      </c>
      <c r="N158" s="5">
        <f t="shared" si="5"/>
        <v>4741</v>
      </c>
    </row>
    <row r="159" spans="1:14" x14ac:dyDescent="0.25">
      <c r="A159" t="str">
        <f t="shared" si="4"/>
        <v>2005_3555</v>
      </c>
      <c r="C159" s="95">
        <v>158</v>
      </c>
      <c r="D159" s="95">
        <v>3555</v>
      </c>
      <c r="E159" s="95">
        <v>3555</v>
      </c>
      <c r="F159" s="95" t="s">
        <v>137</v>
      </c>
      <c r="G159" s="95">
        <v>2005</v>
      </c>
      <c r="H159" s="95">
        <v>0</v>
      </c>
      <c r="I159" s="95">
        <v>1</v>
      </c>
      <c r="J159" s="95">
        <v>2849815</v>
      </c>
      <c r="K159" s="95">
        <v>42606</v>
      </c>
      <c r="L159" s="95">
        <v>601.1</v>
      </c>
      <c r="M159" s="95">
        <v>2892421</v>
      </c>
      <c r="N159" s="5">
        <f t="shared" si="5"/>
        <v>4741</v>
      </c>
    </row>
    <row r="160" spans="1:14" x14ac:dyDescent="0.25">
      <c r="A160" t="str">
        <f t="shared" si="4"/>
        <v>2005_3600</v>
      </c>
      <c r="C160" s="95">
        <v>159</v>
      </c>
      <c r="D160" s="95">
        <v>3600</v>
      </c>
      <c r="E160" s="95">
        <v>3600</v>
      </c>
      <c r="F160" s="95" t="s">
        <v>139</v>
      </c>
      <c r="G160" s="95">
        <v>2005</v>
      </c>
      <c r="H160" s="95">
        <v>0</v>
      </c>
      <c r="I160" s="95">
        <v>1</v>
      </c>
      <c r="J160" s="95">
        <v>10900981</v>
      </c>
      <c r="K160" s="95">
        <v>0</v>
      </c>
      <c r="L160" s="95">
        <v>2299.3000000000002</v>
      </c>
      <c r="M160" s="95">
        <v>10900981</v>
      </c>
      <c r="N160" s="5">
        <f t="shared" si="5"/>
        <v>4741</v>
      </c>
    </row>
    <row r="161" spans="1:14" x14ac:dyDescent="0.25">
      <c r="A161" t="str">
        <f t="shared" si="4"/>
        <v>2005_3609</v>
      </c>
      <c r="C161" s="95">
        <v>160</v>
      </c>
      <c r="D161" s="95">
        <v>3609</v>
      </c>
      <c r="E161" s="95">
        <v>3609</v>
      </c>
      <c r="F161" s="95" t="s">
        <v>140</v>
      </c>
      <c r="G161" s="95">
        <v>2005</v>
      </c>
      <c r="H161" s="95">
        <v>0</v>
      </c>
      <c r="I161" s="95">
        <v>1</v>
      </c>
      <c r="J161" s="95">
        <v>1658876</v>
      </c>
      <c r="K161" s="95">
        <v>116772</v>
      </c>
      <c r="L161" s="95">
        <v>349.9</v>
      </c>
      <c r="M161" s="95">
        <v>1775648</v>
      </c>
      <c r="N161" s="5">
        <f t="shared" si="5"/>
        <v>4741</v>
      </c>
    </row>
    <row r="162" spans="1:14" x14ac:dyDescent="0.25">
      <c r="A162" t="str">
        <f t="shared" si="4"/>
        <v>2005_3645</v>
      </c>
      <c r="C162" s="95">
        <v>161</v>
      </c>
      <c r="D162" s="95">
        <v>3645</v>
      </c>
      <c r="E162" s="95">
        <v>3645</v>
      </c>
      <c r="F162" s="95" t="s">
        <v>141</v>
      </c>
      <c r="G162" s="95">
        <v>2005</v>
      </c>
      <c r="H162" s="95">
        <v>0</v>
      </c>
      <c r="I162" s="95">
        <v>1</v>
      </c>
      <c r="J162" s="95">
        <v>11685143</v>
      </c>
      <c r="K162" s="95">
        <v>36974</v>
      </c>
      <c r="L162" s="95">
        <v>2464.6999999999998</v>
      </c>
      <c r="M162" s="95">
        <v>11722117</v>
      </c>
      <c r="N162" s="5">
        <f t="shared" si="5"/>
        <v>4741</v>
      </c>
    </row>
    <row r="163" spans="1:14" x14ac:dyDescent="0.25">
      <c r="A163" t="str">
        <f t="shared" si="4"/>
        <v>2005_3715</v>
      </c>
      <c r="C163" s="95">
        <v>162</v>
      </c>
      <c r="D163" s="95">
        <v>3715</v>
      </c>
      <c r="E163" s="95">
        <v>3715</v>
      </c>
      <c r="F163" s="95" t="s">
        <v>143</v>
      </c>
      <c r="G163" s="95">
        <v>2005</v>
      </c>
      <c r="H163" s="95">
        <v>0</v>
      </c>
      <c r="I163" s="95">
        <v>1</v>
      </c>
      <c r="J163" s="95">
        <v>25667498</v>
      </c>
      <c r="K163" s="95">
        <v>0</v>
      </c>
      <c r="L163" s="95">
        <v>5412.8</v>
      </c>
      <c r="M163" s="95">
        <v>25667498</v>
      </c>
      <c r="N163" s="5">
        <f t="shared" si="5"/>
        <v>4742</v>
      </c>
    </row>
    <row r="164" spans="1:14" x14ac:dyDescent="0.25">
      <c r="A164" t="str">
        <f t="shared" si="4"/>
        <v>2005_3744</v>
      </c>
      <c r="C164" s="95">
        <v>163</v>
      </c>
      <c r="D164" s="95">
        <v>3744</v>
      </c>
      <c r="E164" s="95">
        <v>3744</v>
      </c>
      <c r="F164" s="95" t="s">
        <v>144</v>
      </c>
      <c r="G164" s="95">
        <v>2005</v>
      </c>
      <c r="H164" s="95">
        <v>0</v>
      </c>
      <c r="I164" s="95">
        <v>1</v>
      </c>
      <c r="J164" s="95">
        <v>3034240</v>
      </c>
      <c r="K164" s="95">
        <v>0</v>
      </c>
      <c r="L164" s="95">
        <v>640</v>
      </c>
      <c r="M164" s="95">
        <v>3034240</v>
      </c>
      <c r="N164" s="5">
        <f t="shared" si="5"/>
        <v>4741</v>
      </c>
    </row>
    <row r="165" spans="1:14" x14ac:dyDescent="0.25">
      <c r="A165" t="str">
        <f t="shared" si="4"/>
        <v>2005_3798</v>
      </c>
      <c r="C165" s="95">
        <v>164</v>
      </c>
      <c r="D165" s="95">
        <v>3798</v>
      </c>
      <c r="E165" s="95">
        <v>3798</v>
      </c>
      <c r="F165" s="95" t="s">
        <v>145</v>
      </c>
      <c r="G165" s="95">
        <v>2005</v>
      </c>
      <c r="H165" s="95">
        <v>0</v>
      </c>
      <c r="I165" s="95">
        <v>1</v>
      </c>
      <c r="J165" s="95">
        <v>3199953</v>
      </c>
      <c r="K165" s="95">
        <v>0</v>
      </c>
      <c r="L165" s="95">
        <v>674.1</v>
      </c>
      <c r="M165" s="95">
        <v>3199953</v>
      </c>
      <c r="N165" s="5">
        <f t="shared" si="5"/>
        <v>4747</v>
      </c>
    </row>
    <row r="166" spans="1:14" x14ac:dyDescent="0.25">
      <c r="A166" t="str">
        <f t="shared" si="4"/>
        <v>2005_3816</v>
      </c>
      <c r="C166" s="95">
        <v>165</v>
      </c>
      <c r="D166" s="95">
        <v>3816</v>
      </c>
      <c r="E166" s="95">
        <v>3816</v>
      </c>
      <c r="F166" s="95" t="s">
        <v>146</v>
      </c>
      <c r="G166" s="95">
        <v>2005</v>
      </c>
      <c r="H166" s="95">
        <v>0</v>
      </c>
      <c r="I166" s="95">
        <v>1</v>
      </c>
      <c r="J166" s="95">
        <v>1857050</v>
      </c>
      <c r="K166" s="95">
        <v>71144</v>
      </c>
      <c r="L166" s="95">
        <v>391.7</v>
      </c>
      <c r="M166" s="95">
        <v>1928194</v>
      </c>
      <c r="N166" s="5">
        <f t="shared" si="5"/>
        <v>4741</v>
      </c>
    </row>
    <row r="167" spans="1:14" x14ac:dyDescent="0.25">
      <c r="A167" t="str">
        <f t="shared" si="4"/>
        <v>2005_3841</v>
      </c>
      <c r="C167" s="95">
        <v>166</v>
      </c>
      <c r="D167" s="95">
        <v>3841</v>
      </c>
      <c r="E167" s="95">
        <v>3841</v>
      </c>
      <c r="F167" s="95" t="s">
        <v>147</v>
      </c>
      <c r="G167" s="95">
        <v>2005</v>
      </c>
      <c r="H167" s="95">
        <v>0</v>
      </c>
      <c r="I167" s="95">
        <v>1</v>
      </c>
      <c r="J167" s="95">
        <v>4212379</v>
      </c>
      <c r="K167" s="95">
        <v>0</v>
      </c>
      <c r="L167" s="95">
        <v>888.5</v>
      </c>
      <c r="M167" s="95">
        <v>4212379</v>
      </c>
      <c r="N167" s="5">
        <f t="shared" si="5"/>
        <v>4741</v>
      </c>
    </row>
    <row r="168" spans="1:14" x14ac:dyDescent="0.25">
      <c r="A168" t="str">
        <f t="shared" si="4"/>
        <v>2005_3897</v>
      </c>
      <c r="C168" s="95">
        <v>167</v>
      </c>
      <c r="D168" s="95">
        <v>3897</v>
      </c>
      <c r="E168" s="95">
        <v>3897</v>
      </c>
      <c r="F168" s="95" t="s">
        <v>350</v>
      </c>
      <c r="G168" s="95">
        <v>2005</v>
      </c>
      <c r="H168" s="95">
        <v>0</v>
      </c>
      <c r="I168" s="95">
        <v>1</v>
      </c>
      <c r="J168" s="95">
        <v>565340</v>
      </c>
      <c r="K168" s="95">
        <v>0</v>
      </c>
      <c r="L168" s="95">
        <v>115</v>
      </c>
      <c r="M168" s="95">
        <v>565340</v>
      </c>
      <c r="N168" s="5">
        <f t="shared" si="5"/>
        <v>4916</v>
      </c>
    </row>
    <row r="169" spans="1:14" x14ac:dyDescent="0.25">
      <c r="A169" t="str">
        <f t="shared" si="4"/>
        <v>2005_3906</v>
      </c>
      <c r="C169" s="95">
        <v>168</v>
      </c>
      <c r="D169" s="95">
        <v>3906</v>
      </c>
      <c r="E169" s="95">
        <v>3906</v>
      </c>
      <c r="F169" s="95" t="s">
        <v>148</v>
      </c>
      <c r="G169" s="95">
        <v>2005</v>
      </c>
      <c r="H169" s="95">
        <v>0</v>
      </c>
      <c r="I169" s="95">
        <v>1</v>
      </c>
      <c r="J169" s="95">
        <v>2315979</v>
      </c>
      <c r="K169" s="95">
        <v>58958</v>
      </c>
      <c r="L169" s="95">
        <v>488.5</v>
      </c>
      <c r="M169" s="95">
        <v>2374937</v>
      </c>
      <c r="N169" s="5">
        <f t="shared" si="5"/>
        <v>4741</v>
      </c>
    </row>
    <row r="170" spans="1:14" x14ac:dyDescent="0.25">
      <c r="A170" t="str">
        <f t="shared" si="4"/>
        <v>2005_4419</v>
      </c>
      <c r="C170" s="95">
        <v>169</v>
      </c>
      <c r="D170" s="95">
        <v>4419</v>
      </c>
      <c r="E170" s="95">
        <v>4419</v>
      </c>
      <c r="F170" s="95" t="s">
        <v>351</v>
      </c>
      <c r="G170" s="95">
        <v>2005</v>
      </c>
      <c r="H170" s="95">
        <v>0</v>
      </c>
      <c r="I170" s="95">
        <v>1</v>
      </c>
      <c r="J170" s="95">
        <v>4735954</v>
      </c>
      <c r="K170" s="95">
        <v>101952</v>
      </c>
      <c r="L170" s="95">
        <v>991.2</v>
      </c>
      <c r="M170" s="95">
        <v>4837906</v>
      </c>
      <c r="N170" s="5">
        <f t="shared" si="5"/>
        <v>4778</v>
      </c>
    </row>
    <row r="171" spans="1:14" x14ac:dyDescent="0.25">
      <c r="A171" t="str">
        <f t="shared" si="4"/>
        <v>2005_3942</v>
      </c>
      <c r="C171" s="95">
        <v>170</v>
      </c>
      <c r="D171" s="95">
        <v>3942</v>
      </c>
      <c r="E171" s="95">
        <v>3942</v>
      </c>
      <c r="F171" s="95" t="s">
        <v>149</v>
      </c>
      <c r="G171" s="95">
        <v>2005</v>
      </c>
      <c r="H171" s="95">
        <v>0</v>
      </c>
      <c r="I171" s="95">
        <v>1</v>
      </c>
      <c r="J171" s="95">
        <v>2696681</v>
      </c>
      <c r="K171" s="95">
        <v>71598</v>
      </c>
      <c r="L171" s="95">
        <v>568.79999999999995</v>
      </c>
      <c r="M171" s="95">
        <v>2768279</v>
      </c>
      <c r="N171" s="5">
        <f t="shared" si="5"/>
        <v>4741</v>
      </c>
    </row>
    <row r="172" spans="1:14" x14ac:dyDescent="0.25">
      <c r="A172" t="str">
        <f t="shared" si="4"/>
        <v>2005_4023</v>
      </c>
      <c r="C172" s="95">
        <v>171</v>
      </c>
      <c r="D172" s="95">
        <v>4023</v>
      </c>
      <c r="E172" s="95">
        <v>4023</v>
      </c>
      <c r="F172" s="95" t="s">
        <v>367</v>
      </c>
      <c r="G172" s="95">
        <v>2005</v>
      </c>
      <c r="H172" s="95">
        <v>0</v>
      </c>
      <c r="I172" s="95">
        <v>1</v>
      </c>
      <c r="J172" s="95">
        <v>3769265</v>
      </c>
      <c r="K172" s="95">
        <v>177895</v>
      </c>
      <c r="L172" s="95">
        <v>785.1</v>
      </c>
      <c r="M172" s="95">
        <v>3947160</v>
      </c>
      <c r="N172" s="5">
        <f t="shared" si="5"/>
        <v>4801</v>
      </c>
    </row>
    <row r="173" spans="1:14" x14ac:dyDescent="0.25">
      <c r="A173" t="str">
        <f t="shared" si="4"/>
        <v>2005_4033</v>
      </c>
      <c r="C173" s="95">
        <v>172</v>
      </c>
      <c r="D173" s="95">
        <v>4033</v>
      </c>
      <c r="E173" s="95">
        <v>4033</v>
      </c>
      <c r="F173" s="95" t="s">
        <v>368</v>
      </c>
      <c r="G173" s="95">
        <v>2005</v>
      </c>
      <c r="H173" s="95">
        <v>0</v>
      </c>
      <c r="I173" s="95">
        <v>2</v>
      </c>
      <c r="J173" s="95">
        <v>4322545</v>
      </c>
      <c r="K173" s="95">
        <v>44668</v>
      </c>
      <c r="L173" s="95">
        <v>891.7</v>
      </c>
      <c r="M173" s="95">
        <v>4367213</v>
      </c>
      <c r="N173" s="5">
        <f t="shared" si="5"/>
        <v>4848</v>
      </c>
    </row>
    <row r="174" spans="1:14" x14ac:dyDescent="0.25">
      <c r="A174" t="str">
        <f t="shared" si="4"/>
        <v>2005_4041</v>
      </c>
      <c r="C174" s="95">
        <v>173</v>
      </c>
      <c r="D174" s="95">
        <v>4041</v>
      </c>
      <c r="E174" s="95">
        <v>4041</v>
      </c>
      <c r="F174" s="95" t="s">
        <v>151</v>
      </c>
      <c r="G174" s="95">
        <v>2005</v>
      </c>
      <c r="H174" s="95">
        <v>0</v>
      </c>
      <c r="I174" s="95">
        <v>1</v>
      </c>
      <c r="J174" s="95">
        <v>7247567</v>
      </c>
      <c r="K174" s="95">
        <v>0</v>
      </c>
      <c r="L174" s="95">
        <v>1528.7</v>
      </c>
      <c r="M174" s="95">
        <v>7247567</v>
      </c>
      <c r="N174" s="5">
        <f t="shared" si="5"/>
        <v>4741</v>
      </c>
    </row>
    <row r="175" spans="1:14" x14ac:dyDescent="0.25">
      <c r="A175" t="str">
        <f t="shared" si="4"/>
        <v>2005_4043</v>
      </c>
      <c r="C175" s="95">
        <v>174</v>
      </c>
      <c r="D175" s="95">
        <v>4043</v>
      </c>
      <c r="E175" s="95">
        <v>4043</v>
      </c>
      <c r="F175" s="95" t="s">
        <v>152</v>
      </c>
      <c r="G175" s="95">
        <v>2005</v>
      </c>
      <c r="H175" s="95">
        <v>0</v>
      </c>
      <c r="I175" s="95">
        <v>1</v>
      </c>
      <c r="J175" s="95">
        <v>4462278</v>
      </c>
      <c r="K175" s="95">
        <v>28156</v>
      </c>
      <c r="L175" s="95">
        <v>934.9</v>
      </c>
      <c r="M175" s="95">
        <v>4490434</v>
      </c>
      <c r="N175" s="5">
        <f t="shared" si="5"/>
        <v>4773</v>
      </c>
    </row>
    <row r="176" spans="1:14" x14ac:dyDescent="0.25">
      <c r="A176" t="str">
        <f t="shared" si="4"/>
        <v>2005_4068</v>
      </c>
      <c r="C176" s="95">
        <v>175</v>
      </c>
      <c r="D176" s="95">
        <v>4068</v>
      </c>
      <c r="E176" s="95">
        <v>4068</v>
      </c>
      <c r="F176" s="95" t="s">
        <v>369</v>
      </c>
      <c r="G176" s="95">
        <v>2005</v>
      </c>
      <c r="H176" s="95">
        <v>0</v>
      </c>
      <c r="I176" s="95">
        <v>1</v>
      </c>
      <c r="J176" s="95">
        <v>2857958</v>
      </c>
      <c r="K176" s="95">
        <v>0</v>
      </c>
      <c r="L176" s="95">
        <v>598.4</v>
      </c>
      <c r="M176" s="95">
        <v>2857958</v>
      </c>
      <c r="N176" s="5">
        <f t="shared" si="5"/>
        <v>4776</v>
      </c>
    </row>
    <row r="177" spans="1:14" x14ac:dyDescent="0.25">
      <c r="A177" t="str">
        <f t="shared" si="4"/>
        <v>2005_4086</v>
      </c>
      <c r="C177" s="95">
        <v>176</v>
      </c>
      <c r="D177" s="95">
        <v>4086</v>
      </c>
      <c r="E177" s="95">
        <v>4086</v>
      </c>
      <c r="F177" s="95" t="s">
        <v>352</v>
      </c>
      <c r="G177" s="95">
        <v>2005</v>
      </c>
      <c r="H177" s="95">
        <v>0</v>
      </c>
      <c r="I177" s="95">
        <v>1</v>
      </c>
      <c r="J177" s="95">
        <v>8670907</v>
      </c>
      <c r="K177" s="95">
        <v>0</v>
      </c>
      <c r="L177" s="95">
        <v>1790.4</v>
      </c>
      <c r="M177" s="95">
        <v>8670907</v>
      </c>
      <c r="N177" s="5">
        <f t="shared" si="5"/>
        <v>4843</v>
      </c>
    </row>
    <row r="178" spans="1:14" x14ac:dyDescent="0.25">
      <c r="A178" t="str">
        <f t="shared" si="4"/>
        <v>2005_4104</v>
      </c>
      <c r="C178" s="95">
        <v>177</v>
      </c>
      <c r="D178" s="95">
        <v>4104</v>
      </c>
      <c r="E178" s="95">
        <v>4104</v>
      </c>
      <c r="F178" s="95" t="s">
        <v>153</v>
      </c>
      <c r="G178" s="95">
        <v>2005</v>
      </c>
      <c r="H178" s="95">
        <v>0</v>
      </c>
      <c r="I178" s="95">
        <v>1</v>
      </c>
      <c r="J178" s="95">
        <v>24740633</v>
      </c>
      <c r="K178" s="95">
        <v>0</v>
      </c>
      <c r="L178" s="95">
        <v>5173.7</v>
      </c>
      <c r="M178" s="95">
        <v>24740633</v>
      </c>
      <c r="N178" s="5">
        <f t="shared" si="5"/>
        <v>4782</v>
      </c>
    </row>
    <row r="179" spans="1:14" x14ac:dyDescent="0.25">
      <c r="A179" t="str">
        <f t="shared" si="4"/>
        <v>2005_4122</v>
      </c>
      <c r="C179" s="95">
        <v>178</v>
      </c>
      <c r="D179" s="95">
        <v>4122</v>
      </c>
      <c r="E179" s="95">
        <v>4122</v>
      </c>
      <c r="F179" s="95" t="s">
        <v>154</v>
      </c>
      <c r="G179" s="95">
        <v>2005</v>
      </c>
      <c r="H179" s="95">
        <v>0</v>
      </c>
      <c r="I179" s="95">
        <v>1</v>
      </c>
      <c r="J179" s="95">
        <v>2379034</v>
      </c>
      <c r="K179" s="95">
        <v>23126</v>
      </c>
      <c r="L179" s="95">
        <v>501.8</v>
      </c>
      <c r="M179" s="95">
        <v>2402160</v>
      </c>
      <c r="N179" s="5">
        <f t="shared" si="5"/>
        <v>4741</v>
      </c>
    </row>
    <row r="180" spans="1:14" x14ac:dyDescent="0.25">
      <c r="A180" t="str">
        <f t="shared" si="4"/>
        <v>2005_4131</v>
      </c>
      <c r="C180" s="95">
        <v>179</v>
      </c>
      <c r="D180" s="95">
        <v>4131</v>
      </c>
      <c r="E180" s="95">
        <v>4131</v>
      </c>
      <c r="F180" s="95" t="s">
        <v>155</v>
      </c>
      <c r="G180" s="95">
        <v>2005</v>
      </c>
      <c r="H180" s="95">
        <v>0</v>
      </c>
      <c r="I180" s="95">
        <v>1</v>
      </c>
      <c r="J180" s="95">
        <v>20684349</v>
      </c>
      <c r="K180" s="95">
        <v>84911</v>
      </c>
      <c r="L180" s="95">
        <v>4297.6000000000004</v>
      </c>
      <c r="M180" s="95">
        <v>20769260</v>
      </c>
      <c r="N180" s="5">
        <f t="shared" si="5"/>
        <v>4813</v>
      </c>
    </row>
    <row r="181" spans="1:14" x14ac:dyDescent="0.25">
      <c r="A181" t="str">
        <f t="shared" si="4"/>
        <v>2005_4203</v>
      </c>
      <c r="C181" s="95">
        <v>180</v>
      </c>
      <c r="D181" s="95">
        <v>4203</v>
      </c>
      <c r="E181" s="95">
        <v>4203</v>
      </c>
      <c r="F181" s="95" t="s">
        <v>156</v>
      </c>
      <c r="G181" s="95">
        <v>2005</v>
      </c>
      <c r="H181" s="95">
        <v>0</v>
      </c>
      <c r="I181" s="95">
        <v>1</v>
      </c>
      <c r="J181" s="95">
        <v>4302932</v>
      </c>
      <c r="K181" s="95">
        <v>84060</v>
      </c>
      <c r="L181" s="95">
        <v>907.6</v>
      </c>
      <c r="M181" s="95">
        <v>4386992</v>
      </c>
      <c r="N181" s="5">
        <f t="shared" si="5"/>
        <v>4741</v>
      </c>
    </row>
    <row r="182" spans="1:14" x14ac:dyDescent="0.25">
      <c r="A182" t="str">
        <f t="shared" si="4"/>
        <v>2005_4212</v>
      </c>
      <c r="C182" s="95">
        <v>181</v>
      </c>
      <c r="D182" s="95">
        <v>4212</v>
      </c>
      <c r="E182" s="95">
        <v>4212</v>
      </c>
      <c r="F182" s="95" t="s">
        <v>157</v>
      </c>
      <c r="G182" s="95">
        <v>2005</v>
      </c>
      <c r="H182" s="95">
        <v>0</v>
      </c>
      <c r="I182" s="95">
        <v>1</v>
      </c>
      <c r="J182" s="95">
        <v>2002124</v>
      </c>
      <c r="K182" s="95">
        <v>153112</v>
      </c>
      <c r="L182" s="95">
        <v>422.3</v>
      </c>
      <c r="M182" s="95">
        <v>2155236</v>
      </c>
      <c r="N182" s="5">
        <f t="shared" si="5"/>
        <v>4741</v>
      </c>
    </row>
    <row r="183" spans="1:14" x14ac:dyDescent="0.25">
      <c r="A183" t="str">
        <f t="shared" si="4"/>
        <v>2005_4271</v>
      </c>
      <c r="C183" s="95">
        <v>182</v>
      </c>
      <c r="D183" s="95">
        <v>4271</v>
      </c>
      <c r="E183" s="95">
        <v>4271</v>
      </c>
      <c r="F183" s="95" t="s">
        <v>159</v>
      </c>
      <c r="G183" s="95">
        <v>2005</v>
      </c>
      <c r="H183" s="95">
        <v>0</v>
      </c>
      <c r="I183" s="95">
        <v>1</v>
      </c>
      <c r="J183" s="95">
        <v>5975310</v>
      </c>
      <c r="K183" s="95">
        <v>0</v>
      </c>
      <c r="L183" s="95">
        <v>1254</v>
      </c>
      <c r="M183" s="95">
        <v>5975310</v>
      </c>
      <c r="N183" s="5">
        <f t="shared" si="5"/>
        <v>4765</v>
      </c>
    </row>
    <row r="184" spans="1:14" x14ac:dyDescent="0.25">
      <c r="A184" t="str">
        <f t="shared" si="4"/>
        <v>2005_4269</v>
      </c>
      <c r="C184" s="95">
        <v>183</v>
      </c>
      <c r="D184" s="95">
        <v>4269</v>
      </c>
      <c r="E184" s="95">
        <v>4269</v>
      </c>
      <c r="F184" s="95" t="s">
        <v>158</v>
      </c>
      <c r="G184" s="95">
        <v>2005</v>
      </c>
      <c r="H184" s="95">
        <v>0</v>
      </c>
      <c r="I184" s="95">
        <v>1</v>
      </c>
      <c r="J184" s="95">
        <v>3297441</v>
      </c>
      <c r="K184" s="95">
        <v>308169</v>
      </c>
      <c r="L184" s="95">
        <v>682.7</v>
      </c>
      <c r="M184" s="95">
        <v>3605610</v>
      </c>
      <c r="N184" s="5">
        <f t="shared" si="5"/>
        <v>4830</v>
      </c>
    </row>
    <row r="185" spans="1:14" x14ac:dyDescent="0.25">
      <c r="A185" t="str">
        <f t="shared" si="4"/>
        <v>2005_4356</v>
      </c>
      <c r="C185" s="95">
        <v>184</v>
      </c>
      <c r="D185" s="95">
        <v>4356</v>
      </c>
      <c r="E185" s="95">
        <v>4356</v>
      </c>
      <c r="F185" s="95" t="s">
        <v>160</v>
      </c>
      <c r="G185" s="95">
        <v>2005</v>
      </c>
      <c r="H185" s="95">
        <v>0</v>
      </c>
      <c r="I185" s="95">
        <v>1</v>
      </c>
      <c r="J185" s="95">
        <v>4510113</v>
      </c>
      <c r="K185" s="95">
        <v>144934</v>
      </c>
      <c r="L185" s="95">
        <v>951.3</v>
      </c>
      <c r="M185" s="95">
        <v>4655047</v>
      </c>
      <c r="N185" s="5">
        <f t="shared" si="5"/>
        <v>4741</v>
      </c>
    </row>
    <row r="186" spans="1:14" x14ac:dyDescent="0.25">
      <c r="A186" t="str">
        <f t="shared" si="4"/>
        <v>2005_4149</v>
      </c>
      <c r="C186" s="95">
        <v>185</v>
      </c>
      <c r="D186" s="95">
        <v>4149</v>
      </c>
      <c r="E186" s="95">
        <v>4149</v>
      </c>
      <c r="F186" s="95" t="s">
        <v>353</v>
      </c>
      <c r="G186" s="95">
        <v>2005</v>
      </c>
      <c r="H186" s="95">
        <v>0</v>
      </c>
      <c r="I186" s="95">
        <v>1</v>
      </c>
      <c r="J186" s="95">
        <v>6455784</v>
      </c>
      <c r="K186" s="95">
        <v>0</v>
      </c>
      <c r="L186" s="95">
        <v>1350.3</v>
      </c>
      <c r="M186" s="95">
        <v>6455784</v>
      </c>
      <c r="N186" s="5">
        <f t="shared" si="5"/>
        <v>4781</v>
      </c>
    </row>
    <row r="187" spans="1:14" x14ac:dyDescent="0.25">
      <c r="A187" t="str">
        <f t="shared" si="4"/>
        <v>2005_4437</v>
      </c>
      <c r="C187" s="95">
        <v>186</v>
      </c>
      <c r="D187" s="95">
        <v>4437</v>
      </c>
      <c r="E187" s="95">
        <v>4437</v>
      </c>
      <c r="F187" s="95" t="s">
        <v>161</v>
      </c>
      <c r="G187" s="95">
        <v>2005</v>
      </c>
      <c r="H187" s="95">
        <v>0</v>
      </c>
      <c r="I187" s="95">
        <v>1</v>
      </c>
      <c r="J187" s="95">
        <v>2626040</v>
      </c>
      <c r="K187" s="95">
        <v>47936</v>
      </c>
      <c r="L187" s="95">
        <v>553.9</v>
      </c>
      <c r="M187" s="95">
        <v>2673976</v>
      </c>
      <c r="N187" s="5">
        <f t="shared" si="5"/>
        <v>4741</v>
      </c>
    </row>
    <row r="188" spans="1:14" x14ac:dyDescent="0.25">
      <c r="A188" t="str">
        <f t="shared" si="4"/>
        <v>2005_4446</v>
      </c>
      <c r="C188" s="95">
        <v>187</v>
      </c>
      <c r="D188" s="95">
        <v>4446</v>
      </c>
      <c r="E188" s="95">
        <v>4446</v>
      </c>
      <c r="F188" s="95" t="s">
        <v>162</v>
      </c>
      <c r="G188" s="95">
        <v>2005</v>
      </c>
      <c r="H188" s="95">
        <v>0</v>
      </c>
      <c r="I188" s="95">
        <v>1</v>
      </c>
      <c r="J188" s="95">
        <v>4931588</v>
      </c>
      <c r="K188" s="95">
        <v>100895</v>
      </c>
      <c r="L188" s="95">
        <v>1040.2</v>
      </c>
      <c r="M188" s="95">
        <v>5032483</v>
      </c>
      <c r="N188" s="5">
        <f t="shared" si="5"/>
        <v>4741</v>
      </c>
    </row>
    <row r="189" spans="1:14" x14ac:dyDescent="0.25">
      <c r="A189" t="str">
        <f t="shared" si="4"/>
        <v>2005_4491</v>
      </c>
      <c r="C189" s="95">
        <v>188</v>
      </c>
      <c r="D189" s="95">
        <v>4491</v>
      </c>
      <c r="E189" s="95">
        <v>4491</v>
      </c>
      <c r="F189" s="95" t="s">
        <v>163</v>
      </c>
      <c r="G189" s="95">
        <v>2005</v>
      </c>
      <c r="H189" s="95">
        <v>0</v>
      </c>
      <c r="I189" s="95">
        <v>1</v>
      </c>
      <c r="J189" s="95">
        <v>1481563</v>
      </c>
      <c r="K189" s="95">
        <v>80011</v>
      </c>
      <c r="L189" s="95">
        <v>312.5</v>
      </c>
      <c r="M189" s="95">
        <v>1561574</v>
      </c>
      <c r="N189" s="5">
        <f t="shared" si="5"/>
        <v>4741</v>
      </c>
    </row>
    <row r="190" spans="1:14" x14ac:dyDescent="0.25">
      <c r="A190" t="str">
        <f t="shared" si="4"/>
        <v>2005_4505</v>
      </c>
      <c r="C190" s="95">
        <v>189</v>
      </c>
      <c r="D190" s="95">
        <v>4505</v>
      </c>
      <c r="E190" s="95">
        <v>4505</v>
      </c>
      <c r="F190" s="95" t="s">
        <v>164</v>
      </c>
      <c r="G190" s="95">
        <v>2005</v>
      </c>
      <c r="H190" s="95">
        <v>0</v>
      </c>
      <c r="I190" s="95">
        <v>1</v>
      </c>
      <c r="J190" s="95">
        <v>1519133</v>
      </c>
      <c r="K190" s="95">
        <v>0</v>
      </c>
      <c r="L190" s="95">
        <v>315.5</v>
      </c>
      <c r="M190" s="95">
        <v>1519133</v>
      </c>
      <c r="N190" s="5">
        <f t="shared" si="5"/>
        <v>4815</v>
      </c>
    </row>
    <row r="191" spans="1:14" x14ac:dyDescent="0.25">
      <c r="A191" t="str">
        <f t="shared" si="4"/>
        <v>2005_4509</v>
      </c>
      <c r="C191" s="95">
        <v>190</v>
      </c>
      <c r="D191" s="95">
        <v>4509</v>
      </c>
      <c r="E191" s="95">
        <v>4509</v>
      </c>
      <c r="F191" s="95" t="s">
        <v>165</v>
      </c>
      <c r="G191" s="95">
        <v>2005</v>
      </c>
      <c r="H191" s="95">
        <v>0</v>
      </c>
      <c r="I191" s="95">
        <v>1</v>
      </c>
      <c r="J191" s="95">
        <v>1061984</v>
      </c>
      <c r="K191" s="95">
        <v>80530</v>
      </c>
      <c r="L191" s="95">
        <v>224</v>
      </c>
      <c r="M191" s="95">
        <v>1142514</v>
      </c>
      <c r="N191" s="5">
        <f t="shared" si="5"/>
        <v>4741</v>
      </c>
    </row>
    <row r="192" spans="1:14" x14ac:dyDescent="0.25">
      <c r="A192" t="str">
        <f t="shared" si="4"/>
        <v>2005_4518</v>
      </c>
      <c r="C192" s="95">
        <v>191</v>
      </c>
      <c r="D192" s="95">
        <v>4518</v>
      </c>
      <c r="E192" s="95">
        <v>4518</v>
      </c>
      <c r="F192" s="95" t="s">
        <v>166</v>
      </c>
      <c r="G192" s="95">
        <v>2005</v>
      </c>
      <c r="H192" s="95">
        <v>0</v>
      </c>
      <c r="I192" s="95">
        <v>1</v>
      </c>
      <c r="J192" s="95">
        <v>1325584</v>
      </c>
      <c r="K192" s="95">
        <v>73944</v>
      </c>
      <c r="L192" s="95">
        <v>279.60000000000002</v>
      </c>
      <c r="M192" s="95">
        <v>1399528</v>
      </c>
      <c r="N192" s="5">
        <f t="shared" si="5"/>
        <v>4741</v>
      </c>
    </row>
    <row r="193" spans="1:14" x14ac:dyDescent="0.25">
      <c r="A193" t="str">
        <f t="shared" si="4"/>
        <v>2005_4527</v>
      </c>
      <c r="C193" s="95">
        <v>192</v>
      </c>
      <c r="D193" s="95">
        <v>4527</v>
      </c>
      <c r="E193" s="95">
        <v>4527</v>
      </c>
      <c r="F193" s="95" t="s">
        <v>167</v>
      </c>
      <c r="G193" s="95">
        <v>2005</v>
      </c>
      <c r="H193" s="95">
        <v>0</v>
      </c>
      <c r="I193" s="95">
        <v>1</v>
      </c>
      <c r="J193" s="95">
        <v>3154760</v>
      </c>
      <c r="K193" s="95">
        <v>562272</v>
      </c>
      <c r="L193" s="95">
        <v>665</v>
      </c>
      <c r="M193" s="95">
        <v>3717032</v>
      </c>
      <c r="N193" s="5">
        <f t="shared" si="5"/>
        <v>4744</v>
      </c>
    </row>
    <row r="194" spans="1:14" x14ac:dyDescent="0.25">
      <c r="A194" t="str">
        <f t="shared" si="4"/>
        <v>2005_4536</v>
      </c>
      <c r="C194" s="95">
        <v>193</v>
      </c>
      <c r="D194" s="95">
        <v>4536</v>
      </c>
      <c r="E194" s="95">
        <v>4536</v>
      </c>
      <c r="F194" s="95" t="s">
        <v>168</v>
      </c>
      <c r="G194" s="95">
        <v>2005</v>
      </c>
      <c r="H194" s="95">
        <v>0</v>
      </c>
      <c r="I194" s="95">
        <v>1</v>
      </c>
      <c r="J194" s="95">
        <v>9996399</v>
      </c>
      <c r="K194" s="95">
        <v>0</v>
      </c>
      <c r="L194" s="95">
        <v>2108.5</v>
      </c>
      <c r="M194" s="95">
        <v>9996399</v>
      </c>
      <c r="N194" s="5">
        <f t="shared" si="5"/>
        <v>4741</v>
      </c>
    </row>
    <row r="195" spans="1:14" x14ac:dyDescent="0.25">
      <c r="A195" t="str">
        <f t="shared" ref="A195:A258" si="6">CONCATENATE(G195,"_",D195)</f>
        <v>2005_4554</v>
      </c>
      <c r="C195" s="95">
        <v>194</v>
      </c>
      <c r="D195" s="95">
        <v>4554</v>
      </c>
      <c r="E195" s="95">
        <v>4554</v>
      </c>
      <c r="F195" s="95" t="s">
        <v>169</v>
      </c>
      <c r="G195" s="95">
        <v>2005</v>
      </c>
      <c r="H195" s="95">
        <v>0</v>
      </c>
      <c r="I195" s="95">
        <v>1</v>
      </c>
      <c r="J195" s="95">
        <v>4987058</v>
      </c>
      <c r="K195" s="95">
        <v>0</v>
      </c>
      <c r="L195" s="95">
        <v>1051.9000000000001</v>
      </c>
      <c r="M195" s="95">
        <v>4987058</v>
      </c>
      <c r="N195" s="5">
        <f t="shared" ref="N195:N258" si="7">ROUND(J195/L195,0)</f>
        <v>4741</v>
      </c>
    </row>
    <row r="196" spans="1:14" x14ac:dyDescent="0.25">
      <c r="A196" t="str">
        <f t="shared" si="6"/>
        <v>2005_4572</v>
      </c>
      <c r="C196" s="95">
        <v>195</v>
      </c>
      <c r="D196" s="95">
        <v>4572</v>
      </c>
      <c r="E196" s="95">
        <v>4572</v>
      </c>
      <c r="F196" s="95" t="s">
        <v>170</v>
      </c>
      <c r="G196" s="95">
        <v>2005</v>
      </c>
      <c r="H196" s="95">
        <v>0</v>
      </c>
      <c r="I196" s="95">
        <v>1</v>
      </c>
      <c r="J196" s="95">
        <v>1470658</v>
      </c>
      <c r="K196" s="95">
        <v>64437</v>
      </c>
      <c r="L196" s="95">
        <v>310.2</v>
      </c>
      <c r="M196" s="95">
        <v>1535095</v>
      </c>
      <c r="N196" s="5">
        <f t="shared" si="7"/>
        <v>4741</v>
      </c>
    </row>
    <row r="197" spans="1:14" x14ac:dyDescent="0.25">
      <c r="A197" t="str">
        <f t="shared" si="6"/>
        <v>2005_4581</v>
      </c>
      <c r="C197" s="95">
        <v>196</v>
      </c>
      <c r="D197" s="95">
        <v>4581</v>
      </c>
      <c r="E197" s="95">
        <v>4581</v>
      </c>
      <c r="F197" s="95" t="s">
        <v>171</v>
      </c>
      <c r="G197" s="95">
        <v>2005</v>
      </c>
      <c r="H197" s="95">
        <v>0</v>
      </c>
      <c r="I197" s="95">
        <v>1</v>
      </c>
      <c r="J197" s="95">
        <v>26348582</v>
      </c>
      <c r="K197" s="95">
        <v>0</v>
      </c>
      <c r="L197" s="95">
        <v>5557.6</v>
      </c>
      <c r="M197" s="95">
        <v>26348582</v>
      </c>
      <c r="N197" s="5">
        <f t="shared" si="7"/>
        <v>4741</v>
      </c>
    </row>
    <row r="198" spans="1:14" x14ac:dyDescent="0.25">
      <c r="A198" t="str">
        <f t="shared" si="6"/>
        <v>2005_4599</v>
      </c>
      <c r="C198" s="95">
        <v>197</v>
      </c>
      <c r="D198" s="95">
        <v>4599</v>
      </c>
      <c r="E198" s="95">
        <v>4599</v>
      </c>
      <c r="F198" s="95" t="s">
        <v>172</v>
      </c>
      <c r="G198" s="95">
        <v>2005</v>
      </c>
      <c r="H198" s="95">
        <v>0</v>
      </c>
      <c r="I198" s="95">
        <v>1</v>
      </c>
      <c r="J198" s="95">
        <v>3853767</v>
      </c>
      <c r="K198" s="95">
        <v>69386</v>
      </c>
      <c r="L198" s="95">
        <v>794.1</v>
      </c>
      <c r="M198" s="95">
        <v>3923153</v>
      </c>
      <c r="N198" s="5">
        <f t="shared" si="7"/>
        <v>4853</v>
      </c>
    </row>
    <row r="199" spans="1:14" x14ac:dyDescent="0.25">
      <c r="A199" t="str">
        <f t="shared" si="6"/>
        <v>2005_4617</v>
      </c>
      <c r="C199" s="95">
        <v>198</v>
      </c>
      <c r="D199" s="95">
        <v>4617</v>
      </c>
      <c r="E199" s="95">
        <v>4617</v>
      </c>
      <c r="F199" s="95" t="s">
        <v>173</v>
      </c>
      <c r="G199" s="95">
        <v>2005</v>
      </c>
      <c r="H199" s="95">
        <v>0</v>
      </c>
      <c r="I199" s="95">
        <v>1</v>
      </c>
      <c r="J199" s="95">
        <v>7204424</v>
      </c>
      <c r="K199" s="95">
        <v>129031</v>
      </c>
      <c r="L199" s="95">
        <v>1519.6</v>
      </c>
      <c r="M199" s="95">
        <v>7333455</v>
      </c>
      <c r="N199" s="5">
        <f t="shared" si="7"/>
        <v>4741</v>
      </c>
    </row>
    <row r="200" spans="1:14" x14ac:dyDescent="0.25">
      <c r="A200" t="str">
        <f t="shared" si="6"/>
        <v>2005_4662</v>
      </c>
      <c r="C200" s="95">
        <v>199</v>
      </c>
      <c r="D200" s="95">
        <v>4662</v>
      </c>
      <c r="E200" s="95">
        <v>4662</v>
      </c>
      <c r="F200" s="95" t="s">
        <v>175</v>
      </c>
      <c r="G200" s="95">
        <v>2005</v>
      </c>
      <c r="H200" s="95">
        <v>0</v>
      </c>
      <c r="I200" s="95">
        <v>1</v>
      </c>
      <c r="J200" s="95">
        <v>5333625</v>
      </c>
      <c r="K200" s="95">
        <v>282658</v>
      </c>
      <c r="L200" s="95">
        <v>1125</v>
      </c>
      <c r="M200" s="95">
        <v>5616283</v>
      </c>
      <c r="N200" s="5">
        <f t="shared" si="7"/>
        <v>4741</v>
      </c>
    </row>
    <row r="201" spans="1:14" x14ac:dyDescent="0.25">
      <c r="A201" t="str">
        <f t="shared" si="6"/>
        <v>2005_4689</v>
      </c>
      <c r="C201" s="95">
        <v>200</v>
      </c>
      <c r="D201" s="95">
        <v>4689</v>
      </c>
      <c r="E201" s="95">
        <v>4689</v>
      </c>
      <c r="F201" s="95" t="s">
        <v>176</v>
      </c>
      <c r="G201" s="95">
        <v>2005</v>
      </c>
      <c r="H201" s="95">
        <v>0</v>
      </c>
      <c r="I201" s="95">
        <v>1</v>
      </c>
      <c r="J201" s="95">
        <v>2651167</v>
      </c>
      <c r="K201" s="95">
        <v>69284</v>
      </c>
      <c r="L201" s="95">
        <v>559.20000000000005</v>
      </c>
      <c r="M201" s="95">
        <v>2720451</v>
      </c>
      <c r="N201" s="5">
        <f t="shared" si="7"/>
        <v>4741</v>
      </c>
    </row>
    <row r="202" spans="1:14" x14ac:dyDescent="0.25">
      <c r="A202" t="str">
        <f t="shared" si="6"/>
        <v>2005_4644</v>
      </c>
      <c r="C202" s="95">
        <v>201</v>
      </c>
      <c r="D202" s="95">
        <v>4644</v>
      </c>
      <c r="E202" s="95">
        <v>4644</v>
      </c>
      <c r="F202" s="95" t="s">
        <v>174</v>
      </c>
      <c r="G202" s="95">
        <v>2005</v>
      </c>
      <c r="H202" s="95">
        <v>0</v>
      </c>
      <c r="I202" s="95">
        <v>1</v>
      </c>
      <c r="J202" s="95">
        <v>2160942</v>
      </c>
      <c r="K202" s="95">
        <v>94457</v>
      </c>
      <c r="L202" s="95">
        <v>447.4</v>
      </c>
      <c r="M202" s="95">
        <v>2255399</v>
      </c>
      <c r="N202" s="5">
        <f t="shared" si="7"/>
        <v>4830</v>
      </c>
    </row>
    <row r="203" spans="1:14" x14ac:dyDescent="0.25">
      <c r="A203" t="str">
        <f t="shared" si="6"/>
        <v>2005_4725</v>
      </c>
      <c r="C203" s="95">
        <v>202</v>
      </c>
      <c r="D203" s="95">
        <v>4725</v>
      </c>
      <c r="E203" s="95">
        <v>4725</v>
      </c>
      <c r="F203" s="95" t="s">
        <v>177</v>
      </c>
      <c r="G203" s="95">
        <v>2005</v>
      </c>
      <c r="H203" s="95">
        <v>0</v>
      </c>
      <c r="I203" s="95">
        <v>1</v>
      </c>
      <c r="J203" s="95">
        <v>16104229</v>
      </c>
      <c r="K203" s="95">
        <v>130222</v>
      </c>
      <c r="L203" s="95">
        <v>3396.8</v>
      </c>
      <c r="M203" s="95">
        <v>16234451</v>
      </c>
      <c r="N203" s="5">
        <f t="shared" si="7"/>
        <v>4741</v>
      </c>
    </row>
    <row r="204" spans="1:14" x14ac:dyDescent="0.25">
      <c r="A204" t="str">
        <f t="shared" si="6"/>
        <v>2005_2673</v>
      </c>
      <c r="C204" s="95">
        <v>203</v>
      </c>
      <c r="D204" s="95">
        <v>2673</v>
      </c>
      <c r="E204" s="95">
        <v>2673</v>
      </c>
      <c r="F204" s="95" t="s">
        <v>104</v>
      </c>
      <c r="G204" s="95">
        <v>2005</v>
      </c>
      <c r="H204" s="95">
        <v>0</v>
      </c>
      <c r="I204" s="95">
        <v>1</v>
      </c>
      <c r="J204" s="95">
        <v>3966218</v>
      </c>
      <c r="K204" s="95">
        <v>45494</v>
      </c>
      <c r="L204" s="95">
        <v>830.1</v>
      </c>
      <c r="M204" s="95">
        <v>4011712</v>
      </c>
      <c r="N204" s="5">
        <f t="shared" si="7"/>
        <v>4778</v>
      </c>
    </row>
    <row r="205" spans="1:14" x14ac:dyDescent="0.25">
      <c r="A205" t="str">
        <f t="shared" si="6"/>
        <v>2005_153</v>
      </c>
      <c r="C205" s="95">
        <v>204</v>
      </c>
      <c r="D205" s="95">
        <v>153</v>
      </c>
      <c r="E205" s="95">
        <v>153</v>
      </c>
      <c r="F205" s="95" t="s">
        <v>12</v>
      </c>
      <c r="G205" s="95">
        <v>2005</v>
      </c>
      <c r="H205" s="95">
        <v>0</v>
      </c>
      <c r="I205" s="95">
        <v>2</v>
      </c>
      <c r="J205" s="95">
        <v>3307264</v>
      </c>
      <c r="K205" s="95">
        <v>196768</v>
      </c>
      <c r="L205" s="95">
        <v>684.3</v>
      </c>
      <c r="M205" s="95">
        <v>3504032</v>
      </c>
      <c r="N205" s="5">
        <f t="shared" si="7"/>
        <v>4833</v>
      </c>
    </row>
    <row r="206" spans="1:14" x14ac:dyDescent="0.25">
      <c r="A206" t="str">
        <f t="shared" si="6"/>
        <v>2005_3691</v>
      </c>
      <c r="C206" s="95">
        <v>205</v>
      </c>
      <c r="D206" s="95">
        <v>3691</v>
      </c>
      <c r="E206" s="95">
        <v>3691</v>
      </c>
      <c r="F206" s="95" t="s">
        <v>142</v>
      </c>
      <c r="G206" s="95">
        <v>2005</v>
      </c>
      <c r="H206" s="95">
        <v>0</v>
      </c>
      <c r="I206" s="95">
        <v>1</v>
      </c>
      <c r="J206" s="95">
        <v>4883378</v>
      </c>
      <c r="K206" s="95">
        <v>0</v>
      </c>
      <c r="L206" s="95">
        <v>1021.2</v>
      </c>
      <c r="M206" s="95">
        <v>4883378</v>
      </c>
      <c r="N206" s="5">
        <f t="shared" si="7"/>
        <v>4782</v>
      </c>
    </row>
    <row r="207" spans="1:14" x14ac:dyDescent="0.25">
      <c r="A207" t="str">
        <f t="shared" si="6"/>
        <v>2005_4774</v>
      </c>
      <c r="C207" s="95">
        <v>206</v>
      </c>
      <c r="D207" s="95">
        <v>4774</v>
      </c>
      <c r="E207" s="95">
        <v>4774</v>
      </c>
      <c r="F207" s="95" t="s">
        <v>354</v>
      </c>
      <c r="G207" s="95">
        <v>2005</v>
      </c>
      <c r="H207" s="95">
        <v>0</v>
      </c>
      <c r="I207" s="95">
        <v>2</v>
      </c>
      <c r="J207" s="95">
        <v>7641837</v>
      </c>
      <c r="K207" s="95">
        <v>511849</v>
      </c>
      <c r="L207" s="95">
        <v>1582.9</v>
      </c>
      <c r="M207" s="95">
        <v>8153686</v>
      </c>
      <c r="N207" s="5">
        <f t="shared" si="7"/>
        <v>4828</v>
      </c>
    </row>
    <row r="208" spans="1:14" x14ac:dyDescent="0.25">
      <c r="A208" t="str">
        <f t="shared" si="6"/>
        <v>2005_873</v>
      </c>
      <c r="C208" s="95">
        <v>207</v>
      </c>
      <c r="D208" s="95">
        <v>873</v>
      </c>
      <c r="E208" s="95">
        <v>873</v>
      </c>
      <c r="F208" s="95" t="s">
        <v>34</v>
      </c>
      <c r="G208" s="95">
        <v>2005</v>
      </c>
      <c r="H208" s="95">
        <v>0</v>
      </c>
      <c r="I208" s="95">
        <v>1</v>
      </c>
      <c r="J208" s="95">
        <v>3026400</v>
      </c>
      <c r="K208" s="95">
        <v>147499</v>
      </c>
      <c r="L208" s="95">
        <v>624</v>
      </c>
      <c r="M208" s="95">
        <v>3173899</v>
      </c>
      <c r="N208" s="5">
        <f t="shared" si="7"/>
        <v>4850</v>
      </c>
    </row>
    <row r="209" spans="1:14" x14ac:dyDescent="0.25">
      <c r="A209" t="str">
        <f t="shared" si="6"/>
        <v>2005_4778</v>
      </c>
      <c r="C209" s="95">
        <v>208</v>
      </c>
      <c r="D209" s="95">
        <v>4778</v>
      </c>
      <c r="E209" s="95">
        <v>4778</v>
      </c>
      <c r="F209" s="95" t="s">
        <v>182</v>
      </c>
      <c r="G209" s="95">
        <v>2005</v>
      </c>
      <c r="H209" s="95">
        <v>0</v>
      </c>
      <c r="I209" s="95">
        <v>1</v>
      </c>
      <c r="J209" s="95">
        <v>1909289</v>
      </c>
      <c r="K209" s="95">
        <v>106006</v>
      </c>
      <c r="L209" s="95">
        <v>399.6</v>
      </c>
      <c r="M209" s="95">
        <v>2015295</v>
      </c>
      <c r="N209" s="5">
        <f t="shared" si="7"/>
        <v>4778</v>
      </c>
    </row>
    <row r="210" spans="1:14" x14ac:dyDescent="0.25">
      <c r="A210" t="str">
        <f t="shared" si="6"/>
        <v>2005_4777</v>
      </c>
      <c r="C210" s="95">
        <v>209</v>
      </c>
      <c r="D210" s="95">
        <v>4777</v>
      </c>
      <c r="E210" s="95">
        <v>4777</v>
      </c>
      <c r="F210" s="95" t="s">
        <v>181</v>
      </c>
      <c r="G210" s="95">
        <v>2005</v>
      </c>
      <c r="H210" s="95">
        <v>0</v>
      </c>
      <c r="I210" s="95">
        <v>1</v>
      </c>
      <c r="J210" s="95">
        <v>3773562</v>
      </c>
      <c r="K210" s="95">
        <v>0</v>
      </c>
      <c r="L210" s="95">
        <v>787.8</v>
      </c>
      <c r="M210" s="95">
        <v>3773562</v>
      </c>
      <c r="N210" s="5">
        <f t="shared" si="7"/>
        <v>4790</v>
      </c>
    </row>
    <row r="211" spans="1:14" x14ac:dyDescent="0.25">
      <c r="A211" t="str">
        <f t="shared" si="6"/>
        <v>2005_4776</v>
      </c>
      <c r="C211" s="95">
        <v>210</v>
      </c>
      <c r="D211" s="95">
        <v>4776</v>
      </c>
      <c r="E211" s="95">
        <v>4776</v>
      </c>
      <c r="F211" s="95" t="s">
        <v>180</v>
      </c>
      <c r="G211" s="95">
        <v>2005</v>
      </c>
      <c r="H211" s="95">
        <v>0</v>
      </c>
      <c r="I211" s="95">
        <v>1</v>
      </c>
      <c r="J211" s="95">
        <v>2733756</v>
      </c>
      <c r="K211" s="95">
        <v>38240</v>
      </c>
      <c r="L211" s="95">
        <v>557</v>
      </c>
      <c r="M211" s="95">
        <v>2771996</v>
      </c>
      <c r="N211" s="5">
        <f t="shared" si="7"/>
        <v>4908</v>
      </c>
    </row>
    <row r="212" spans="1:14" x14ac:dyDescent="0.25">
      <c r="A212" t="str">
        <f t="shared" si="6"/>
        <v>2005_4779</v>
      </c>
      <c r="C212" s="95">
        <v>211</v>
      </c>
      <c r="D212" s="95">
        <v>4779</v>
      </c>
      <c r="E212" s="95">
        <v>4779</v>
      </c>
      <c r="F212" s="95" t="s">
        <v>183</v>
      </c>
      <c r="G212" s="95">
        <v>2005</v>
      </c>
      <c r="H212" s="95">
        <v>0</v>
      </c>
      <c r="I212" s="95">
        <v>1</v>
      </c>
      <c r="J212" s="95">
        <v>4521492</v>
      </c>
      <c r="K212" s="95">
        <v>0</v>
      </c>
      <c r="L212" s="95">
        <v>953.7</v>
      </c>
      <c r="M212" s="95">
        <v>4521492</v>
      </c>
      <c r="N212" s="5">
        <f t="shared" si="7"/>
        <v>4741</v>
      </c>
    </row>
    <row r="213" spans="1:14" x14ac:dyDescent="0.25">
      <c r="A213" t="str">
        <f t="shared" si="6"/>
        <v>2005_4784</v>
      </c>
      <c r="C213" s="95">
        <v>212</v>
      </c>
      <c r="D213" s="95">
        <v>4784</v>
      </c>
      <c r="E213" s="95">
        <v>4784</v>
      </c>
      <c r="F213" s="95" t="s">
        <v>184</v>
      </c>
      <c r="G213" s="95">
        <v>2005</v>
      </c>
      <c r="H213" s="95">
        <v>0</v>
      </c>
      <c r="I213" s="95">
        <v>1</v>
      </c>
      <c r="J213" s="95">
        <v>13965564</v>
      </c>
      <c r="K213" s="95">
        <v>0</v>
      </c>
      <c r="L213" s="95">
        <v>2945.7</v>
      </c>
      <c r="M213" s="95">
        <v>13965564</v>
      </c>
      <c r="N213" s="5">
        <f t="shared" si="7"/>
        <v>4741</v>
      </c>
    </row>
    <row r="214" spans="1:14" x14ac:dyDescent="0.25">
      <c r="A214" t="str">
        <f t="shared" si="6"/>
        <v>2005_4785</v>
      </c>
      <c r="C214" s="95">
        <v>213</v>
      </c>
      <c r="D214" s="95">
        <v>4785</v>
      </c>
      <c r="E214" s="95">
        <v>4785</v>
      </c>
      <c r="F214" s="95" t="s">
        <v>355</v>
      </c>
      <c r="G214" s="95">
        <v>2005</v>
      </c>
      <c r="H214" s="95">
        <v>0</v>
      </c>
      <c r="I214" s="95">
        <v>1</v>
      </c>
      <c r="J214" s="95">
        <v>2510834</v>
      </c>
      <c r="K214" s="95">
        <v>29349</v>
      </c>
      <c r="L214" s="95">
        <v>529.6</v>
      </c>
      <c r="M214" s="95">
        <v>2540183</v>
      </c>
      <c r="N214" s="5">
        <f t="shared" si="7"/>
        <v>4741</v>
      </c>
    </row>
    <row r="215" spans="1:14" x14ac:dyDescent="0.25">
      <c r="A215" t="str">
        <f t="shared" si="6"/>
        <v>2005_333</v>
      </c>
      <c r="C215" s="95">
        <v>214</v>
      </c>
      <c r="D215" s="95">
        <v>333</v>
      </c>
      <c r="E215" s="95">
        <v>333</v>
      </c>
      <c r="F215" s="95" t="s">
        <v>296</v>
      </c>
      <c r="G215" s="95">
        <v>2005</v>
      </c>
      <c r="H215" s="95">
        <v>0</v>
      </c>
      <c r="I215" s="95">
        <v>2</v>
      </c>
      <c r="J215" s="95">
        <v>2942449</v>
      </c>
      <c r="K215" s="95">
        <v>423028</v>
      </c>
      <c r="L215" s="95">
        <v>611.1</v>
      </c>
      <c r="M215" s="95">
        <v>3365477</v>
      </c>
      <c r="N215" s="5">
        <f t="shared" si="7"/>
        <v>4815</v>
      </c>
    </row>
    <row r="216" spans="1:14" x14ac:dyDescent="0.25">
      <c r="A216" t="str">
        <f t="shared" si="6"/>
        <v>2005_4773</v>
      </c>
      <c r="C216" s="95">
        <v>215</v>
      </c>
      <c r="D216" s="95">
        <v>4773</v>
      </c>
      <c r="E216" s="95">
        <v>4773</v>
      </c>
      <c r="F216" s="95" t="s">
        <v>179</v>
      </c>
      <c r="G216" s="95">
        <v>2005</v>
      </c>
      <c r="H216" s="95">
        <v>0</v>
      </c>
      <c r="I216" s="95">
        <v>1</v>
      </c>
      <c r="J216" s="95">
        <v>3152845</v>
      </c>
      <c r="K216" s="95">
        <v>106424</v>
      </c>
      <c r="L216" s="95">
        <v>648.6</v>
      </c>
      <c r="M216" s="95">
        <v>3259269</v>
      </c>
      <c r="N216" s="5">
        <f t="shared" si="7"/>
        <v>4861</v>
      </c>
    </row>
    <row r="217" spans="1:14" x14ac:dyDescent="0.25">
      <c r="A217" t="str">
        <f t="shared" si="6"/>
        <v>2005_4788</v>
      </c>
      <c r="C217" s="95">
        <v>216</v>
      </c>
      <c r="D217" s="95">
        <v>4788</v>
      </c>
      <c r="E217" s="95">
        <v>4788</v>
      </c>
      <c r="F217" s="95" t="s">
        <v>185</v>
      </c>
      <c r="G217" s="95">
        <v>2005</v>
      </c>
      <c r="H217" s="95">
        <v>0</v>
      </c>
      <c r="I217" s="95">
        <v>1</v>
      </c>
      <c r="J217" s="95">
        <v>2635967</v>
      </c>
      <c r="K217" s="95">
        <v>24872</v>
      </c>
      <c r="L217" s="95">
        <v>541.6</v>
      </c>
      <c r="M217" s="95">
        <v>2660839</v>
      </c>
      <c r="N217" s="5">
        <f t="shared" si="7"/>
        <v>4867</v>
      </c>
    </row>
    <row r="218" spans="1:14" x14ac:dyDescent="0.25">
      <c r="A218" t="str">
        <f t="shared" si="6"/>
        <v>2005_4797</v>
      </c>
      <c r="C218" s="95">
        <v>217</v>
      </c>
      <c r="D218" s="95">
        <v>4797</v>
      </c>
      <c r="E218" s="95">
        <v>4797</v>
      </c>
      <c r="F218" s="95" t="s">
        <v>186</v>
      </c>
      <c r="G218" s="95">
        <v>2005</v>
      </c>
      <c r="H218" s="95">
        <v>0</v>
      </c>
      <c r="I218" s="95">
        <v>1</v>
      </c>
      <c r="J218" s="95">
        <v>10362878</v>
      </c>
      <c r="K218" s="95">
        <v>0</v>
      </c>
      <c r="L218" s="95">
        <v>2185.8000000000002</v>
      </c>
      <c r="M218" s="95">
        <v>10362878</v>
      </c>
      <c r="N218" s="5">
        <f t="shared" si="7"/>
        <v>4741</v>
      </c>
    </row>
    <row r="219" spans="1:14" x14ac:dyDescent="0.25">
      <c r="A219" t="str">
        <f t="shared" si="6"/>
        <v>2005_4860</v>
      </c>
      <c r="C219" s="95">
        <v>218</v>
      </c>
      <c r="D219" s="95">
        <v>4860</v>
      </c>
      <c r="E219" s="95">
        <v>4860</v>
      </c>
      <c r="F219" s="95" t="s">
        <v>370</v>
      </c>
      <c r="G219" s="95">
        <v>2005</v>
      </c>
      <c r="H219" s="95">
        <v>0</v>
      </c>
      <c r="I219" s="95">
        <v>2</v>
      </c>
      <c r="J219" s="95">
        <v>5575416</v>
      </c>
      <c r="K219" s="95">
        <v>364245</v>
      </c>
      <c r="L219" s="95">
        <v>1176</v>
      </c>
      <c r="M219" s="95">
        <v>5939661</v>
      </c>
      <c r="N219" s="5">
        <f t="shared" si="7"/>
        <v>4741</v>
      </c>
    </row>
    <row r="220" spans="1:14" x14ac:dyDescent="0.25">
      <c r="A220" t="str">
        <f t="shared" si="6"/>
        <v>2005_4869</v>
      </c>
      <c r="C220" s="95">
        <v>219</v>
      </c>
      <c r="D220" s="95">
        <v>4869</v>
      </c>
      <c r="E220" s="95">
        <v>4869</v>
      </c>
      <c r="F220" s="95" t="s">
        <v>187</v>
      </c>
      <c r="G220" s="95">
        <v>2005</v>
      </c>
      <c r="H220" s="95">
        <v>0</v>
      </c>
      <c r="I220" s="95">
        <v>1</v>
      </c>
      <c r="J220" s="95">
        <v>7275335</v>
      </c>
      <c r="K220" s="95">
        <v>181324</v>
      </c>
      <c r="L220" s="95">
        <v>1521.4</v>
      </c>
      <c r="M220" s="95">
        <v>7456659</v>
      </c>
      <c r="N220" s="5">
        <f t="shared" si="7"/>
        <v>4782</v>
      </c>
    </row>
    <row r="221" spans="1:14" x14ac:dyDescent="0.25">
      <c r="A221" t="str">
        <f t="shared" si="6"/>
        <v>2005_4878</v>
      </c>
      <c r="C221" s="95">
        <v>220</v>
      </c>
      <c r="D221" s="95">
        <v>4878</v>
      </c>
      <c r="E221" s="95">
        <v>4878</v>
      </c>
      <c r="F221" s="95" t="s">
        <v>188</v>
      </c>
      <c r="G221" s="95">
        <v>2005</v>
      </c>
      <c r="H221" s="95">
        <v>0</v>
      </c>
      <c r="I221" s="95">
        <v>1</v>
      </c>
      <c r="J221" s="95">
        <v>3724056</v>
      </c>
      <c r="K221" s="95">
        <v>0</v>
      </c>
      <c r="L221" s="95">
        <v>785.5</v>
      </c>
      <c r="M221" s="95">
        <v>3724056</v>
      </c>
      <c r="N221" s="5">
        <f t="shared" si="7"/>
        <v>4741</v>
      </c>
    </row>
    <row r="222" spans="1:14" x14ac:dyDescent="0.25">
      <c r="A222" t="str">
        <f t="shared" si="6"/>
        <v>2005_4890</v>
      </c>
      <c r="C222" s="95">
        <v>221</v>
      </c>
      <c r="D222" s="95">
        <v>4890</v>
      </c>
      <c r="E222" s="95">
        <v>4890</v>
      </c>
      <c r="F222" s="95" t="s">
        <v>189</v>
      </c>
      <c r="G222" s="95">
        <v>2005</v>
      </c>
      <c r="H222" s="95">
        <v>0</v>
      </c>
      <c r="I222" s="95">
        <v>1</v>
      </c>
      <c r="J222" s="95">
        <v>4741211</v>
      </c>
      <c r="K222" s="95">
        <v>0</v>
      </c>
      <c r="L222" s="95">
        <v>997.1</v>
      </c>
      <c r="M222" s="95">
        <v>4741211</v>
      </c>
      <c r="N222" s="5">
        <f t="shared" si="7"/>
        <v>4755</v>
      </c>
    </row>
    <row r="223" spans="1:14" x14ac:dyDescent="0.25">
      <c r="A223" t="str">
        <f t="shared" si="6"/>
        <v>2005_4905</v>
      </c>
      <c r="C223" s="95">
        <v>222</v>
      </c>
      <c r="D223" s="95">
        <v>4905</v>
      </c>
      <c r="E223" s="95">
        <v>4905</v>
      </c>
      <c r="F223" s="95" t="s">
        <v>356</v>
      </c>
      <c r="G223" s="95">
        <v>2005</v>
      </c>
      <c r="H223" s="95">
        <v>0</v>
      </c>
      <c r="I223" s="95">
        <v>1</v>
      </c>
      <c r="J223" s="95">
        <v>1547577</v>
      </c>
      <c r="K223" s="95">
        <v>0</v>
      </c>
      <c r="L223" s="95">
        <v>325.60000000000002</v>
      </c>
      <c r="M223" s="95">
        <v>1547577</v>
      </c>
      <c r="N223" s="5">
        <f t="shared" si="7"/>
        <v>4753</v>
      </c>
    </row>
    <row r="224" spans="1:14" x14ac:dyDescent="0.25">
      <c r="A224" t="str">
        <f t="shared" si="6"/>
        <v>2005_4978</v>
      </c>
      <c r="C224" s="95">
        <v>223</v>
      </c>
      <c r="D224" s="95">
        <v>4978</v>
      </c>
      <c r="E224" s="95">
        <v>4978</v>
      </c>
      <c r="F224" s="95" t="s">
        <v>190</v>
      </c>
      <c r="G224" s="95">
        <v>2005</v>
      </c>
      <c r="H224" s="95">
        <v>0</v>
      </c>
      <c r="I224" s="95">
        <v>1</v>
      </c>
      <c r="J224" s="95">
        <v>1449798</v>
      </c>
      <c r="K224" s="95">
        <v>25984</v>
      </c>
      <c r="L224" s="95">
        <v>305.8</v>
      </c>
      <c r="M224" s="95">
        <v>1475782</v>
      </c>
      <c r="N224" s="5">
        <f t="shared" si="7"/>
        <v>4741</v>
      </c>
    </row>
    <row r="225" spans="1:14" x14ac:dyDescent="0.25">
      <c r="A225" t="str">
        <f t="shared" si="6"/>
        <v>2005_4995</v>
      </c>
      <c r="C225" s="95">
        <v>224</v>
      </c>
      <c r="D225" s="95">
        <v>4995</v>
      </c>
      <c r="E225" s="95">
        <v>4995</v>
      </c>
      <c r="F225" s="95" t="s">
        <v>191</v>
      </c>
      <c r="G225" s="95">
        <v>2005</v>
      </c>
      <c r="H225" s="95">
        <v>0</v>
      </c>
      <c r="I225" s="95">
        <v>1</v>
      </c>
      <c r="J225" s="95">
        <v>4934743</v>
      </c>
      <c r="K225" s="95">
        <v>0</v>
      </c>
      <c r="L225" s="95">
        <v>1028.5</v>
      </c>
      <c r="M225" s="95">
        <v>4934743</v>
      </c>
      <c r="N225" s="5">
        <f t="shared" si="7"/>
        <v>4798</v>
      </c>
    </row>
    <row r="226" spans="1:14" x14ac:dyDescent="0.25">
      <c r="A226" t="str">
        <f t="shared" si="6"/>
        <v>2005_5013</v>
      </c>
      <c r="C226" s="95">
        <v>225</v>
      </c>
      <c r="D226" s="95">
        <v>5013</v>
      </c>
      <c r="E226" s="95">
        <v>5013</v>
      </c>
      <c r="F226" s="95" t="s">
        <v>192</v>
      </c>
      <c r="G226" s="95">
        <v>2005</v>
      </c>
      <c r="H226" s="95">
        <v>0</v>
      </c>
      <c r="I226" s="95">
        <v>1</v>
      </c>
      <c r="J226" s="95">
        <v>11843492</v>
      </c>
      <c r="K226" s="95">
        <v>280942</v>
      </c>
      <c r="L226" s="95">
        <v>2498.1</v>
      </c>
      <c r="M226" s="95">
        <v>12124434</v>
      </c>
      <c r="N226" s="5">
        <f t="shared" si="7"/>
        <v>4741</v>
      </c>
    </row>
    <row r="227" spans="1:14" x14ac:dyDescent="0.25">
      <c r="A227" t="str">
        <f t="shared" si="6"/>
        <v>2005_5049</v>
      </c>
      <c r="C227" s="95">
        <v>226</v>
      </c>
      <c r="D227" s="95">
        <v>5049</v>
      </c>
      <c r="E227" s="95">
        <v>5049</v>
      </c>
      <c r="F227" s="95" t="s">
        <v>193</v>
      </c>
      <c r="G227" s="95">
        <v>2005</v>
      </c>
      <c r="H227" s="95">
        <v>0</v>
      </c>
      <c r="I227" s="95">
        <v>1</v>
      </c>
      <c r="J227" s="95">
        <v>23180171</v>
      </c>
      <c r="K227" s="95">
        <v>0</v>
      </c>
      <c r="L227" s="95">
        <v>4889.3</v>
      </c>
      <c r="M227" s="95">
        <v>23180171</v>
      </c>
      <c r="N227" s="5">
        <f t="shared" si="7"/>
        <v>4741</v>
      </c>
    </row>
    <row r="228" spans="1:14" x14ac:dyDescent="0.25">
      <c r="A228" t="str">
        <f t="shared" si="6"/>
        <v>2005_5319</v>
      </c>
      <c r="C228" s="95">
        <v>227</v>
      </c>
      <c r="D228" s="95">
        <v>5319</v>
      </c>
      <c r="E228" s="95">
        <v>5160</v>
      </c>
      <c r="F228" s="95" t="s">
        <v>4</v>
      </c>
      <c r="G228" s="95">
        <v>2005</v>
      </c>
      <c r="H228" s="95">
        <v>0</v>
      </c>
      <c r="I228" s="95">
        <v>1</v>
      </c>
      <c r="J228" s="95">
        <v>4722984</v>
      </c>
      <c r="K228" s="95">
        <v>0</v>
      </c>
      <c r="L228" s="95">
        <v>996.2</v>
      </c>
      <c r="M228" s="95">
        <v>4722984</v>
      </c>
      <c r="N228" s="5">
        <f t="shared" si="7"/>
        <v>4741</v>
      </c>
    </row>
    <row r="229" spans="1:14" x14ac:dyDescent="0.25">
      <c r="A229" t="str">
        <f t="shared" si="6"/>
        <v>2005_5121</v>
      </c>
      <c r="C229" s="95">
        <v>228</v>
      </c>
      <c r="D229" s="95">
        <v>5121</v>
      </c>
      <c r="E229" s="95">
        <v>5121</v>
      </c>
      <c r="F229" s="95" t="s">
        <v>194</v>
      </c>
      <c r="G229" s="95">
        <v>2005</v>
      </c>
      <c r="H229" s="95">
        <v>0</v>
      </c>
      <c r="I229" s="95">
        <v>1</v>
      </c>
      <c r="J229" s="95">
        <v>3642036</v>
      </c>
      <c r="K229" s="95">
        <v>0</v>
      </c>
      <c r="L229" s="95">
        <v>768.2</v>
      </c>
      <c r="M229" s="95">
        <v>3642036</v>
      </c>
      <c r="N229" s="5">
        <f t="shared" si="7"/>
        <v>4741</v>
      </c>
    </row>
    <row r="230" spans="1:14" x14ac:dyDescent="0.25">
      <c r="A230" t="str">
        <f t="shared" si="6"/>
        <v>2005_5139</v>
      </c>
      <c r="C230" s="95">
        <v>229</v>
      </c>
      <c r="D230" s="95">
        <v>5139</v>
      </c>
      <c r="E230" s="95">
        <v>5139</v>
      </c>
      <c r="F230" s="95" t="s">
        <v>195</v>
      </c>
      <c r="G230" s="95">
        <v>2005</v>
      </c>
      <c r="H230" s="95">
        <v>0</v>
      </c>
      <c r="I230" s="95">
        <v>1</v>
      </c>
      <c r="J230" s="95">
        <v>1139638</v>
      </c>
      <c r="K230" s="95">
        <v>0</v>
      </c>
      <c r="L230" s="95">
        <v>232.2</v>
      </c>
      <c r="M230" s="95">
        <v>1139638</v>
      </c>
      <c r="N230" s="5">
        <f t="shared" si="7"/>
        <v>4908</v>
      </c>
    </row>
    <row r="231" spans="1:14" x14ac:dyDescent="0.25">
      <c r="A231" t="str">
        <f t="shared" si="6"/>
        <v>2005_5163</v>
      </c>
      <c r="C231" s="95">
        <v>230</v>
      </c>
      <c r="D231" s="95">
        <v>5163</v>
      </c>
      <c r="E231" s="95">
        <v>5163</v>
      </c>
      <c r="F231" s="95" t="s">
        <v>196</v>
      </c>
      <c r="G231" s="95">
        <v>2005</v>
      </c>
      <c r="H231" s="95">
        <v>0</v>
      </c>
      <c r="I231" s="95">
        <v>1</v>
      </c>
      <c r="J231" s="95">
        <v>3574714</v>
      </c>
      <c r="K231" s="95">
        <v>0</v>
      </c>
      <c r="L231" s="95">
        <v>754</v>
      </c>
      <c r="M231" s="95">
        <v>3574714</v>
      </c>
      <c r="N231" s="5">
        <f t="shared" si="7"/>
        <v>4741</v>
      </c>
    </row>
    <row r="232" spans="1:14" x14ac:dyDescent="0.25">
      <c r="A232" t="str">
        <f t="shared" si="6"/>
        <v>2005_5166</v>
      </c>
      <c r="C232" s="95">
        <v>231</v>
      </c>
      <c r="D232" s="95">
        <v>5166</v>
      </c>
      <c r="E232" s="95">
        <v>5166</v>
      </c>
      <c r="F232" s="95" t="s">
        <v>197</v>
      </c>
      <c r="G232" s="95">
        <v>2005</v>
      </c>
      <c r="H232" s="95">
        <v>0</v>
      </c>
      <c r="I232" s="95">
        <v>1</v>
      </c>
      <c r="J232" s="95">
        <v>9881666</v>
      </c>
      <c r="K232" s="95">
        <v>122271</v>
      </c>
      <c r="L232" s="95">
        <v>2084.3000000000002</v>
      </c>
      <c r="M232" s="95">
        <v>10003937</v>
      </c>
      <c r="N232" s="5">
        <f t="shared" si="7"/>
        <v>4741</v>
      </c>
    </row>
    <row r="233" spans="1:14" x14ac:dyDescent="0.25">
      <c r="A233" t="str">
        <f t="shared" si="6"/>
        <v>2005_5184</v>
      </c>
      <c r="C233" s="95">
        <v>232</v>
      </c>
      <c r="D233" s="95">
        <v>5184</v>
      </c>
      <c r="E233" s="95">
        <v>5184</v>
      </c>
      <c r="F233" s="95" t="s">
        <v>198</v>
      </c>
      <c r="G233" s="95">
        <v>2005</v>
      </c>
      <c r="H233" s="95">
        <v>0</v>
      </c>
      <c r="I233" s="95">
        <v>1</v>
      </c>
      <c r="J233" s="95">
        <v>8652727</v>
      </c>
      <c r="K233" s="95">
        <v>0</v>
      </c>
      <c r="L233" s="95">
        <v>1824.7</v>
      </c>
      <c r="M233" s="95">
        <v>8652727</v>
      </c>
      <c r="N233" s="5">
        <f t="shared" si="7"/>
        <v>4742</v>
      </c>
    </row>
    <row r="234" spans="1:14" x14ac:dyDescent="0.25">
      <c r="A234" t="str">
        <f t="shared" si="6"/>
        <v>2005_5250</v>
      </c>
      <c r="C234" s="95">
        <v>233</v>
      </c>
      <c r="D234" s="95">
        <v>5250</v>
      </c>
      <c r="E234" s="95">
        <v>5250</v>
      </c>
      <c r="F234" s="95" t="s">
        <v>199</v>
      </c>
      <c r="G234" s="95">
        <v>2005</v>
      </c>
      <c r="H234" s="95">
        <v>0</v>
      </c>
      <c r="I234" s="95">
        <v>1</v>
      </c>
      <c r="J234" s="95">
        <v>15422798</v>
      </c>
      <c r="K234" s="95">
        <v>0</v>
      </c>
      <c r="L234" s="95">
        <v>3164.3</v>
      </c>
      <c r="M234" s="95">
        <v>15422798</v>
      </c>
      <c r="N234" s="5">
        <f t="shared" si="7"/>
        <v>4874</v>
      </c>
    </row>
    <row r="235" spans="1:14" x14ac:dyDescent="0.25">
      <c r="A235" t="str">
        <f t="shared" si="6"/>
        <v>2005_5256</v>
      </c>
      <c r="C235" s="95">
        <v>234</v>
      </c>
      <c r="D235" s="95">
        <v>5256</v>
      </c>
      <c r="E235" s="95">
        <v>5256</v>
      </c>
      <c r="F235" s="95" t="s">
        <v>200</v>
      </c>
      <c r="G235" s="95">
        <v>2005</v>
      </c>
      <c r="H235" s="95">
        <v>0</v>
      </c>
      <c r="I235" s="95">
        <v>1</v>
      </c>
      <c r="J235" s="95">
        <v>3119578</v>
      </c>
      <c r="K235" s="95">
        <v>87730</v>
      </c>
      <c r="L235" s="95">
        <v>658</v>
      </c>
      <c r="M235" s="95">
        <v>3207308</v>
      </c>
      <c r="N235" s="5">
        <f t="shared" si="7"/>
        <v>4741</v>
      </c>
    </row>
    <row r="236" spans="1:14" x14ac:dyDescent="0.25">
      <c r="A236" t="str">
        <f t="shared" si="6"/>
        <v>2005_5283</v>
      </c>
      <c r="C236" s="95">
        <v>235</v>
      </c>
      <c r="D236" s="95">
        <v>5283</v>
      </c>
      <c r="E236" s="95">
        <v>5283</v>
      </c>
      <c r="F236" s="95" t="s">
        <v>201</v>
      </c>
      <c r="G236" s="95">
        <v>2005</v>
      </c>
      <c r="H236" s="95">
        <v>0</v>
      </c>
      <c r="I236" s="95">
        <v>2</v>
      </c>
      <c r="J236" s="95">
        <v>4904855</v>
      </c>
      <c r="K236" s="95">
        <v>439889</v>
      </c>
      <c r="L236" s="95">
        <v>1005.8</v>
      </c>
      <c r="M236" s="95">
        <v>5344744</v>
      </c>
      <c r="N236" s="5">
        <f t="shared" si="7"/>
        <v>4877</v>
      </c>
    </row>
    <row r="237" spans="1:14" x14ac:dyDescent="0.25">
      <c r="A237" t="str">
        <f t="shared" si="6"/>
        <v>2005_5310</v>
      </c>
      <c r="C237" s="95">
        <v>236</v>
      </c>
      <c r="D237" s="95">
        <v>5310</v>
      </c>
      <c r="E237" s="95">
        <v>5310</v>
      </c>
      <c r="F237" s="95" t="s">
        <v>202</v>
      </c>
      <c r="G237" s="95">
        <v>2005</v>
      </c>
      <c r="H237" s="95">
        <v>0</v>
      </c>
      <c r="I237" s="95">
        <v>1</v>
      </c>
      <c r="J237" s="95">
        <v>3080117</v>
      </c>
      <c r="K237" s="95">
        <v>53526</v>
      </c>
      <c r="L237" s="95">
        <v>647.9</v>
      </c>
      <c r="M237" s="95">
        <v>3133643</v>
      </c>
      <c r="N237" s="5">
        <f t="shared" si="7"/>
        <v>4754</v>
      </c>
    </row>
    <row r="238" spans="1:14" x14ac:dyDescent="0.25">
      <c r="A238" t="str">
        <f t="shared" si="6"/>
        <v>2005_5323</v>
      </c>
      <c r="C238" s="95">
        <v>237</v>
      </c>
      <c r="D238" s="95">
        <v>5323</v>
      </c>
      <c r="E238" s="95">
        <v>5325</v>
      </c>
      <c r="F238" s="95" t="s">
        <v>203</v>
      </c>
      <c r="G238" s="95">
        <v>2005</v>
      </c>
      <c r="H238" s="95">
        <v>0</v>
      </c>
      <c r="I238" s="95">
        <v>1</v>
      </c>
      <c r="J238" s="95">
        <v>3879078</v>
      </c>
      <c r="K238" s="95">
        <v>78156</v>
      </c>
      <c r="L238" s="95">
        <v>798</v>
      </c>
      <c r="M238" s="95">
        <v>3957234</v>
      </c>
      <c r="N238" s="5">
        <f t="shared" si="7"/>
        <v>4861</v>
      </c>
    </row>
    <row r="239" spans="1:14" x14ac:dyDescent="0.25">
      <c r="A239" t="str">
        <f t="shared" si="6"/>
        <v>2005_5463</v>
      </c>
      <c r="C239" s="95">
        <v>238</v>
      </c>
      <c r="D239" s="95">
        <v>5463</v>
      </c>
      <c r="E239" s="95">
        <v>5463</v>
      </c>
      <c r="F239" s="95" t="s">
        <v>204</v>
      </c>
      <c r="G239" s="95">
        <v>2005</v>
      </c>
      <c r="H239" s="95">
        <v>0</v>
      </c>
      <c r="I239" s="95">
        <v>1</v>
      </c>
      <c r="J239" s="95">
        <v>6333502</v>
      </c>
      <c r="K239" s="95">
        <v>15424</v>
      </c>
      <c r="L239" s="95">
        <v>1335.9</v>
      </c>
      <c r="M239" s="95">
        <v>6348926</v>
      </c>
      <c r="N239" s="5">
        <f t="shared" si="7"/>
        <v>4741</v>
      </c>
    </row>
    <row r="240" spans="1:14" x14ac:dyDescent="0.25">
      <c r="A240" t="str">
        <f t="shared" si="6"/>
        <v>2005_5486</v>
      </c>
      <c r="C240" s="95">
        <v>239</v>
      </c>
      <c r="D240" s="95">
        <v>5486</v>
      </c>
      <c r="E240" s="95">
        <v>5486</v>
      </c>
      <c r="F240" s="95" t="s">
        <v>205</v>
      </c>
      <c r="G240" s="95">
        <v>2005</v>
      </c>
      <c r="H240" s="95">
        <v>0</v>
      </c>
      <c r="I240" s="95">
        <v>1</v>
      </c>
      <c r="J240" s="95">
        <v>2061470</v>
      </c>
      <c r="K240" s="95">
        <v>192279</v>
      </c>
      <c r="L240" s="95">
        <v>432.9</v>
      </c>
      <c r="M240" s="95">
        <v>2253749</v>
      </c>
      <c r="N240" s="5">
        <f t="shared" si="7"/>
        <v>4762</v>
      </c>
    </row>
    <row r="241" spans="1:14" x14ac:dyDescent="0.25">
      <c r="A241" t="str">
        <f t="shared" si="6"/>
        <v>2005_5508</v>
      </c>
      <c r="C241" s="95">
        <v>240</v>
      </c>
      <c r="D241" s="95">
        <v>5508</v>
      </c>
      <c r="E241" s="95">
        <v>5508</v>
      </c>
      <c r="F241" s="95" t="s">
        <v>206</v>
      </c>
      <c r="G241" s="95">
        <v>2005</v>
      </c>
      <c r="H241" s="95">
        <v>0</v>
      </c>
      <c r="I241" s="95">
        <v>1</v>
      </c>
      <c r="J241" s="95">
        <v>2014925</v>
      </c>
      <c r="K241" s="95">
        <v>134797</v>
      </c>
      <c r="L241" s="95">
        <v>425</v>
      </c>
      <c r="M241" s="95">
        <v>2149722</v>
      </c>
      <c r="N241" s="5">
        <f t="shared" si="7"/>
        <v>4741</v>
      </c>
    </row>
    <row r="242" spans="1:14" x14ac:dyDescent="0.25">
      <c r="A242" t="str">
        <f t="shared" si="6"/>
        <v>2005_1975</v>
      </c>
      <c r="C242" s="95">
        <v>241</v>
      </c>
      <c r="D242" s="95">
        <v>1975</v>
      </c>
      <c r="E242" s="95">
        <v>1975</v>
      </c>
      <c r="F242" s="95" t="s">
        <v>85</v>
      </c>
      <c r="G242" s="95">
        <v>2005</v>
      </c>
      <c r="H242" s="95">
        <v>0</v>
      </c>
      <c r="I242" s="95">
        <v>1</v>
      </c>
      <c r="J242" s="95">
        <v>2337950</v>
      </c>
      <c r="K242" s="95">
        <v>231488</v>
      </c>
      <c r="L242" s="95">
        <v>492.2</v>
      </c>
      <c r="M242" s="95">
        <v>2569438</v>
      </c>
      <c r="N242" s="5">
        <f t="shared" si="7"/>
        <v>4750</v>
      </c>
    </row>
    <row r="243" spans="1:14" x14ac:dyDescent="0.25">
      <c r="A243" t="str">
        <f t="shared" si="6"/>
        <v>2005_4824</v>
      </c>
      <c r="C243" s="95">
        <v>242</v>
      </c>
      <c r="D243" s="95">
        <v>4824</v>
      </c>
      <c r="E243" s="95">
        <v>5510</v>
      </c>
      <c r="F243" s="95" t="s">
        <v>207</v>
      </c>
      <c r="G243" s="95">
        <v>2005</v>
      </c>
      <c r="H243" s="95">
        <v>0</v>
      </c>
      <c r="I243" s="95">
        <v>1</v>
      </c>
      <c r="J243" s="95">
        <v>3400245</v>
      </c>
      <c r="K243" s="95">
        <v>58343</v>
      </c>
      <c r="L243" s="95">
        <v>717.2</v>
      </c>
      <c r="M243" s="95">
        <v>3458588</v>
      </c>
      <c r="N243" s="5">
        <f t="shared" si="7"/>
        <v>4741</v>
      </c>
    </row>
    <row r="244" spans="1:14" x14ac:dyDescent="0.25">
      <c r="A244" t="str">
        <f t="shared" si="6"/>
        <v>2005_5607</v>
      </c>
      <c r="C244" s="95">
        <v>243</v>
      </c>
      <c r="D244" s="95">
        <v>5607</v>
      </c>
      <c r="E244" s="95">
        <v>5607</v>
      </c>
      <c r="F244" s="95" t="s">
        <v>208</v>
      </c>
      <c r="G244" s="95">
        <v>2005</v>
      </c>
      <c r="H244" s="95">
        <v>0</v>
      </c>
      <c r="I244" s="95">
        <v>1</v>
      </c>
      <c r="J244" s="95">
        <v>2537329</v>
      </c>
      <c r="K244" s="95">
        <v>0</v>
      </c>
      <c r="L244" s="95">
        <v>530.6</v>
      </c>
      <c r="M244" s="95">
        <v>2537329</v>
      </c>
      <c r="N244" s="5">
        <f t="shared" si="7"/>
        <v>4782</v>
      </c>
    </row>
    <row r="245" spans="1:14" x14ac:dyDescent="0.25">
      <c r="A245" t="str">
        <f t="shared" si="6"/>
        <v>2005_5643</v>
      </c>
      <c r="C245" s="95">
        <v>244</v>
      </c>
      <c r="D245" s="95">
        <v>5643</v>
      </c>
      <c r="E245" s="95">
        <v>5643</v>
      </c>
      <c r="F245" s="95" t="s">
        <v>209</v>
      </c>
      <c r="G245" s="95">
        <v>2005</v>
      </c>
      <c r="H245" s="95">
        <v>0</v>
      </c>
      <c r="I245" s="95">
        <v>1</v>
      </c>
      <c r="J245" s="95">
        <v>5122651</v>
      </c>
      <c r="K245" s="95">
        <v>65219</v>
      </c>
      <c r="L245" s="95">
        <v>1080.5</v>
      </c>
      <c r="M245" s="95">
        <v>5187870</v>
      </c>
      <c r="N245" s="5">
        <f t="shared" si="7"/>
        <v>4741</v>
      </c>
    </row>
    <row r="246" spans="1:14" x14ac:dyDescent="0.25">
      <c r="A246" t="str">
        <f t="shared" si="6"/>
        <v>2005_5697</v>
      </c>
      <c r="C246" s="95">
        <v>245</v>
      </c>
      <c r="D246" s="95">
        <v>5697</v>
      </c>
      <c r="E246" s="95">
        <v>5697</v>
      </c>
      <c r="F246" s="95" t="s">
        <v>371</v>
      </c>
      <c r="G246" s="95">
        <v>2005</v>
      </c>
      <c r="H246" s="95">
        <v>0</v>
      </c>
      <c r="I246" s="95">
        <v>1</v>
      </c>
      <c r="J246" s="95">
        <v>3023810</v>
      </c>
      <c r="K246" s="95">
        <v>89100</v>
      </c>
      <c r="L246" s="95">
        <v>637.79999999999995</v>
      </c>
      <c r="M246" s="95">
        <v>3112910</v>
      </c>
      <c r="N246" s="5">
        <f t="shared" si="7"/>
        <v>4741</v>
      </c>
    </row>
    <row r="247" spans="1:14" x14ac:dyDescent="0.25">
      <c r="A247" t="str">
        <f t="shared" si="6"/>
        <v>2005_5724</v>
      </c>
      <c r="C247" s="95">
        <v>246</v>
      </c>
      <c r="D247" s="95">
        <v>5724</v>
      </c>
      <c r="E247" s="95">
        <v>5724</v>
      </c>
      <c r="F247" s="95" t="s">
        <v>210</v>
      </c>
      <c r="G247" s="95">
        <v>2005</v>
      </c>
      <c r="H247" s="95">
        <v>0</v>
      </c>
      <c r="I247" s="95">
        <v>1</v>
      </c>
      <c r="J247" s="95">
        <v>1241055</v>
      </c>
      <c r="K247" s="95">
        <v>74541</v>
      </c>
      <c r="L247" s="95">
        <v>261</v>
      </c>
      <c r="M247" s="95">
        <v>1315596</v>
      </c>
      <c r="N247" s="5">
        <f t="shared" si="7"/>
        <v>4755</v>
      </c>
    </row>
    <row r="248" spans="1:14" x14ac:dyDescent="0.25">
      <c r="A248" t="str">
        <f t="shared" si="6"/>
        <v>2005_5805</v>
      </c>
      <c r="C248" s="95">
        <v>247</v>
      </c>
      <c r="D248" s="95">
        <v>5805</v>
      </c>
      <c r="E248" s="95">
        <v>5805</v>
      </c>
      <c r="F248" s="95" t="s">
        <v>212</v>
      </c>
      <c r="G248" s="95">
        <v>2005</v>
      </c>
      <c r="H248" s="95">
        <v>0</v>
      </c>
      <c r="I248" s="95">
        <v>1</v>
      </c>
      <c r="J248" s="95">
        <v>6971126</v>
      </c>
      <c r="K248" s="95">
        <v>21670</v>
      </c>
      <c r="L248" s="95">
        <v>1449.6</v>
      </c>
      <c r="M248" s="95">
        <v>6992796</v>
      </c>
      <c r="N248" s="5">
        <f t="shared" si="7"/>
        <v>4809</v>
      </c>
    </row>
    <row r="249" spans="1:14" x14ac:dyDescent="0.25">
      <c r="A249" t="str">
        <f t="shared" si="6"/>
        <v>2005_5823</v>
      </c>
      <c r="C249" s="95">
        <v>248</v>
      </c>
      <c r="D249" s="95">
        <v>5823</v>
      </c>
      <c r="E249" s="95">
        <v>5823</v>
      </c>
      <c r="F249" s="95" t="s">
        <v>213</v>
      </c>
      <c r="G249" s="95">
        <v>2005</v>
      </c>
      <c r="H249" s="95">
        <v>0</v>
      </c>
      <c r="I249" s="95">
        <v>1</v>
      </c>
      <c r="J249" s="95">
        <v>2242451</v>
      </c>
      <c r="K249" s="95">
        <v>191210</v>
      </c>
      <c r="L249" s="95">
        <v>466.4</v>
      </c>
      <c r="M249" s="95">
        <v>2433661</v>
      </c>
      <c r="N249" s="5">
        <f t="shared" si="7"/>
        <v>4808</v>
      </c>
    </row>
    <row r="250" spans="1:14" x14ac:dyDescent="0.25">
      <c r="A250" t="str">
        <f t="shared" si="6"/>
        <v>2005_5832</v>
      </c>
      <c r="C250" s="95">
        <v>249</v>
      </c>
      <c r="D250" s="95">
        <v>5832</v>
      </c>
      <c r="E250" s="95">
        <v>5832</v>
      </c>
      <c r="F250" s="95" t="s">
        <v>214</v>
      </c>
      <c r="G250" s="95">
        <v>2005</v>
      </c>
      <c r="H250" s="95">
        <v>0</v>
      </c>
      <c r="I250" s="95">
        <v>1</v>
      </c>
      <c r="J250" s="95">
        <v>1397647</v>
      </c>
      <c r="K250" s="95">
        <v>42216</v>
      </c>
      <c r="L250" s="95">
        <v>294.8</v>
      </c>
      <c r="M250" s="95">
        <v>1439863</v>
      </c>
      <c r="N250" s="5">
        <f t="shared" si="7"/>
        <v>4741</v>
      </c>
    </row>
    <row r="251" spans="1:14" x14ac:dyDescent="0.25">
      <c r="A251" t="str">
        <f t="shared" si="6"/>
        <v>2005_5877</v>
      </c>
      <c r="C251" s="95">
        <v>250</v>
      </c>
      <c r="D251" s="95">
        <v>5877</v>
      </c>
      <c r="E251" s="95">
        <v>5877</v>
      </c>
      <c r="F251" s="95" t="s">
        <v>215</v>
      </c>
      <c r="G251" s="95">
        <v>2005</v>
      </c>
      <c r="H251" s="95">
        <v>0</v>
      </c>
      <c r="I251" s="95">
        <v>1</v>
      </c>
      <c r="J251" s="95">
        <v>5942369</v>
      </c>
      <c r="K251" s="95">
        <v>0</v>
      </c>
      <c r="L251" s="95">
        <v>1253.4000000000001</v>
      </c>
      <c r="M251" s="95">
        <v>5942369</v>
      </c>
      <c r="N251" s="5">
        <f t="shared" si="7"/>
        <v>4741</v>
      </c>
    </row>
    <row r="252" spans="1:14" x14ac:dyDescent="0.25">
      <c r="A252" t="str">
        <f t="shared" si="6"/>
        <v>2005_5895</v>
      </c>
      <c r="C252" s="95">
        <v>251</v>
      </c>
      <c r="D252" s="95">
        <v>5895</v>
      </c>
      <c r="E252" s="95">
        <v>5895</v>
      </c>
      <c r="F252" s="95" t="s">
        <v>216</v>
      </c>
      <c r="G252" s="95">
        <v>2005</v>
      </c>
      <c r="H252" s="95">
        <v>0</v>
      </c>
      <c r="I252" s="95">
        <v>1</v>
      </c>
      <c r="J252" s="95">
        <v>1726672</v>
      </c>
      <c r="K252" s="95">
        <v>26132</v>
      </c>
      <c r="L252" s="95">
        <v>364.2</v>
      </c>
      <c r="M252" s="95">
        <v>1752804</v>
      </c>
      <c r="N252" s="5">
        <f t="shared" si="7"/>
        <v>4741</v>
      </c>
    </row>
    <row r="253" spans="1:14" x14ac:dyDescent="0.25">
      <c r="A253" t="str">
        <f t="shared" si="6"/>
        <v>2005_5949</v>
      </c>
      <c r="C253" s="95">
        <v>252</v>
      </c>
      <c r="D253" s="95">
        <v>5949</v>
      </c>
      <c r="E253" s="95">
        <v>5949</v>
      </c>
      <c r="F253" s="95" t="s">
        <v>217</v>
      </c>
      <c r="G253" s="95">
        <v>2005</v>
      </c>
      <c r="H253" s="95">
        <v>0</v>
      </c>
      <c r="I253" s="95">
        <v>1</v>
      </c>
      <c r="J253" s="95">
        <v>5073344</v>
      </c>
      <c r="K253" s="95">
        <v>0</v>
      </c>
      <c r="L253" s="95">
        <v>1070.0999999999999</v>
      </c>
      <c r="M253" s="95">
        <v>5073344</v>
      </c>
      <c r="N253" s="5">
        <f t="shared" si="7"/>
        <v>4741</v>
      </c>
    </row>
    <row r="254" spans="1:14" x14ac:dyDescent="0.25">
      <c r="A254" t="str">
        <f t="shared" si="6"/>
        <v>2005_5976</v>
      </c>
      <c r="C254" s="95">
        <v>253</v>
      </c>
      <c r="D254" s="95">
        <v>5976</v>
      </c>
      <c r="E254" s="95">
        <v>5976</v>
      </c>
      <c r="F254" s="95" t="s">
        <v>218</v>
      </c>
      <c r="G254" s="95">
        <v>2005</v>
      </c>
      <c r="H254" s="95">
        <v>0</v>
      </c>
      <c r="I254" s="95">
        <v>1</v>
      </c>
      <c r="J254" s="95">
        <v>4964301</v>
      </c>
      <c r="K254" s="95">
        <v>0</v>
      </c>
      <c r="L254" s="95">
        <v>1047.0999999999999</v>
      </c>
      <c r="M254" s="95">
        <v>4964301</v>
      </c>
      <c r="N254" s="5">
        <f t="shared" si="7"/>
        <v>4741</v>
      </c>
    </row>
    <row r="255" spans="1:14" x14ac:dyDescent="0.25">
      <c r="A255" t="str">
        <f t="shared" si="6"/>
        <v>2005_5994</v>
      </c>
      <c r="C255" s="95">
        <v>254</v>
      </c>
      <c r="D255" s="95">
        <v>5994</v>
      </c>
      <c r="E255" s="95">
        <v>5994</v>
      </c>
      <c r="F255" s="95" t="s">
        <v>219</v>
      </c>
      <c r="G255" s="95">
        <v>2005</v>
      </c>
      <c r="H255" s="95">
        <v>0</v>
      </c>
      <c r="I255" s="95">
        <v>1</v>
      </c>
      <c r="J255" s="95">
        <v>4328251</v>
      </c>
      <c r="K255" s="95">
        <v>52565</v>
      </c>
      <c r="L255" s="95">
        <v>907.2</v>
      </c>
      <c r="M255" s="95">
        <v>4380816</v>
      </c>
      <c r="N255" s="5">
        <f t="shared" si="7"/>
        <v>4771</v>
      </c>
    </row>
    <row r="256" spans="1:14" x14ac:dyDescent="0.25">
      <c r="A256" t="str">
        <f t="shared" si="6"/>
        <v>2005_6003</v>
      </c>
      <c r="C256" s="95">
        <v>255</v>
      </c>
      <c r="D256" s="95">
        <v>6003</v>
      </c>
      <c r="E256" s="95">
        <v>6003</v>
      </c>
      <c r="F256" s="95" t="s">
        <v>220</v>
      </c>
      <c r="G256" s="95">
        <v>2005</v>
      </c>
      <c r="H256" s="95">
        <v>0</v>
      </c>
      <c r="I256" s="95">
        <v>1</v>
      </c>
      <c r="J256" s="95">
        <v>1833232</v>
      </c>
      <c r="K256" s="95">
        <v>100879</v>
      </c>
      <c r="L256" s="95">
        <v>385.7</v>
      </c>
      <c r="M256" s="95">
        <v>1934111</v>
      </c>
      <c r="N256" s="5">
        <f t="shared" si="7"/>
        <v>4753</v>
      </c>
    </row>
    <row r="257" spans="1:14" x14ac:dyDescent="0.25">
      <c r="A257" t="str">
        <f t="shared" si="6"/>
        <v>2005_6012</v>
      </c>
      <c r="C257" s="95">
        <v>256</v>
      </c>
      <c r="D257" s="95">
        <v>6012</v>
      </c>
      <c r="E257" s="95">
        <v>6012</v>
      </c>
      <c r="F257" s="95" t="s">
        <v>221</v>
      </c>
      <c r="G257" s="95">
        <v>2005</v>
      </c>
      <c r="H257" s="95">
        <v>0</v>
      </c>
      <c r="I257" s="95">
        <v>1</v>
      </c>
      <c r="J257" s="95">
        <v>3131016</v>
      </c>
      <c r="K257" s="95">
        <v>210712</v>
      </c>
      <c r="L257" s="95">
        <v>659.3</v>
      </c>
      <c r="M257" s="95">
        <v>3341728</v>
      </c>
      <c r="N257" s="5">
        <f t="shared" si="7"/>
        <v>4749</v>
      </c>
    </row>
    <row r="258" spans="1:14" x14ac:dyDescent="0.25">
      <c r="A258" t="str">
        <f t="shared" si="6"/>
        <v>2005_6030</v>
      </c>
      <c r="C258" s="95">
        <v>257</v>
      </c>
      <c r="D258" s="95">
        <v>6030</v>
      </c>
      <c r="E258" s="95">
        <v>6030</v>
      </c>
      <c r="F258" s="95" t="s">
        <v>222</v>
      </c>
      <c r="G258" s="95">
        <v>2005</v>
      </c>
      <c r="H258" s="95">
        <v>0</v>
      </c>
      <c r="I258" s="95">
        <v>1</v>
      </c>
      <c r="J258" s="95">
        <v>4319999</v>
      </c>
      <c r="K258" s="95">
        <v>0</v>
      </c>
      <c r="L258" s="95">
        <v>911.2</v>
      </c>
      <c r="M258" s="95">
        <v>4319999</v>
      </c>
      <c r="N258" s="5">
        <f t="shared" si="7"/>
        <v>4741</v>
      </c>
    </row>
    <row r="259" spans="1:14" x14ac:dyDescent="0.25">
      <c r="A259" t="str">
        <f t="shared" ref="A259:A322" si="8">CONCATENATE(G259,"_",D259)</f>
        <v>2005_6048</v>
      </c>
      <c r="C259" s="95">
        <v>258</v>
      </c>
      <c r="D259" s="95">
        <v>6048</v>
      </c>
      <c r="E259" s="95">
        <v>6035</v>
      </c>
      <c r="F259" s="95" t="s">
        <v>223</v>
      </c>
      <c r="G259" s="95">
        <v>2005</v>
      </c>
      <c r="H259" s="95">
        <v>0</v>
      </c>
      <c r="I259" s="95">
        <v>1</v>
      </c>
      <c r="J259" s="95">
        <v>2111664</v>
      </c>
      <c r="K259" s="95">
        <v>374080</v>
      </c>
      <c r="L259" s="95">
        <v>444</v>
      </c>
      <c r="M259" s="95">
        <v>2485744</v>
      </c>
      <c r="N259" s="5">
        <f t="shared" ref="N259:N322" si="9">ROUND(J259/L259,0)</f>
        <v>4756</v>
      </c>
    </row>
    <row r="260" spans="1:14" x14ac:dyDescent="0.25">
      <c r="A260" t="str">
        <f t="shared" si="8"/>
        <v>2005_6039</v>
      </c>
      <c r="C260" s="95">
        <v>259</v>
      </c>
      <c r="D260" s="95">
        <v>6039</v>
      </c>
      <c r="E260" s="95">
        <v>6039</v>
      </c>
      <c r="F260" s="95" t="s">
        <v>224</v>
      </c>
      <c r="G260" s="95">
        <v>2005</v>
      </c>
      <c r="H260" s="95">
        <v>0</v>
      </c>
      <c r="I260" s="95">
        <v>1</v>
      </c>
      <c r="J260" s="95">
        <v>68295053</v>
      </c>
      <c r="K260" s="95">
        <v>0</v>
      </c>
      <c r="L260" s="95">
        <v>14405.2</v>
      </c>
      <c r="M260" s="95">
        <v>68295053</v>
      </c>
      <c r="N260" s="5">
        <f t="shared" si="9"/>
        <v>4741</v>
      </c>
    </row>
    <row r="261" spans="1:14" x14ac:dyDescent="0.25">
      <c r="A261" t="str">
        <f t="shared" si="8"/>
        <v>2005_6093</v>
      </c>
      <c r="C261" s="95">
        <v>260</v>
      </c>
      <c r="D261" s="95">
        <v>6093</v>
      </c>
      <c r="E261" s="95">
        <v>6093</v>
      </c>
      <c r="F261" s="95" t="s">
        <v>225</v>
      </c>
      <c r="G261" s="95">
        <v>2005</v>
      </c>
      <c r="H261" s="95">
        <v>0</v>
      </c>
      <c r="I261" s="95">
        <v>1</v>
      </c>
      <c r="J261" s="95">
        <v>5535118</v>
      </c>
      <c r="K261" s="95">
        <v>0</v>
      </c>
      <c r="L261" s="95">
        <v>1167.5</v>
      </c>
      <c r="M261" s="95">
        <v>5535118</v>
      </c>
      <c r="N261" s="5">
        <f t="shared" si="9"/>
        <v>4741</v>
      </c>
    </row>
    <row r="262" spans="1:14" x14ac:dyDescent="0.25">
      <c r="A262" t="str">
        <f t="shared" si="8"/>
        <v>2005_6091</v>
      </c>
      <c r="C262" s="95">
        <v>261</v>
      </c>
      <c r="D262" s="95">
        <v>6091</v>
      </c>
      <c r="E262" s="95">
        <v>6091</v>
      </c>
      <c r="F262" s="95" t="s">
        <v>301</v>
      </c>
      <c r="G262" s="95">
        <v>2005</v>
      </c>
      <c r="H262" s="95">
        <v>0</v>
      </c>
      <c r="I262" s="95">
        <v>2</v>
      </c>
      <c r="J262" s="95">
        <v>5508699</v>
      </c>
      <c r="K262" s="95">
        <v>230435</v>
      </c>
      <c r="L262" s="95">
        <v>1153.8</v>
      </c>
      <c r="M262" s="95">
        <v>5739134</v>
      </c>
      <c r="N262" s="5">
        <f t="shared" si="9"/>
        <v>4774</v>
      </c>
    </row>
    <row r="263" spans="1:14" x14ac:dyDescent="0.25">
      <c r="A263" t="str">
        <f t="shared" si="8"/>
        <v>2005_6095</v>
      </c>
      <c r="C263" s="95">
        <v>262</v>
      </c>
      <c r="D263" s="95">
        <v>6095</v>
      </c>
      <c r="E263" s="95">
        <v>6095</v>
      </c>
      <c r="F263" s="95" t="s">
        <v>227</v>
      </c>
      <c r="G263" s="95">
        <v>2005</v>
      </c>
      <c r="H263" s="95">
        <v>0</v>
      </c>
      <c r="I263" s="95">
        <v>1</v>
      </c>
      <c r="J263" s="95">
        <v>3649800</v>
      </c>
      <c r="K263" s="95">
        <v>0</v>
      </c>
      <c r="L263" s="95">
        <v>759.9</v>
      </c>
      <c r="M263" s="95">
        <v>3649800</v>
      </c>
      <c r="N263" s="5">
        <f t="shared" si="9"/>
        <v>4803</v>
      </c>
    </row>
    <row r="264" spans="1:14" x14ac:dyDescent="0.25">
      <c r="A264" t="str">
        <f t="shared" si="8"/>
        <v>2005_5157</v>
      </c>
      <c r="C264" s="95">
        <v>263</v>
      </c>
      <c r="D264" s="95">
        <v>5157</v>
      </c>
      <c r="E264" s="95">
        <v>6099</v>
      </c>
      <c r="F264" s="95" t="s">
        <v>229</v>
      </c>
      <c r="G264" s="95">
        <v>2005</v>
      </c>
      <c r="H264" s="95">
        <v>0</v>
      </c>
      <c r="I264" s="95">
        <v>1</v>
      </c>
      <c r="J264" s="95">
        <v>3454556</v>
      </c>
      <c r="K264" s="95">
        <v>363555</v>
      </c>
      <c r="L264" s="95">
        <v>720.6</v>
      </c>
      <c r="M264" s="95">
        <v>3818111</v>
      </c>
      <c r="N264" s="5">
        <f t="shared" si="9"/>
        <v>4794</v>
      </c>
    </row>
    <row r="265" spans="1:14" x14ac:dyDescent="0.25">
      <c r="A265" t="str">
        <f t="shared" si="8"/>
        <v>2005_6097</v>
      </c>
      <c r="C265" s="95">
        <v>264</v>
      </c>
      <c r="D265" s="95">
        <v>6097</v>
      </c>
      <c r="E265" s="95">
        <v>6097</v>
      </c>
      <c r="F265" s="95" t="s">
        <v>228</v>
      </c>
      <c r="G265" s="95">
        <v>2005</v>
      </c>
      <c r="H265" s="95">
        <v>0</v>
      </c>
      <c r="I265" s="95">
        <v>1</v>
      </c>
      <c r="J265" s="95">
        <v>1505742</v>
      </c>
      <c r="K265" s="95">
        <v>171193</v>
      </c>
      <c r="L265" s="95">
        <v>317.60000000000002</v>
      </c>
      <c r="M265" s="95">
        <v>1676935</v>
      </c>
      <c r="N265" s="5">
        <f t="shared" si="9"/>
        <v>4741</v>
      </c>
    </row>
    <row r="266" spans="1:14" x14ac:dyDescent="0.25">
      <c r="A266" t="str">
        <f t="shared" si="8"/>
        <v>2005_6098</v>
      </c>
      <c r="C266" s="95">
        <v>265</v>
      </c>
      <c r="D266" s="95">
        <v>6098</v>
      </c>
      <c r="E266" s="95">
        <v>6098</v>
      </c>
      <c r="F266" s="95" t="s">
        <v>357</v>
      </c>
      <c r="G266" s="95">
        <v>2005</v>
      </c>
      <c r="H266" s="95">
        <v>0</v>
      </c>
      <c r="I266" s="95">
        <v>1</v>
      </c>
      <c r="J266" s="95">
        <v>8227484</v>
      </c>
      <c r="K266" s="95">
        <v>0</v>
      </c>
      <c r="L266" s="95">
        <v>1728.1</v>
      </c>
      <c r="M266" s="95">
        <v>8227484</v>
      </c>
      <c r="N266" s="5">
        <f t="shared" si="9"/>
        <v>4761</v>
      </c>
    </row>
    <row r="267" spans="1:14" x14ac:dyDescent="0.25">
      <c r="A267" t="str">
        <f t="shared" si="8"/>
        <v>2005_6100</v>
      </c>
      <c r="C267" s="95">
        <v>266</v>
      </c>
      <c r="D267" s="95">
        <v>6100</v>
      </c>
      <c r="E267" s="95">
        <v>6100</v>
      </c>
      <c r="F267" s="95" t="s">
        <v>230</v>
      </c>
      <c r="G267" s="95">
        <v>2005</v>
      </c>
      <c r="H267" s="95">
        <v>0</v>
      </c>
      <c r="I267" s="95">
        <v>1</v>
      </c>
      <c r="J267" s="95">
        <v>3321545</v>
      </c>
      <c r="K267" s="95">
        <v>0</v>
      </c>
      <c r="L267" s="95">
        <v>700.6</v>
      </c>
      <c r="M267" s="95">
        <v>3321545</v>
      </c>
      <c r="N267" s="5">
        <f t="shared" si="9"/>
        <v>4741</v>
      </c>
    </row>
    <row r="268" spans="1:14" x14ac:dyDescent="0.25">
      <c r="A268" t="str">
        <f t="shared" si="8"/>
        <v>2005_6101</v>
      </c>
      <c r="C268" s="95">
        <v>267</v>
      </c>
      <c r="D268" s="95">
        <v>6101</v>
      </c>
      <c r="E268" s="95">
        <v>6101</v>
      </c>
      <c r="F268" s="95" t="s">
        <v>231</v>
      </c>
      <c r="G268" s="95">
        <v>2005</v>
      </c>
      <c r="H268" s="95">
        <v>0</v>
      </c>
      <c r="I268" s="95">
        <v>1</v>
      </c>
      <c r="J268" s="95">
        <v>23078240</v>
      </c>
      <c r="K268" s="95">
        <v>0</v>
      </c>
      <c r="L268" s="95">
        <v>4867.8</v>
      </c>
      <c r="M268" s="95">
        <v>23078240</v>
      </c>
      <c r="N268" s="5">
        <f t="shared" si="9"/>
        <v>4741</v>
      </c>
    </row>
    <row r="269" spans="1:14" x14ac:dyDescent="0.25">
      <c r="A269" t="str">
        <f t="shared" si="8"/>
        <v>2005_6094</v>
      </c>
      <c r="C269" s="95">
        <v>268</v>
      </c>
      <c r="D269" s="95">
        <v>6094</v>
      </c>
      <c r="E269" s="95">
        <v>6094</v>
      </c>
      <c r="F269" s="95" t="s">
        <v>226</v>
      </c>
      <c r="G269" s="95">
        <v>2005</v>
      </c>
      <c r="H269" s="95">
        <v>0</v>
      </c>
      <c r="I269" s="95">
        <v>1</v>
      </c>
      <c r="J269" s="95">
        <v>2807146</v>
      </c>
      <c r="K269" s="95">
        <v>0</v>
      </c>
      <c r="L269" s="95">
        <v>592.1</v>
      </c>
      <c r="M269" s="95">
        <v>2807146</v>
      </c>
      <c r="N269" s="5">
        <f t="shared" si="9"/>
        <v>4741</v>
      </c>
    </row>
    <row r="270" spans="1:14" x14ac:dyDescent="0.25">
      <c r="A270" t="str">
        <f t="shared" si="8"/>
        <v>2005_6096</v>
      </c>
      <c r="C270" s="95">
        <v>269</v>
      </c>
      <c r="D270" s="95">
        <v>6096</v>
      </c>
      <c r="E270" s="95">
        <v>6096</v>
      </c>
      <c r="F270" s="95" t="s">
        <v>372</v>
      </c>
      <c r="G270" s="95">
        <v>2005</v>
      </c>
      <c r="H270" s="95">
        <v>0</v>
      </c>
      <c r="I270" s="95">
        <v>2</v>
      </c>
      <c r="J270" s="95">
        <v>3254940</v>
      </c>
      <c r="K270" s="95">
        <v>177460</v>
      </c>
      <c r="L270" s="95">
        <v>668.4</v>
      </c>
      <c r="M270" s="95">
        <v>3432400</v>
      </c>
      <c r="N270" s="5">
        <f t="shared" si="9"/>
        <v>4870</v>
      </c>
    </row>
    <row r="271" spans="1:14" x14ac:dyDescent="0.25">
      <c r="A271" t="str">
        <f t="shared" si="8"/>
        <v>2005_6102</v>
      </c>
      <c r="C271" s="95">
        <v>270</v>
      </c>
      <c r="D271" s="95">
        <v>6102</v>
      </c>
      <c r="E271" s="95">
        <v>6102</v>
      </c>
      <c r="F271" s="95" t="s">
        <v>232</v>
      </c>
      <c r="G271" s="95">
        <v>2005</v>
      </c>
      <c r="H271" s="95">
        <v>0</v>
      </c>
      <c r="I271" s="95">
        <v>1</v>
      </c>
      <c r="J271" s="95">
        <v>9506179</v>
      </c>
      <c r="K271" s="95">
        <v>0</v>
      </c>
      <c r="L271" s="95">
        <v>2005.1</v>
      </c>
      <c r="M271" s="95">
        <v>9506179</v>
      </c>
      <c r="N271" s="5">
        <f t="shared" si="9"/>
        <v>4741</v>
      </c>
    </row>
    <row r="272" spans="1:14" x14ac:dyDescent="0.25">
      <c r="A272" t="str">
        <f t="shared" si="8"/>
        <v>2005_6120</v>
      </c>
      <c r="C272" s="95">
        <v>271</v>
      </c>
      <c r="D272" s="95">
        <v>6120</v>
      </c>
      <c r="E272" s="95">
        <v>6120</v>
      </c>
      <c r="F272" s="95" t="s">
        <v>233</v>
      </c>
      <c r="G272" s="95">
        <v>2005</v>
      </c>
      <c r="H272" s="95">
        <v>0</v>
      </c>
      <c r="I272" s="95">
        <v>1</v>
      </c>
      <c r="J272" s="95">
        <v>5770271</v>
      </c>
      <c r="K272" s="95">
        <v>0</v>
      </c>
      <c r="L272" s="95">
        <v>1217.0999999999999</v>
      </c>
      <c r="M272" s="95">
        <v>5770271</v>
      </c>
      <c r="N272" s="5">
        <f t="shared" si="9"/>
        <v>4741</v>
      </c>
    </row>
    <row r="273" spans="1:14" x14ac:dyDescent="0.25">
      <c r="A273" t="str">
        <f t="shared" si="8"/>
        <v>2005_6138</v>
      </c>
      <c r="C273" s="95">
        <v>272</v>
      </c>
      <c r="D273" s="95">
        <v>6138</v>
      </c>
      <c r="E273" s="95">
        <v>6138</v>
      </c>
      <c r="F273" s="95" t="s">
        <v>234</v>
      </c>
      <c r="G273" s="95">
        <v>2005</v>
      </c>
      <c r="H273" s="95">
        <v>0</v>
      </c>
      <c r="I273" s="95">
        <v>1</v>
      </c>
      <c r="J273" s="95">
        <v>2298710</v>
      </c>
      <c r="K273" s="95">
        <v>4371</v>
      </c>
      <c r="L273" s="95">
        <v>480.6</v>
      </c>
      <c r="M273" s="95">
        <v>2303081</v>
      </c>
      <c r="N273" s="5">
        <f t="shared" si="9"/>
        <v>4783</v>
      </c>
    </row>
    <row r="274" spans="1:14" x14ac:dyDescent="0.25">
      <c r="A274" t="str">
        <f t="shared" si="8"/>
        <v>2005_5751</v>
      </c>
      <c r="C274" s="95">
        <v>273</v>
      </c>
      <c r="D274" s="95">
        <v>5751</v>
      </c>
      <c r="E274" s="95">
        <v>5751</v>
      </c>
      <c r="F274" s="95" t="s">
        <v>211</v>
      </c>
      <c r="G274" s="95">
        <v>2005</v>
      </c>
      <c r="H274" s="95">
        <v>0</v>
      </c>
      <c r="I274" s="95">
        <v>1</v>
      </c>
      <c r="J274" s="95">
        <v>3633884</v>
      </c>
      <c r="K274" s="95">
        <v>11568</v>
      </c>
      <c r="L274" s="95">
        <v>762.3</v>
      </c>
      <c r="M274" s="95">
        <v>3645452</v>
      </c>
      <c r="N274" s="5">
        <f t="shared" si="9"/>
        <v>4767</v>
      </c>
    </row>
    <row r="275" spans="1:14" x14ac:dyDescent="0.25">
      <c r="A275" t="str">
        <f t="shared" si="8"/>
        <v>2005_6165</v>
      </c>
      <c r="C275" s="95">
        <v>274</v>
      </c>
      <c r="D275" s="95">
        <v>6165</v>
      </c>
      <c r="E275" s="95">
        <v>6165</v>
      </c>
      <c r="F275" s="95" t="s">
        <v>235</v>
      </c>
      <c r="G275" s="95">
        <v>2005</v>
      </c>
      <c r="H275" s="95">
        <v>0</v>
      </c>
      <c r="I275" s="95">
        <v>1</v>
      </c>
      <c r="J275" s="95">
        <v>1204688</v>
      </c>
      <c r="K275" s="95">
        <v>59711</v>
      </c>
      <c r="L275" s="95">
        <v>254.1</v>
      </c>
      <c r="M275" s="95">
        <v>1264399</v>
      </c>
      <c r="N275" s="5">
        <f t="shared" si="9"/>
        <v>4741</v>
      </c>
    </row>
    <row r="276" spans="1:14" x14ac:dyDescent="0.25">
      <c r="A276" t="str">
        <f t="shared" si="8"/>
        <v>2005_6175</v>
      </c>
      <c r="C276" s="95">
        <v>275</v>
      </c>
      <c r="D276" s="95">
        <v>6175</v>
      </c>
      <c r="E276" s="95">
        <v>6175</v>
      </c>
      <c r="F276" s="95" t="s">
        <v>236</v>
      </c>
      <c r="G276" s="95">
        <v>2005</v>
      </c>
      <c r="H276" s="95">
        <v>0</v>
      </c>
      <c r="I276" s="95">
        <v>1</v>
      </c>
      <c r="J276" s="95">
        <v>3792113</v>
      </c>
      <c r="K276" s="95">
        <v>260491</v>
      </c>
      <c r="L276" s="95">
        <v>797.5</v>
      </c>
      <c r="M276" s="95">
        <v>4052604</v>
      </c>
      <c r="N276" s="5">
        <f t="shared" si="9"/>
        <v>4755</v>
      </c>
    </row>
    <row r="277" spans="1:14" x14ac:dyDescent="0.25">
      <c r="A277" t="str">
        <f t="shared" si="8"/>
        <v>2005_6219</v>
      </c>
      <c r="C277" s="95">
        <v>276</v>
      </c>
      <c r="D277" s="95">
        <v>6219</v>
      </c>
      <c r="E277" s="95">
        <v>6219</v>
      </c>
      <c r="F277" s="95" t="s">
        <v>237</v>
      </c>
      <c r="G277" s="95">
        <v>2005</v>
      </c>
      <c r="H277" s="95">
        <v>0</v>
      </c>
      <c r="I277" s="95">
        <v>1</v>
      </c>
      <c r="J277" s="95">
        <v>9265810</v>
      </c>
      <c r="K277" s="95">
        <v>0</v>
      </c>
      <c r="L277" s="95">
        <v>1954.4</v>
      </c>
      <c r="M277" s="95">
        <v>9265810</v>
      </c>
      <c r="N277" s="5">
        <f t="shared" si="9"/>
        <v>4741</v>
      </c>
    </row>
    <row r="278" spans="1:14" x14ac:dyDescent="0.25">
      <c r="A278" t="str">
        <f t="shared" si="8"/>
        <v>2005_6246</v>
      </c>
      <c r="C278" s="95">
        <v>277</v>
      </c>
      <c r="D278" s="95">
        <v>6246</v>
      </c>
      <c r="E278" s="95">
        <v>6246</v>
      </c>
      <c r="F278" s="95" t="s">
        <v>238</v>
      </c>
      <c r="G278" s="95">
        <v>2005</v>
      </c>
      <c r="H278" s="95">
        <v>0</v>
      </c>
      <c r="I278" s="95">
        <v>1</v>
      </c>
      <c r="J278" s="95">
        <v>1099709</v>
      </c>
      <c r="K278" s="95">
        <v>0</v>
      </c>
      <c r="L278" s="95">
        <v>223.7</v>
      </c>
      <c r="M278" s="95">
        <v>1099709</v>
      </c>
      <c r="N278" s="5">
        <f t="shared" si="9"/>
        <v>4916</v>
      </c>
    </row>
    <row r="279" spans="1:14" x14ac:dyDescent="0.25">
      <c r="A279" t="str">
        <f t="shared" si="8"/>
        <v>2005_6273</v>
      </c>
      <c r="C279" s="95">
        <v>278</v>
      </c>
      <c r="D279" s="95">
        <v>6273</v>
      </c>
      <c r="E279" s="95">
        <v>6273</v>
      </c>
      <c r="F279" s="95" t="s">
        <v>299</v>
      </c>
      <c r="G279" s="95">
        <v>2005</v>
      </c>
      <c r="H279" s="95">
        <v>0</v>
      </c>
      <c r="I279" s="95">
        <v>2</v>
      </c>
      <c r="J279" s="95">
        <v>4669885</v>
      </c>
      <c r="K279" s="95">
        <v>225802</v>
      </c>
      <c r="L279" s="95">
        <v>985</v>
      </c>
      <c r="M279" s="95">
        <v>4895687</v>
      </c>
      <c r="N279" s="5">
        <f t="shared" si="9"/>
        <v>4741</v>
      </c>
    </row>
    <row r="280" spans="1:14" x14ac:dyDescent="0.25">
      <c r="A280" t="str">
        <f t="shared" si="8"/>
        <v>2005_6408</v>
      </c>
      <c r="C280" s="95">
        <v>279</v>
      </c>
      <c r="D280" s="95">
        <v>6408</v>
      </c>
      <c r="E280" s="95">
        <v>6408</v>
      </c>
      <c r="F280" s="95" t="s">
        <v>240</v>
      </c>
      <c r="G280" s="95">
        <v>2005</v>
      </c>
      <c r="H280" s="95">
        <v>0</v>
      </c>
      <c r="I280" s="95">
        <v>1</v>
      </c>
      <c r="J280" s="95">
        <v>4042052</v>
      </c>
      <c r="K280" s="95">
        <v>54898</v>
      </c>
      <c r="L280" s="95">
        <v>843.5</v>
      </c>
      <c r="M280" s="95">
        <v>4096950</v>
      </c>
      <c r="N280" s="5">
        <f t="shared" si="9"/>
        <v>4792</v>
      </c>
    </row>
    <row r="281" spans="1:14" x14ac:dyDescent="0.25">
      <c r="A281" t="str">
        <f t="shared" si="8"/>
        <v>2005_6453</v>
      </c>
      <c r="C281" s="95">
        <v>280</v>
      </c>
      <c r="D281" s="95">
        <v>6453</v>
      </c>
      <c r="E281" s="95">
        <v>6453</v>
      </c>
      <c r="F281" s="95" t="s">
        <v>241</v>
      </c>
      <c r="G281" s="95">
        <v>2005</v>
      </c>
      <c r="H281" s="95">
        <v>0</v>
      </c>
      <c r="I281" s="95">
        <v>1</v>
      </c>
      <c r="J281" s="95">
        <v>2633626</v>
      </c>
      <c r="K281" s="95">
        <v>0</v>
      </c>
      <c r="L281" s="95">
        <v>555.5</v>
      </c>
      <c r="M281" s="95">
        <v>2633626</v>
      </c>
      <c r="N281" s="5">
        <f t="shared" si="9"/>
        <v>4741</v>
      </c>
    </row>
    <row r="282" spans="1:14" x14ac:dyDescent="0.25">
      <c r="A282" t="str">
        <f t="shared" si="8"/>
        <v>2005_6460</v>
      </c>
      <c r="C282" s="95">
        <v>281</v>
      </c>
      <c r="D282" s="95">
        <v>6460</v>
      </c>
      <c r="E282" s="95">
        <v>6460</v>
      </c>
      <c r="F282" s="95" t="s">
        <v>242</v>
      </c>
      <c r="G282" s="95">
        <v>2005</v>
      </c>
      <c r="H282" s="95">
        <v>0</v>
      </c>
      <c r="I282" s="95">
        <v>1</v>
      </c>
      <c r="J282" s="95">
        <v>3602660</v>
      </c>
      <c r="K282" s="95">
        <v>36031</v>
      </c>
      <c r="L282" s="95">
        <v>754.8</v>
      </c>
      <c r="M282" s="95">
        <v>3638691</v>
      </c>
      <c r="N282" s="5">
        <f t="shared" si="9"/>
        <v>4773</v>
      </c>
    </row>
    <row r="283" spans="1:14" x14ac:dyDescent="0.25">
      <c r="A283" t="str">
        <f t="shared" si="8"/>
        <v>2005_6462</v>
      </c>
      <c r="C283" s="95">
        <v>282</v>
      </c>
      <c r="D283" s="95">
        <v>6462</v>
      </c>
      <c r="E283" s="95">
        <v>6462</v>
      </c>
      <c r="F283" s="95" t="s">
        <v>243</v>
      </c>
      <c r="G283" s="95">
        <v>2005</v>
      </c>
      <c r="H283" s="95">
        <v>0</v>
      </c>
      <c r="I283" s="95">
        <v>1</v>
      </c>
      <c r="J283" s="95">
        <v>1675469</v>
      </c>
      <c r="K283" s="95">
        <v>146543</v>
      </c>
      <c r="L283" s="95">
        <v>353.4</v>
      </c>
      <c r="M283" s="95">
        <v>1822012</v>
      </c>
      <c r="N283" s="5">
        <f t="shared" si="9"/>
        <v>4741</v>
      </c>
    </row>
    <row r="284" spans="1:14" x14ac:dyDescent="0.25">
      <c r="A284" t="str">
        <f t="shared" si="8"/>
        <v>2005_6471</v>
      </c>
      <c r="C284" s="95">
        <v>283</v>
      </c>
      <c r="D284" s="95">
        <v>6471</v>
      </c>
      <c r="E284" s="95">
        <v>6471</v>
      </c>
      <c r="F284" s="95" t="s">
        <v>244</v>
      </c>
      <c r="G284" s="95">
        <v>2005</v>
      </c>
      <c r="H284" s="95">
        <v>0</v>
      </c>
      <c r="I284" s="95">
        <v>1</v>
      </c>
      <c r="J284" s="95">
        <v>2413900</v>
      </c>
      <c r="K284" s="95">
        <v>19309</v>
      </c>
      <c r="L284" s="95">
        <v>505</v>
      </c>
      <c r="M284" s="95">
        <v>2433209</v>
      </c>
      <c r="N284" s="5">
        <f t="shared" si="9"/>
        <v>4780</v>
      </c>
    </row>
    <row r="285" spans="1:14" x14ac:dyDescent="0.25">
      <c r="A285" t="str">
        <f t="shared" si="8"/>
        <v>2005_6509</v>
      </c>
      <c r="C285" s="95">
        <v>284</v>
      </c>
      <c r="D285" s="95">
        <v>6509</v>
      </c>
      <c r="E285" s="95">
        <v>6509</v>
      </c>
      <c r="F285" s="95" t="s">
        <v>245</v>
      </c>
      <c r="G285" s="95">
        <v>2005</v>
      </c>
      <c r="H285" s="95">
        <v>0</v>
      </c>
      <c r="I285" s="95">
        <v>1</v>
      </c>
      <c r="J285" s="95">
        <v>2880996</v>
      </c>
      <c r="K285" s="95">
        <v>92522</v>
      </c>
      <c r="L285" s="95">
        <v>587</v>
      </c>
      <c r="M285" s="95">
        <v>2973518</v>
      </c>
      <c r="N285" s="5">
        <f t="shared" si="9"/>
        <v>4908</v>
      </c>
    </row>
    <row r="286" spans="1:14" x14ac:dyDescent="0.25">
      <c r="A286" t="str">
        <f t="shared" si="8"/>
        <v>2005_6512</v>
      </c>
      <c r="C286" s="95">
        <v>285</v>
      </c>
      <c r="D286" s="95">
        <v>6512</v>
      </c>
      <c r="E286" s="95">
        <v>6512</v>
      </c>
      <c r="F286" s="95" t="s">
        <v>246</v>
      </c>
      <c r="G286" s="95">
        <v>2005</v>
      </c>
      <c r="H286" s="95">
        <v>0</v>
      </c>
      <c r="I286" s="95">
        <v>1</v>
      </c>
      <c r="J286" s="95">
        <v>2260394</v>
      </c>
      <c r="K286" s="95">
        <v>44600</v>
      </c>
      <c r="L286" s="95">
        <v>471.8</v>
      </c>
      <c r="M286" s="95">
        <v>2304994</v>
      </c>
      <c r="N286" s="5">
        <f t="shared" si="9"/>
        <v>4791</v>
      </c>
    </row>
    <row r="287" spans="1:14" x14ac:dyDescent="0.25">
      <c r="A287" t="str">
        <f t="shared" si="8"/>
        <v>2005_6516</v>
      </c>
      <c r="C287" s="95">
        <v>286</v>
      </c>
      <c r="D287" s="95">
        <v>6516</v>
      </c>
      <c r="E287" s="95">
        <v>6516</v>
      </c>
      <c r="F287" s="95" t="s">
        <v>247</v>
      </c>
      <c r="G287" s="95">
        <v>2005</v>
      </c>
      <c r="H287" s="95">
        <v>0</v>
      </c>
      <c r="I287" s="95">
        <v>1</v>
      </c>
      <c r="J287" s="95">
        <v>988116</v>
      </c>
      <c r="K287" s="95">
        <v>194153</v>
      </c>
      <c r="L287" s="95">
        <v>201</v>
      </c>
      <c r="M287" s="95">
        <v>1182269</v>
      </c>
      <c r="N287" s="5">
        <f t="shared" si="9"/>
        <v>4916</v>
      </c>
    </row>
    <row r="288" spans="1:14" x14ac:dyDescent="0.25">
      <c r="A288" t="str">
        <f t="shared" si="8"/>
        <v>2005_6534</v>
      </c>
      <c r="C288" s="95">
        <v>287</v>
      </c>
      <c r="D288" s="95">
        <v>6534</v>
      </c>
      <c r="E288" s="95">
        <v>6534</v>
      </c>
      <c r="F288" s="95" t="s">
        <v>248</v>
      </c>
      <c r="G288" s="95">
        <v>2005</v>
      </c>
      <c r="H288" s="95">
        <v>0</v>
      </c>
      <c r="I288" s="95">
        <v>1</v>
      </c>
      <c r="J288" s="95">
        <v>3385074</v>
      </c>
      <c r="K288" s="95">
        <v>0</v>
      </c>
      <c r="L288" s="95">
        <v>714</v>
      </c>
      <c r="M288" s="95">
        <v>3385074</v>
      </c>
      <c r="N288" s="5">
        <f t="shared" si="9"/>
        <v>4741</v>
      </c>
    </row>
    <row r="289" spans="1:14" x14ac:dyDescent="0.25">
      <c r="A289" t="str">
        <f t="shared" si="8"/>
        <v>2005_1935</v>
      </c>
      <c r="C289" s="95">
        <v>288</v>
      </c>
      <c r="D289" s="95">
        <v>1935</v>
      </c>
      <c r="E289" s="95">
        <v>6536</v>
      </c>
      <c r="F289" s="95" t="s">
        <v>249</v>
      </c>
      <c r="G289" s="95">
        <v>2005</v>
      </c>
      <c r="H289" s="95">
        <v>0</v>
      </c>
      <c r="I289" s="95">
        <v>1</v>
      </c>
      <c r="J289" s="95">
        <v>5985825</v>
      </c>
      <c r="K289" s="95">
        <v>0</v>
      </c>
      <c r="L289" s="95">
        <v>1241.0999999999999</v>
      </c>
      <c r="M289" s="95">
        <v>5985825</v>
      </c>
      <c r="N289" s="5">
        <f t="shared" si="9"/>
        <v>4823</v>
      </c>
    </row>
    <row r="290" spans="1:14" x14ac:dyDescent="0.25">
      <c r="A290" t="str">
        <f t="shared" si="8"/>
        <v>2005_6561</v>
      </c>
      <c r="C290" s="95">
        <v>289</v>
      </c>
      <c r="D290" s="95">
        <v>6561</v>
      </c>
      <c r="E290" s="95">
        <v>6561</v>
      </c>
      <c r="F290" s="95" t="s">
        <v>250</v>
      </c>
      <c r="G290" s="95">
        <v>2005</v>
      </c>
      <c r="H290" s="95">
        <v>0</v>
      </c>
      <c r="I290" s="95">
        <v>1</v>
      </c>
      <c r="J290" s="95">
        <v>1812484</v>
      </c>
      <c r="K290" s="95">
        <v>255818</v>
      </c>
      <c r="L290" s="95">
        <v>382.3</v>
      </c>
      <c r="M290" s="95">
        <v>2068302</v>
      </c>
      <c r="N290" s="5">
        <f t="shared" si="9"/>
        <v>4741</v>
      </c>
    </row>
    <row r="291" spans="1:14" x14ac:dyDescent="0.25">
      <c r="A291" t="str">
        <f t="shared" si="8"/>
        <v>2005_6579</v>
      </c>
      <c r="C291" s="95">
        <v>290</v>
      </c>
      <c r="D291" s="95">
        <v>6579</v>
      </c>
      <c r="E291" s="95">
        <v>6579</v>
      </c>
      <c r="F291" s="95" t="s">
        <v>251</v>
      </c>
      <c r="G291" s="95">
        <v>2005</v>
      </c>
      <c r="H291" s="95">
        <v>0</v>
      </c>
      <c r="I291" s="95">
        <v>1</v>
      </c>
      <c r="J291" s="95">
        <v>14567671</v>
      </c>
      <c r="K291" s="95">
        <v>18078</v>
      </c>
      <c r="L291" s="95">
        <v>3072.7</v>
      </c>
      <c r="M291" s="95">
        <v>14585749</v>
      </c>
      <c r="N291" s="5">
        <f t="shared" si="9"/>
        <v>4741</v>
      </c>
    </row>
    <row r="292" spans="1:14" x14ac:dyDescent="0.25">
      <c r="A292" t="str">
        <f t="shared" si="8"/>
        <v>2005_6592</v>
      </c>
      <c r="C292" s="95">
        <v>291</v>
      </c>
      <c r="D292" s="95">
        <v>6592</v>
      </c>
      <c r="E292" s="95">
        <v>6592</v>
      </c>
      <c r="F292" s="95" t="s">
        <v>385</v>
      </c>
      <c r="G292" s="95">
        <v>2005</v>
      </c>
      <c r="H292" s="95">
        <v>0</v>
      </c>
      <c r="I292" s="95">
        <v>2</v>
      </c>
      <c r="J292" s="95">
        <v>6077830</v>
      </c>
      <c r="K292" s="95">
        <v>516679</v>
      </c>
      <c r="L292" s="95">
        <v>1281.8</v>
      </c>
      <c r="M292" s="95">
        <v>6594509</v>
      </c>
      <c r="N292" s="5">
        <f t="shared" si="9"/>
        <v>4742</v>
      </c>
    </row>
    <row r="293" spans="1:14" x14ac:dyDescent="0.25">
      <c r="A293" t="str">
        <f t="shared" si="8"/>
        <v>2005_6615</v>
      </c>
      <c r="C293" s="95">
        <v>292</v>
      </c>
      <c r="D293" s="95">
        <v>6615</v>
      </c>
      <c r="E293" s="95">
        <v>6615</v>
      </c>
      <c r="F293" s="95" t="s">
        <v>252</v>
      </c>
      <c r="G293" s="95">
        <v>2005</v>
      </c>
      <c r="H293" s="95">
        <v>0</v>
      </c>
      <c r="I293" s="95">
        <v>1</v>
      </c>
      <c r="J293" s="95">
        <v>2429763</v>
      </c>
      <c r="K293" s="95">
        <v>73334</v>
      </c>
      <c r="L293" s="95">
        <v>512.5</v>
      </c>
      <c r="M293" s="95">
        <v>2503097</v>
      </c>
      <c r="N293" s="5">
        <f t="shared" si="9"/>
        <v>4741</v>
      </c>
    </row>
    <row r="294" spans="1:14" x14ac:dyDescent="0.25">
      <c r="A294" t="str">
        <f t="shared" si="8"/>
        <v>2005_6651</v>
      </c>
      <c r="C294" s="95">
        <v>293</v>
      </c>
      <c r="D294" s="95">
        <v>6651</v>
      </c>
      <c r="E294" s="95">
        <v>6651</v>
      </c>
      <c r="F294" s="95" t="s">
        <v>253</v>
      </c>
      <c r="G294" s="95">
        <v>2005</v>
      </c>
      <c r="H294" s="95">
        <v>0</v>
      </c>
      <c r="I294" s="95">
        <v>1</v>
      </c>
      <c r="J294" s="95">
        <v>1950922</v>
      </c>
      <c r="K294" s="95">
        <v>131224</v>
      </c>
      <c r="L294" s="95">
        <v>411.5</v>
      </c>
      <c r="M294" s="95">
        <v>2082146</v>
      </c>
      <c r="N294" s="5">
        <f t="shared" si="9"/>
        <v>4741</v>
      </c>
    </row>
    <row r="295" spans="1:14" x14ac:dyDescent="0.25">
      <c r="A295" t="str">
        <f t="shared" si="8"/>
        <v>2005_6660</v>
      </c>
      <c r="C295" s="95">
        <v>294</v>
      </c>
      <c r="D295" s="95">
        <v>6660</v>
      </c>
      <c r="E295" s="95">
        <v>6660</v>
      </c>
      <c r="F295" s="95" t="s">
        <v>254</v>
      </c>
      <c r="G295" s="95">
        <v>2005</v>
      </c>
      <c r="H295" s="95">
        <v>0</v>
      </c>
      <c r="I295" s="95">
        <v>1</v>
      </c>
      <c r="J295" s="95">
        <v>9381017</v>
      </c>
      <c r="K295" s="95">
        <v>0</v>
      </c>
      <c r="L295" s="95">
        <v>1978.7</v>
      </c>
      <c r="M295" s="95">
        <v>9381017</v>
      </c>
      <c r="N295" s="5">
        <f t="shared" si="9"/>
        <v>4741</v>
      </c>
    </row>
    <row r="296" spans="1:14" x14ac:dyDescent="0.25">
      <c r="A296" t="str">
        <f t="shared" si="8"/>
        <v>2005_6700</v>
      </c>
      <c r="C296" s="95">
        <v>295</v>
      </c>
      <c r="D296" s="95">
        <v>6700</v>
      </c>
      <c r="E296" s="95">
        <v>6700</v>
      </c>
      <c r="F296" s="95" t="s">
        <v>255</v>
      </c>
      <c r="G296" s="95">
        <v>2005</v>
      </c>
      <c r="H296" s="95">
        <v>0</v>
      </c>
      <c r="I296" s="95">
        <v>1</v>
      </c>
      <c r="J296" s="95">
        <v>2648506</v>
      </c>
      <c r="K296" s="95">
        <v>166515</v>
      </c>
      <c r="L296" s="95">
        <v>544.4</v>
      </c>
      <c r="M296" s="95">
        <v>2815021</v>
      </c>
      <c r="N296" s="5">
        <f t="shared" si="9"/>
        <v>4865</v>
      </c>
    </row>
    <row r="297" spans="1:14" x14ac:dyDescent="0.25">
      <c r="A297" t="str">
        <f t="shared" si="8"/>
        <v>2005_6759</v>
      </c>
      <c r="C297" s="95">
        <v>296</v>
      </c>
      <c r="D297" s="95">
        <v>6759</v>
      </c>
      <c r="E297" s="95">
        <v>6759</v>
      </c>
      <c r="F297" s="95" t="s">
        <v>257</v>
      </c>
      <c r="G297" s="95">
        <v>2005</v>
      </c>
      <c r="H297" s="95">
        <v>0</v>
      </c>
      <c r="I297" s="95">
        <v>1</v>
      </c>
      <c r="J297" s="95">
        <v>3906480</v>
      </c>
      <c r="K297" s="95">
        <v>0</v>
      </c>
      <c r="L297" s="95">
        <v>820</v>
      </c>
      <c r="M297" s="95">
        <v>3906480</v>
      </c>
      <c r="N297" s="5">
        <f t="shared" si="9"/>
        <v>4764</v>
      </c>
    </row>
    <row r="298" spans="1:14" x14ac:dyDescent="0.25">
      <c r="A298" t="str">
        <f t="shared" si="8"/>
        <v>2005_6762</v>
      </c>
      <c r="C298" s="95">
        <v>297</v>
      </c>
      <c r="D298" s="95">
        <v>6762</v>
      </c>
      <c r="E298" s="95">
        <v>6762</v>
      </c>
      <c r="F298" s="95" t="s">
        <v>258</v>
      </c>
      <c r="G298" s="95">
        <v>2005</v>
      </c>
      <c r="H298" s="95">
        <v>0</v>
      </c>
      <c r="I298" s="95">
        <v>1</v>
      </c>
      <c r="J298" s="95">
        <v>3375314</v>
      </c>
      <c r="K298" s="95">
        <v>128241</v>
      </c>
      <c r="L298" s="95">
        <v>705.1</v>
      </c>
      <c r="M298" s="95">
        <v>3503555</v>
      </c>
      <c r="N298" s="5">
        <f t="shared" si="9"/>
        <v>4787</v>
      </c>
    </row>
    <row r="299" spans="1:14" x14ac:dyDescent="0.25">
      <c r="A299" t="str">
        <f t="shared" si="8"/>
        <v>2005_6768</v>
      </c>
      <c r="C299" s="95">
        <v>298</v>
      </c>
      <c r="D299" s="95">
        <v>6768</v>
      </c>
      <c r="E299" s="95">
        <v>6768</v>
      </c>
      <c r="F299" s="95" t="s">
        <v>259</v>
      </c>
      <c r="G299" s="95">
        <v>2005</v>
      </c>
      <c r="H299" s="95">
        <v>0</v>
      </c>
      <c r="I299" s="95">
        <v>1</v>
      </c>
      <c r="J299" s="95">
        <v>8505354</v>
      </c>
      <c r="K299" s="95">
        <v>0</v>
      </c>
      <c r="L299" s="95">
        <v>1794</v>
      </c>
      <c r="M299" s="95">
        <v>8505354</v>
      </c>
      <c r="N299" s="5">
        <f t="shared" si="9"/>
        <v>4741</v>
      </c>
    </row>
    <row r="300" spans="1:14" x14ac:dyDescent="0.25">
      <c r="A300" t="str">
        <f t="shared" si="8"/>
        <v>2005_6795</v>
      </c>
      <c r="C300" s="95">
        <v>299</v>
      </c>
      <c r="D300" s="95">
        <v>6795</v>
      </c>
      <c r="E300" s="95">
        <v>6795</v>
      </c>
      <c r="F300" s="95" t="s">
        <v>260</v>
      </c>
      <c r="G300" s="95">
        <v>2005</v>
      </c>
      <c r="H300" s="95">
        <v>0</v>
      </c>
      <c r="I300" s="95">
        <v>1</v>
      </c>
      <c r="J300" s="95">
        <v>52289911</v>
      </c>
      <c r="K300" s="95">
        <v>0</v>
      </c>
      <c r="L300" s="95">
        <v>11029.3</v>
      </c>
      <c r="M300" s="95">
        <v>52289911</v>
      </c>
      <c r="N300" s="5">
        <f t="shared" si="9"/>
        <v>4741</v>
      </c>
    </row>
    <row r="301" spans="1:14" x14ac:dyDescent="0.25">
      <c r="A301" t="str">
        <f t="shared" si="8"/>
        <v>2005_6822</v>
      </c>
      <c r="C301" s="95">
        <v>300</v>
      </c>
      <c r="D301" s="95">
        <v>6822</v>
      </c>
      <c r="E301" s="95">
        <v>6822</v>
      </c>
      <c r="F301" s="95" t="s">
        <v>261</v>
      </c>
      <c r="G301" s="95">
        <v>2005</v>
      </c>
      <c r="H301" s="95">
        <v>0</v>
      </c>
      <c r="I301" s="95">
        <v>1</v>
      </c>
      <c r="J301" s="95">
        <v>16891235</v>
      </c>
      <c r="K301" s="95">
        <v>0</v>
      </c>
      <c r="L301" s="95">
        <v>3562.8</v>
      </c>
      <c r="M301" s="95">
        <v>16891235</v>
      </c>
      <c r="N301" s="5">
        <f t="shared" si="9"/>
        <v>4741</v>
      </c>
    </row>
    <row r="302" spans="1:14" x14ac:dyDescent="0.25">
      <c r="A302" t="str">
        <f t="shared" si="8"/>
        <v>2005_6840</v>
      </c>
      <c r="C302" s="95">
        <v>301</v>
      </c>
      <c r="D302" s="95">
        <v>6840</v>
      </c>
      <c r="E302" s="95">
        <v>6840</v>
      </c>
      <c r="F302" s="95" t="s">
        <v>262</v>
      </c>
      <c r="G302" s="95">
        <v>2005</v>
      </c>
      <c r="H302" s="95">
        <v>0</v>
      </c>
      <c r="I302" s="95">
        <v>1</v>
      </c>
      <c r="J302" s="95">
        <v>9088971</v>
      </c>
      <c r="K302" s="95">
        <v>0</v>
      </c>
      <c r="L302" s="95">
        <v>1917.1</v>
      </c>
      <c r="M302" s="95">
        <v>9088971</v>
      </c>
      <c r="N302" s="5">
        <f t="shared" si="9"/>
        <v>4741</v>
      </c>
    </row>
    <row r="303" spans="1:14" x14ac:dyDescent="0.25">
      <c r="A303" t="str">
        <f t="shared" si="8"/>
        <v>2005_6854</v>
      </c>
      <c r="C303" s="95">
        <v>302</v>
      </c>
      <c r="D303" s="95">
        <v>6854</v>
      </c>
      <c r="E303" s="95">
        <v>6854</v>
      </c>
      <c r="F303" s="95" t="s">
        <v>263</v>
      </c>
      <c r="G303" s="95">
        <v>2005</v>
      </c>
      <c r="H303" s="95">
        <v>0</v>
      </c>
      <c r="I303" s="95">
        <v>2</v>
      </c>
      <c r="J303" s="95">
        <v>3396303</v>
      </c>
      <c r="K303" s="95">
        <v>287348</v>
      </c>
      <c r="L303" s="95">
        <v>712.5</v>
      </c>
      <c r="M303" s="95">
        <v>3683651</v>
      </c>
      <c r="N303" s="5">
        <f t="shared" si="9"/>
        <v>4767</v>
      </c>
    </row>
    <row r="304" spans="1:14" x14ac:dyDescent="0.25">
      <c r="A304" t="str">
        <f t="shared" si="8"/>
        <v>2005_6867</v>
      </c>
      <c r="C304" s="95">
        <v>303</v>
      </c>
      <c r="D304" s="95">
        <v>6867</v>
      </c>
      <c r="E304" s="95">
        <v>6867</v>
      </c>
      <c r="F304" s="95" t="s">
        <v>264</v>
      </c>
      <c r="G304" s="95">
        <v>2005</v>
      </c>
      <c r="H304" s="95">
        <v>0</v>
      </c>
      <c r="I304" s="95">
        <v>2</v>
      </c>
      <c r="J304" s="95">
        <v>9395449</v>
      </c>
      <c r="K304" s="95">
        <v>20259</v>
      </c>
      <c r="L304" s="95">
        <v>1970.7</v>
      </c>
      <c r="M304" s="95">
        <v>9415708</v>
      </c>
      <c r="N304" s="5">
        <f t="shared" si="9"/>
        <v>4768</v>
      </c>
    </row>
    <row r="305" spans="1:14" x14ac:dyDescent="0.25">
      <c r="A305" t="str">
        <f t="shared" si="8"/>
        <v>2005_6921</v>
      </c>
      <c r="C305" s="95">
        <v>304</v>
      </c>
      <c r="D305" s="95">
        <v>6921</v>
      </c>
      <c r="E305" s="95">
        <v>6921</v>
      </c>
      <c r="F305" s="95" t="s">
        <v>265</v>
      </c>
      <c r="G305" s="95">
        <v>2005</v>
      </c>
      <c r="H305" s="95">
        <v>0</v>
      </c>
      <c r="I305" s="95">
        <v>1</v>
      </c>
      <c r="J305" s="95">
        <v>1787789</v>
      </c>
      <c r="K305" s="95">
        <v>180537</v>
      </c>
      <c r="L305" s="95">
        <v>373</v>
      </c>
      <c r="M305" s="95">
        <v>1968326</v>
      </c>
      <c r="N305" s="5">
        <f t="shared" si="9"/>
        <v>4793</v>
      </c>
    </row>
    <row r="306" spans="1:14" x14ac:dyDescent="0.25">
      <c r="A306" t="str">
        <f t="shared" si="8"/>
        <v>2005_6930</v>
      </c>
      <c r="C306" s="95">
        <v>305</v>
      </c>
      <c r="D306" s="95">
        <v>6930</v>
      </c>
      <c r="E306" s="95">
        <v>6930</v>
      </c>
      <c r="F306" s="95" t="s">
        <v>266</v>
      </c>
      <c r="G306" s="95">
        <v>2005</v>
      </c>
      <c r="H306" s="95">
        <v>0</v>
      </c>
      <c r="I306" s="95">
        <v>1</v>
      </c>
      <c r="J306" s="95">
        <v>3805990</v>
      </c>
      <c r="K306" s="95">
        <v>0</v>
      </c>
      <c r="L306" s="95">
        <v>797.4</v>
      </c>
      <c r="M306" s="95">
        <v>3805990</v>
      </c>
      <c r="N306" s="5">
        <f t="shared" si="9"/>
        <v>4773</v>
      </c>
    </row>
    <row r="307" spans="1:14" x14ac:dyDescent="0.25">
      <c r="A307" t="str">
        <f t="shared" si="8"/>
        <v>2005_6937</v>
      </c>
      <c r="C307" s="95">
        <v>306</v>
      </c>
      <c r="D307" s="95">
        <v>6937</v>
      </c>
      <c r="E307" s="95">
        <v>6937</v>
      </c>
      <c r="F307" s="95" t="s">
        <v>358</v>
      </c>
      <c r="G307" s="95">
        <v>2005</v>
      </c>
      <c r="H307" s="95">
        <v>0</v>
      </c>
      <c r="I307" s="95">
        <v>1</v>
      </c>
      <c r="J307" s="95">
        <v>2299385</v>
      </c>
      <c r="K307" s="95">
        <v>71327</v>
      </c>
      <c r="L307" s="95">
        <v>485</v>
      </c>
      <c r="M307" s="95">
        <v>2370712</v>
      </c>
      <c r="N307" s="5">
        <f t="shared" si="9"/>
        <v>4741</v>
      </c>
    </row>
    <row r="308" spans="1:14" x14ac:dyDescent="0.25">
      <c r="A308" t="str">
        <f t="shared" si="8"/>
        <v>2005_6943</v>
      </c>
      <c r="C308" s="95">
        <v>307</v>
      </c>
      <c r="D308" s="95">
        <v>6943</v>
      </c>
      <c r="E308" s="95">
        <v>6943</v>
      </c>
      <c r="F308" s="95" t="s">
        <v>267</v>
      </c>
      <c r="G308" s="95">
        <v>2005</v>
      </c>
      <c r="H308" s="95">
        <v>0</v>
      </c>
      <c r="I308" s="95">
        <v>1</v>
      </c>
      <c r="J308" s="95">
        <v>1649868</v>
      </c>
      <c r="K308" s="95">
        <v>15576</v>
      </c>
      <c r="L308" s="95">
        <v>348</v>
      </c>
      <c r="M308" s="95">
        <v>1665444</v>
      </c>
      <c r="N308" s="5">
        <f t="shared" si="9"/>
        <v>4741</v>
      </c>
    </row>
    <row r="309" spans="1:14" x14ac:dyDescent="0.25">
      <c r="A309" t="str">
        <f t="shared" si="8"/>
        <v>2005_6264</v>
      </c>
      <c r="C309" s="95">
        <v>308</v>
      </c>
      <c r="D309" s="95">
        <v>6264</v>
      </c>
      <c r="E309" s="95">
        <v>6264</v>
      </c>
      <c r="F309" s="95" t="s">
        <v>239</v>
      </c>
      <c r="G309" s="95">
        <v>2005</v>
      </c>
      <c r="H309" s="95">
        <v>0</v>
      </c>
      <c r="I309" s="95">
        <v>1</v>
      </c>
      <c r="J309" s="95">
        <v>4828151</v>
      </c>
      <c r="K309" s="95">
        <v>0</v>
      </c>
      <c r="L309" s="95">
        <v>1004.4</v>
      </c>
      <c r="M309" s="95">
        <v>4828151</v>
      </c>
      <c r="N309" s="5">
        <f t="shared" si="9"/>
        <v>4807</v>
      </c>
    </row>
    <row r="310" spans="1:14" x14ac:dyDescent="0.25">
      <c r="A310" t="str">
        <f t="shared" si="8"/>
        <v>2005_6950</v>
      </c>
      <c r="C310" s="95">
        <v>309</v>
      </c>
      <c r="D310" s="95">
        <v>6950</v>
      </c>
      <c r="E310" s="95">
        <v>6950</v>
      </c>
      <c r="F310" s="95" t="s">
        <v>359</v>
      </c>
      <c r="G310" s="95">
        <v>2005</v>
      </c>
      <c r="H310" s="95">
        <v>0</v>
      </c>
      <c r="I310" s="95">
        <v>1</v>
      </c>
      <c r="J310" s="95">
        <v>8258355</v>
      </c>
      <c r="K310" s="95">
        <v>500652</v>
      </c>
      <c r="L310" s="95">
        <v>1740.8</v>
      </c>
      <c r="M310" s="95">
        <v>8759007</v>
      </c>
      <c r="N310" s="5">
        <f t="shared" si="9"/>
        <v>4744</v>
      </c>
    </row>
    <row r="311" spans="1:14" x14ac:dyDescent="0.25">
      <c r="A311" t="str">
        <f t="shared" si="8"/>
        <v>2005_6957</v>
      </c>
      <c r="C311" s="95">
        <v>310</v>
      </c>
      <c r="D311" s="95">
        <v>6957</v>
      </c>
      <c r="E311" s="95">
        <v>6957</v>
      </c>
      <c r="F311" s="95" t="s">
        <v>268</v>
      </c>
      <c r="G311" s="95">
        <v>2005</v>
      </c>
      <c r="H311" s="95">
        <v>0</v>
      </c>
      <c r="I311" s="95">
        <v>1</v>
      </c>
      <c r="J311" s="95">
        <v>42271230</v>
      </c>
      <c r="K311" s="95">
        <v>0</v>
      </c>
      <c r="L311" s="95">
        <v>8916.1</v>
      </c>
      <c r="M311" s="95">
        <v>42271230</v>
      </c>
      <c r="N311" s="5">
        <f t="shared" si="9"/>
        <v>4741</v>
      </c>
    </row>
    <row r="312" spans="1:14" x14ac:dyDescent="0.25">
      <c r="A312" t="str">
        <f t="shared" si="8"/>
        <v>2005_5922</v>
      </c>
      <c r="C312" s="95">
        <v>311</v>
      </c>
      <c r="D312" s="95">
        <v>5922</v>
      </c>
      <c r="E312" s="95">
        <v>5922</v>
      </c>
      <c r="F312" s="95" t="s">
        <v>360</v>
      </c>
      <c r="G312" s="95">
        <v>2005</v>
      </c>
      <c r="H312" s="95">
        <v>0</v>
      </c>
      <c r="I312" s="95">
        <v>3</v>
      </c>
      <c r="J312" s="95">
        <v>4538686</v>
      </c>
      <c r="K312" s="95">
        <v>110571</v>
      </c>
      <c r="L312" s="95">
        <v>946.6</v>
      </c>
      <c r="M312" s="95">
        <v>4649257</v>
      </c>
      <c r="N312" s="5">
        <f t="shared" si="9"/>
        <v>4795</v>
      </c>
    </row>
    <row r="313" spans="1:14" x14ac:dyDescent="0.25">
      <c r="A313" t="str">
        <f t="shared" si="8"/>
        <v>2005_819</v>
      </c>
      <c r="C313" s="95">
        <v>312</v>
      </c>
      <c r="D313" s="95">
        <v>819</v>
      </c>
      <c r="E313" s="95">
        <v>819</v>
      </c>
      <c r="F313" s="95" t="s">
        <v>33</v>
      </c>
      <c r="G313" s="95">
        <v>2005</v>
      </c>
      <c r="H313" s="95">
        <v>0</v>
      </c>
      <c r="I313" s="95">
        <v>1</v>
      </c>
      <c r="J313" s="95">
        <v>3172349</v>
      </c>
      <c r="K313" s="95">
        <v>120918</v>
      </c>
      <c r="L313" s="95">
        <v>666.6</v>
      </c>
      <c r="M313" s="95">
        <v>3293267</v>
      </c>
      <c r="N313" s="5">
        <f t="shared" si="9"/>
        <v>4759</v>
      </c>
    </row>
    <row r="314" spans="1:14" x14ac:dyDescent="0.25">
      <c r="A314" t="str">
        <f t="shared" si="8"/>
        <v>2005_6969</v>
      </c>
      <c r="C314" s="95">
        <v>313</v>
      </c>
      <c r="D314" s="95">
        <v>6969</v>
      </c>
      <c r="E314" s="95">
        <v>6969</v>
      </c>
      <c r="F314" s="95" t="s">
        <v>269</v>
      </c>
      <c r="G314" s="95">
        <v>2005</v>
      </c>
      <c r="H314" s="95">
        <v>0</v>
      </c>
      <c r="I314" s="95">
        <v>1</v>
      </c>
      <c r="J314" s="95">
        <v>2761455</v>
      </c>
      <c r="K314" s="95">
        <v>0</v>
      </c>
      <c r="L314" s="95">
        <v>562.29999999999995</v>
      </c>
      <c r="M314" s="95">
        <v>2761455</v>
      </c>
      <c r="N314" s="5">
        <f t="shared" si="9"/>
        <v>4911</v>
      </c>
    </row>
    <row r="315" spans="1:14" x14ac:dyDescent="0.25">
      <c r="A315" t="str">
        <f t="shared" si="8"/>
        <v>2005_6975</v>
      </c>
      <c r="C315" s="95">
        <v>314</v>
      </c>
      <c r="D315" s="95">
        <v>6975</v>
      </c>
      <c r="E315" s="95">
        <v>6975</v>
      </c>
      <c r="F315" s="95" t="s">
        <v>270</v>
      </c>
      <c r="G315" s="95">
        <v>2005</v>
      </c>
      <c r="H315" s="95">
        <v>0</v>
      </c>
      <c r="I315" s="95">
        <v>1</v>
      </c>
      <c r="J315" s="95">
        <v>5593906</v>
      </c>
      <c r="K315" s="95">
        <v>0</v>
      </c>
      <c r="L315" s="95">
        <v>1179.9000000000001</v>
      </c>
      <c r="M315" s="95">
        <v>5593906</v>
      </c>
      <c r="N315" s="5">
        <f t="shared" si="9"/>
        <v>4741</v>
      </c>
    </row>
    <row r="316" spans="1:14" x14ac:dyDescent="0.25">
      <c r="A316" t="str">
        <f t="shared" si="8"/>
        <v>2005_6983</v>
      </c>
      <c r="C316" s="95">
        <v>315</v>
      </c>
      <c r="D316" s="95">
        <v>6983</v>
      </c>
      <c r="E316" s="95">
        <v>6983</v>
      </c>
      <c r="F316" s="95" t="s">
        <v>271</v>
      </c>
      <c r="G316" s="95">
        <v>2005</v>
      </c>
      <c r="H316" s="95">
        <v>0</v>
      </c>
      <c r="I316" s="95">
        <v>1</v>
      </c>
      <c r="J316" s="95">
        <v>3657682</v>
      </c>
      <c r="K316" s="95">
        <v>2614</v>
      </c>
      <c r="L316" s="95">
        <v>771.5</v>
      </c>
      <c r="M316" s="95">
        <v>3660296</v>
      </c>
      <c r="N316" s="5">
        <f t="shared" si="9"/>
        <v>4741</v>
      </c>
    </row>
    <row r="317" spans="1:14" x14ac:dyDescent="0.25">
      <c r="A317" t="str">
        <f t="shared" si="8"/>
        <v>2005_6985</v>
      </c>
      <c r="C317" s="95">
        <v>316</v>
      </c>
      <c r="D317" s="95">
        <v>6985</v>
      </c>
      <c r="E317" s="95">
        <v>6985</v>
      </c>
      <c r="F317" s="95" t="s">
        <v>272</v>
      </c>
      <c r="G317" s="95">
        <v>2005</v>
      </c>
      <c r="H317" s="95">
        <v>0</v>
      </c>
      <c r="I317" s="95">
        <v>1</v>
      </c>
      <c r="J317" s="95">
        <v>4076158</v>
      </c>
      <c r="K317" s="95">
        <v>0</v>
      </c>
      <c r="L317" s="95">
        <v>858.5</v>
      </c>
      <c r="M317" s="95">
        <v>4076158</v>
      </c>
      <c r="N317" s="5">
        <f t="shared" si="9"/>
        <v>4748</v>
      </c>
    </row>
    <row r="318" spans="1:14" x14ac:dyDescent="0.25">
      <c r="A318" t="str">
        <f t="shared" si="8"/>
        <v>2005_6987</v>
      </c>
      <c r="C318" s="95">
        <v>317</v>
      </c>
      <c r="D318" s="95">
        <v>6987</v>
      </c>
      <c r="E318" s="95">
        <v>6987</v>
      </c>
      <c r="F318" s="95" t="s">
        <v>273</v>
      </c>
      <c r="G318" s="95">
        <v>2005</v>
      </c>
      <c r="H318" s="95">
        <v>0</v>
      </c>
      <c r="I318" s="95">
        <v>1</v>
      </c>
      <c r="J318" s="95">
        <v>3407650</v>
      </c>
      <c r="K318" s="95">
        <v>0</v>
      </c>
      <c r="L318" s="95">
        <v>717.4</v>
      </c>
      <c r="M318" s="95">
        <v>3407650</v>
      </c>
      <c r="N318" s="5">
        <f t="shared" si="9"/>
        <v>4750</v>
      </c>
    </row>
    <row r="319" spans="1:14" x14ac:dyDescent="0.25">
      <c r="A319" t="str">
        <f t="shared" si="8"/>
        <v>2005_6990</v>
      </c>
      <c r="C319" s="95">
        <v>318</v>
      </c>
      <c r="D319" s="95">
        <v>6990</v>
      </c>
      <c r="E319" s="95">
        <v>6990</v>
      </c>
      <c r="F319" s="95" t="s">
        <v>274</v>
      </c>
      <c r="G319" s="95">
        <v>2005</v>
      </c>
      <c r="H319" s="95">
        <v>0</v>
      </c>
      <c r="I319" s="95">
        <v>1</v>
      </c>
      <c r="J319" s="95">
        <v>3388157</v>
      </c>
      <c r="K319" s="95">
        <v>228061</v>
      </c>
      <c r="L319" s="95">
        <v>711.2</v>
      </c>
      <c r="M319" s="95">
        <v>3616218</v>
      </c>
      <c r="N319" s="5">
        <f t="shared" si="9"/>
        <v>4764</v>
      </c>
    </row>
    <row r="320" spans="1:14" x14ac:dyDescent="0.25">
      <c r="A320" t="str">
        <f t="shared" si="8"/>
        <v>2005_6961</v>
      </c>
      <c r="C320" s="95">
        <v>319</v>
      </c>
      <c r="D320" s="95">
        <v>6961</v>
      </c>
      <c r="E320" s="95">
        <v>6961</v>
      </c>
      <c r="F320" s="95" t="s">
        <v>361</v>
      </c>
      <c r="G320" s="95">
        <v>2005</v>
      </c>
      <c r="H320" s="95">
        <v>0</v>
      </c>
      <c r="I320" s="95">
        <v>1</v>
      </c>
      <c r="J320" s="95">
        <v>12848964</v>
      </c>
      <c r="K320" s="95">
        <v>0</v>
      </c>
      <c r="L320" s="95">
        <v>2679.1</v>
      </c>
      <c r="M320" s="95">
        <v>12848964</v>
      </c>
      <c r="N320" s="5">
        <f t="shared" si="9"/>
        <v>4796</v>
      </c>
    </row>
    <row r="321" spans="1:14" x14ac:dyDescent="0.25">
      <c r="A321" t="str">
        <f t="shared" si="8"/>
        <v>2005_6992</v>
      </c>
      <c r="C321" s="95">
        <v>320</v>
      </c>
      <c r="D321" s="95">
        <v>6992</v>
      </c>
      <c r="E321" s="95">
        <v>6992</v>
      </c>
      <c r="F321" s="95" t="s">
        <v>275</v>
      </c>
      <c r="G321" s="95">
        <v>2005</v>
      </c>
      <c r="H321" s="95">
        <v>0</v>
      </c>
      <c r="I321" s="95">
        <v>1</v>
      </c>
      <c r="J321" s="95">
        <v>3116241</v>
      </c>
      <c r="K321" s="95">
        <v>180455</v>
      </c>
      <c r="L321" s="95">
        <v>653.29999999999995</v>
      </c>
      <c r="M321" s="95">
        <v>3296696</v>
      </c>
      <c r="N321" s="5">
        <f t="shared" si="9"/>
        <v>4770</v>
      </c>
    </row>
    <row r="322" spans="1:14" x14ac:dyDescent="0.25">
      <c r="A322" t="str">
        <f t="shared" si="8"/>
        <v>2005_7002</v>
      </c>
      <c r="C322" s="95">
        <v>321</v>
      </c>
      <c r="D322" s="95">
        <v>7002</v>
      </c>
      <c r="E322" s="95">
        <v>7002</v>
      </c>
      <c r="F322" s="95" t="s">
        <v>276</v>
      </c>
      <c r="G322" s="95">
        <v>2005</v>
      </c>
      <c r="H322" s="95">
        <v>0</v>
      </c>
      <c r="I322" s="95">
        <v>1</v>
      </c>
      <c r="J322" s="95">
        <v>1008885</v>
      </c>
      <c r="K322" s="95">
        <v>100706</v>
      </c>
      <c r="L322" s="95">
        <v>212.8</v>
      </c>
      <c r="M322" s="95">
        <v>1109591</v>
      </c>
      <c r="N322" s="5">
        <f t="shared" si="9"/>
        <v>4741</v>
      </c>
    </row>
    <row r="323" spans="1:14" x14ac:dyDescent="0.25">
      <c r="A323" t="str">
        <f t="shared" ref="A323:A386" si="10">CONCATENATE(G323,"_",D323)</f>
        <v>2005_7029</v>
      </c>
      <c r="C323" s="95">
        <v>322</v>
      </c>
      <c r="D323" s="95">
        <v>7029</v>
      </c>
      <c r="E323" s="95">
        <v>7029</v>
      </c>
      <c r="F323" s="95" t="s">
        <v>277</v>
      </c>
      <c r="G323" s="95">
        <v>2005</v>
      </c>
      <c r="H323" s="95">
        <v>0</v>
      </c>
      <c r="I323" s="95">
        <v>1</v>
      </c>
      <c r="J323" s="95">
        <v>5404903</v>
      </c>
      <c r="K323" s="95">
        <v>0</v>
      </c>
      <c r="L323" s="95">
        <v>1136.2</v>
      </c>
      <c r="M323" s="95">
        <v>5404903</v>
      </c>
      <c r="N323" s="5">
        <f t="shared" ref="N323:N386" si="11">ROUND(J323/L323,0)</f>
        <v>4757</v>
      </c>
    </row>
    <row r="324" spans="1:14" x14ac:dyDescent="0.25">
      <c r="A324" t="str">
        <f t="shared" si="10"/>
        <v>2005_7038</v>
      </c>
      <c r="C324" s="95">
        <v>323</v>
      </c>
      <c r="D324" s="95">
        <v>7038</v>
      </c>
      <c r="E324" s="95">
        <v>7038</v>
      </c>
      <c r="F324" s="95" t="s">
        <v>278</v>
      </c>
      <c r="G324" s="95">
        <v>2005</v>
      </c>
      <c r="H324" s="95">
        <v>0</v>
      </c>
      <c r="I324" s="95">
        <v>1</v>
      </c>
      <c r="J324" s="95">
        <v>4415293</v>
      </c>
      <c r="K324" s="95">
        <v>0</v>
      </c>
      <c r="L324" s="95">
        <v>931.3</v>
      </c>
      <c r="M324" s="95">
        <v>4415293</v>
      </c>
      <c r="N324" s="5">
        <f t="shared" si="11"/>
        <v>4741</v>
      </c>
    </row>
    <row r="325" spans="1:14" x14ac:dyDescent="0.25">
      <c r="A325" t="str">
        <f t="shared" si="10"/>
        <v>2005_7047</v>
      </c>
      <c r="C325" s="95">
        <v>324</v>
      </c>
      <c r="D325" s="95">
        <v>7047</v>
      </c>
      <c r="E325" s="95">
        <v>7047</v>
      </c>
      <c r="F325" s="95" t="s">
        <v>279</v>
      </c>
      <c r="G325" s="95">
        <v>2005</v>
      </c>
      <c r="H325" s="95">
        <v>0</v>
      </c>
      <c r="I325" s="95">
        <v>1</v>
      </c>
      <c r="J325" s="95">
        <v>1729010</v>
      </c>
      <c r="K325" s="95">
        <v>179571</v>
      </c>
      <c r="L325" s="95">
        <v>362.4</v>
      </c>
      <c r="M325" s="95">
        <v>1908581</v>
      </c>
      <c r="N325" s="5">
        <f t="shared" si="11"/>
        <v>4771</v>
      </c>
    </row>
    <row r="326" spans="1:14" x14ac:dyDescent="0.25">
      <c r="A326" t="str">
        <f t="shared" si="10"/>
        <v>2005_7056</v>
      </c>
      <c r="C326" s="95">
        <v>325</v>
      </c>
      <c r="D326" s="95">
        <v>7056</v>
      </c>
      <c r="E326" s="95">
        <v>7056</v>
      </c>
      <c r="F326" s="95" t="s">
        <v>280</v>
      </c>
      <c r="G326" s="95">
        <v>2005</v>
      </c>
      <c r="H326" s="95">
        <v>0</v>
      </c>
      <c r="I326" s="95">
        <v>1</v>
      </c>
      <c r="J326" s="95">
        <v>7724037</v>
      </c>
      <c r="K326" s="95">
        <v>0</v>
      </c>
      <c r="L326" s="95">
        <v>1629.2</v>
      </c>
      <c r="M326" s="95">
        <v>7724037</v>
      </c>
      <c r="N326" s="5">
        <f t="shared" si="11"/>
        <v>4741</v>
      </c>
    </row>
    <row r="327" spans="1:14" x14ac:dyDescent="0.25">
      <c r="A327" t="str">
        <f t="shared" si="10"/>
        <v>2005_7092</v>
      </c>
      <c r="C327" s="95">
        <v>326</v>
      </c>
      <c r="D327" s="95">
        <v>7092</v>
      </c>
      <c r="E327" s="95">
        <v>7092</v>
      </c>
      <c r="F327" s="95" t="s">
        <v>281</v>
      </c>
      <c r="G327" s="95">
        <v>2005</v>
      </c>
      <c r="H327" s="95">
        <v>0</v>
      </c>
      <c r="I327" s="95">
        <v>1</v>
      </c>
      <c r="J327" s="95">
        <v>2275680</v>
      </c>
      <c r="K327" s="95">
        <v>435350</v>
      </c>
      <c r="L327" s="95">
        <v>480</v>
      </c>
      <c r="M327" s="95">
        <v>2711030</v>
      </c>
      <c r="N327" s="5">
        <f t="shared" si="11"/>
        <v>4741</v>
      </c>
    </row>
    <row r="328" spans="1:14" x14ac:dyDescent="0.25">
      <c r="A328" t="str">
        <f t="shared" si="10"/>
        <v>2005_7098</v>
      </c>
      <c r="C328" s="95">
        <v>327</v>
      </c>
      <c r="D328" s="95">
        <v>7098</v>
      </c>
      <c r="E328" s="95">
        <v>7098</v>
      </c>
      <c r="F328" s="95" t="s">
        <v>282</v>
      </c>
      <c r="G328" s="95">
        <v>2005</v>
      </c>
      <c r="H328" s="95">
        <v>0</v>
      </c>
      <c r="I328" s="95">
        <v>1</v>
      </c>
      <c r="J328" s="95">
        <v>2860719</v>
      </c>
      <c r="K328" s="95">
        <v>0</v>
      </c>
      <c r="L328" s="95">
        <v>603.4</v>
      </c>
      <c r="M328" s="95">
        <v>2860719</v>
      </c>
      <c r="N328" s="5">
        <f t="shared" si="11"/>
        <v>4741</v>
      </c>
    </row>
    <row r="329" spans="1:14" x14ac:dyDescent="0.25">
      <c r="A329" t="str">
        <f t="shared" si="10"/>
        <v>2005_7110</v>
      </c>
      <c r="C329" s="95">
        <v>328</v>
      </c>
      <c r="D329" s="95">
        <v>7110</v>
      </c>
      <c r="E329" s="95">
        <v>7110</v>
      </c>
      <c r="F329" s="95" t="s">
        <v>283</v>
      </c>
      <c r="G329" s="95">
        <v>2005</v>
      </c>
      <c r="H329" s="95">
        <v>0</v>
      </c>
      <c r="I329" s="95">
        <v>1</v>
      </c>
      <c r="J329" s="95">
        <v>3329454</v>
      </c>
      <c r="K329" s="95">
        <v>0</v>
      </c>
      <c r="L329" s="95">
        <v>688.9</v>
      </c>
      <c r="M329" s="95">
        <v>3329454</v>
      </c>
      <c r="N329" s="5">
        <f t="shared" si="11"/>
        <v>4833</v>
      </c>
    </row>
    <row r="330" spans="1:14" x14ac:dyDescent="0.25">
      <c r="A330" t="str">
        <f t="shared" si="10"/>
        <v>2006_9998</v>
      </c>
      <c r="C330" s="95">
        <v>329</v>
      </c>
      <c r="D330" s="95">
        <v>9998</v>
      </c>
      <c r="E330" s="95" t="s">
        <v>313</v>
      </c>
      <c r="F330" s="95"/>
      <c r="G330" s="95">
        <v>2006</v>
      </c>
      <c r="H330" s="95">
        <v>0</v>
      </c>
      <c r="I330" s="95">
        <v>6</v>
      </c>
      <c r="J330" s="95">
        <v>5984892</v>
      </c>
      <c r="K330" s="95">
        <v>279898</v>
      </c>
      <c r="L330" s="95">
        <v>1196.0999999999999</v>
      </c>
      <c r="M330" s="95">
        <v>6264790</v>
      </c>
      <c r="N330" s="5">
        <f t="shared" si="11"/>
        <v>5004</v>
      </c>
    </row>
    <row r="331" spans="1:14" x14ac:dyDescent="0.25">
      <c r="A331" t="str">
        <f t="shared" si="10"/>
        <v>2006_9</v>
      </c>
      <c r="C331" s="95">
        <v>330</v>
      </c>
      <c r="D331" s="95">
        <v>9</v>
      </c>
      <c r="E331" s="95">
        <v>9</v>
      </c>
      <c r="F331" s="95" t="s">
        <v>0</v>
      </c>
      <c r="G331" s="95">
        <v>2006</v>
      </c>
      <c r="H331" s="95">
        <v>0</v>
      </c>
      <c r="I331" s="95">
        <v>1</v>
      </c>
      <c r="J331" s="95">
        <v>4195624</v>
      </c>
      <c r="K331" s="95">
        <v>239672</v>
      </c>
      <c r="L331" s="95">
        <v>832.3</v>
      </c>
      <c r="M331" s="95">
        <v>4435296</v>
      </c>
      <c r="N331" s="5">
        <f t="shared" si="11"/>
        <v>5041</v>
      </c>
    </row>
    <row r="332" spans="1:14" x14ac:dyDescent="0.25">
      <c r="A332" t="str">
        <f t="shared" si="10"/>
        <v>2006_441</v>
      </c>
      <c r="C332" s="95">
        <v>331</v>
      </c>
      <c r="D332" s="95">
        <v>441</v>
      </c>
      <c r="E332" s="95">
        <v>441</v>
      </c>
      <c r="F332" s="95" t="s">
        <v>314</v>
      </c>
      <c r="G332" s="95">
        <v>2006</v>
      </c>
      <c r="H332" s="95">
        <v>0</v>
      </c>
      <c r="I332" s="95">
        <v>2</v>
      </c>
      <c r="J332" s="95">
        <v>4706775</v>
      </c>
      <c r="K332" s="95">
        <v>37511</v>
      </c>
      <c r="L332" s="95">
        <v>946.6</v>
      </c>
      <c r="M332" s="95">
        <v>4744286</v>
      </c>
      <c r="N332" s="5">
        <f t="shared" si="11"/>
        <v>4972</v>
      </c>
    </row>
    <row r="333" spans="1:14" x14ac:dyDescent="0.25">
      <c r="A333" t="str">
        <f t="shared" si="10"/>
        <v>2006_18</v>
      </c>
      <c r="C333" s="95">
        <v>332</v>
      </c>
      <c r="D333" s="95">
        <v>18</v>
      </c>
      <c r="E333" s="95">
        <v>18</v>
      </c>
      <c r="F333" s="95" t="s">
        <v>5</v>
      </c>
      <c r="G333" s="95">
        <v>2006</v>
      </c>
      <c r="H333" s="95">
        <v>0</v>
      </c>
      <c r="I333" s="95">
        <v>1</v>
      </c>
      <c r="J333" s="95">
        <v>1708098</v>
      </c>
      <c r="K333" s="95">
        <v>104383</v>
      </c>
      <c r="L333" s="95">
        <v>346.4</v>
      </c>
      <c r="M333" s="95">
        <v>1812481</v>
      </c>
      <c r="N333" s="5">
        <f t="shared" si="11"/>
        <v>4931</v>
      </c>
    </row>
    <row r="334" spans="1:14" x14ac:dyDescent="0.25">
      <c r="A334" t="str">
        <f t="shared" si="10"/>
        <v>2006_27</v>
      </c>
      <c r="C334" s="95">
        <v>333</v>
      </c>
      <c r="D334" s="95">
        <v>27</v>
      </c>
      <c r="E334" s="95">
        <v>27</v>
      </c>
      <c r="F334" s="95" t="s">
        <v>337</v>
      </c>
      <c r="G334" s="95">
        <v>2006</v>
      </c>
      <c r="H334" s="95">
        <v>0</v>
      </c>
      <c r="I334" s="95">
        <v>1</v>
      </c>
      <c r="J334" s="95">
        <v>7004180</v>
      </c>
      <c r="K334" s="95">
        <v>0</v>
      </c>
      <c r="L334" s="95">
        <v>1414.7</v>
      </c>
      <c r="M334" s="95">
        <v>7004180</v>
      </c>
      <c r="N334" s="5">
        <f t="shared" si="11"/>
        <v>4951</v>
      </c>
    </row>
    <row r="335" spans="1:14" x14ac:dyDescent="0.25">
      <c r="A335" t="str">
        <f t="shared" si="10"/>
        <v>2006_63</v>
      </c>
      <c r="C335" s="95">
        <v>334</v>
      </c>
      <c r="D335" s="95">
        <v>63</v>
      </c>
      <c r="E335" s="95">
        <v>63</v>
      </c>
      <c r="F335" s="95" t="s">
        <v>338</v>
      </c>
      <c r="G335" s="95">
        <v>2006</v>
      </c>
      <c r="H335" s="95">
        <v>0</v>
      </c>
      <c r="I335" s="95">
        <v>1</v>
      </c>
      <c r="J335" s="95">
        <v>2740598</v>
      </c>
      <c r="K335" s="95">
        <v>55438</v>
      </c>
      <c r="L335" s="95">
        <v>550.1</v>
      </c>
      <c r="M335" s="95">
        <v>2796036</v>
      </c>
      <c r="N335" s="5">
        <f t="shared" si="11"/>
        <v>4982</v>
      </c>
    </row>
    <row r="336" spans="1:14" x14ac:dyDescent="0.25">
      <c r="A336" t="str">
        <f t="shared" si="10"/>
        <v>2006_72</v>
      </c>
      <c r="C336" s="95">
        <v>335</v>
      </c>
      <c r="D336" s="95">
        <v>72</v>
      </c>
      <c r="E336" s="95">
        <v>72</v>
      </c>
      <c r="F336" s="95" t="s">
        <v>6</v>
      </c>
      <c r="G336" s="95">
        <v>2006</v>
      </c>
      <c r="H336" s="95">
        <v>0</v>
      </c>
      <c r="I336" s="95">
        <v>1</v>
      </c>
      <c r="J336" s="95">
        <v>1269038</v>
      </c>
      <c r="K336" s="95">
        <v>151690</v>
      </c>
      <c r="L336" s="95">
        <v>253.2</v>
      </c>
      <c r="M336" s="95">
        <v>1420728</v>
      </c>
      <c r="N336" s="5">
        <f t="shared" si="11"/>
        <v>5012</v>
      </c>
    </row>
    <row r="337" spans="1:14" x14ac:dyDescent="0.25">
      <c r="A337" t="str">
        <f t="shared" si="10"/>
        <v>2006_81</v>
      </c>
      <c r="C337" s="95">
        <v>336</v>
      </c>
      <c r="D337" s="95">
        <v>81</v>
      </c>
      <c r="E337" s="95">
        <v>81</v>
      </c>
      <c r="F337" s="95" t="s">
        <v>7</v>
      </c>
      <c r="G337" s="95">
        <v>2006</v>
      </c>
      <c r="H337" s="95">
        <v>0</v>
      </c>
      <c r="I337" s="95">
        <v>1</v>
      </c>
      <c r="J337" s="95">
        <v>6392548</v>
      </c>
      <c r="K337" s="95">
        <v>0</v>
      </c>
      <c r="L337" s="95">
        <v>1296.4000000000001</v>
      </c>
      <c r="M337" s="95">
        <v>6392548</v>
      </c>
      <c r="N337" s="5">
        <f t="shared" si="11"/>
        <v>4931</v>
      </c>
    </row>
    <row r="338" spans="1:14" x14ac:dyDescent="0.25">
      <c r="A338" t="str">
        <f t="shared" si="10"/>
        <v>2006_99</v>
      </c>
      <c r="C338" s="95">
        <v>337</v>
      </c>
      <c r="D338" s="95">
        <v>99</v>
      </c>
      <c r="E338" s="95">
        <v>99</v>
      </c>
      <c r="F338" s="95" t="s">
        <v>8</v>
      </c>
      <c r="G338" s="95">
        <v>2006</v>
      </c>
      <c r="H338" s="95">
        <v>0</v>
      </c>
      <c r="I338" s="95">
        <v>1</v>
      </c>
      <c r="J338" s="95">
        <v>2981283</v>
      </c>
      <c r="K338" s="95">
        <v>0</v>
      </c>
      <c r="L338" s="95">
        <v>604.6</v>
      </c>
      <c r="M338" s="95">
        <v>2981283</v>
      </c>
      <c r="N338" s="5">
        <f t="shared" si="11"/>
        <v>4931</v>
      </c>
    </row>
    <row r="339" spans="1:14" x14ac:dyDescent="0.25">
      <c r="A339" t="str">
        <f t="shared" si="10"/>
        <v>2006_108</v>
      </c>
      <c r="C339" s="95">
        <v>338</v>
      </c>
      <c r="D339" s="95">
        <v>108</v>
      </c>
      <c r="E339" s="95">
        <v>108</v>
      </c>
      <c r="F339" s="95" t="s">
        <v>9</v>
      </c>
      <c r="G339" s="95">
        <v>2006</v>
      </c>
      <c r="H339" s="95">
        <v>0</v>
      </c>
      <c r="I339" s="95">
        <v>1</v>
      </c>
      <c r="J339" s="95">
        <v>1292908</v>
      </c>
      <c r="K339" s="95">
        <v>261048</v>
      </c>
      <c r="L339" s="95">
        <v>262.2</v>
      </c>
      <c r="M339" s="95">
        <v>1553956</v>
      </c>
      <c r="N339" s="5">
        <f t="shared" si="11"/>
        <v>4931</v>
      </c>
    </row>
    <row r="340" spans="1:14" x14ac:dyDescent="0.25">
      <c r="A340" t="str">
        <f t="shared" si="10"/>
        <v>2006_126</v>
      </c>
      <c r="C340" s="95">
        <v>339</v>
      </c>
      <c r="D340" s="95">
        <v>126</v>
      </c>
      <c r="E340" s="95">
        <v>126</v>
      </c>
      <c r="F340" s="95" t="s">
        <v>10</v>
      </c>
      <c r="G340" s="95">
        <v>2006</v>
      </c>
      <c r="H340" s="95">
        <v>0</v>
      </c>
      <c r="I340" s="95">
        <v>2</v>
      </c>
      <c r="J340" s="95">
        <v>7259880</v>
      </c>
      <c r="K340" s="95">
        <v>513009</v>
      </c>
      <c r="L340" s="95">
        <v>1462.9</v>
      </c>
      <c r="M340" s="95">
        <v>7772889</v>
      </c>
      <c r="N340" s="5">
        <f t="shared" si="11"/>
        <v>4963</v>
      </c>
    </row>
    <row r="341" spans="1:14" x14ac:dyDescent="0.25">
      <c r="A341" t="str">
        <f t="shared" si="10"/>
        <v>2006_135</v>
      </c>
      <c r="C341" s="95">
        <v>340</v>
      </c>
      <c r="D341" s="95">
        <v>135</v>
      </c>
      <c r="E341" s="95">
        <v>135</v>
      </c>
      <c r="F341" s="95" t="s">
        <v>11</v>
      </c>
      <c r="G341" s="95">
        <v>2006</v>
      </c>
      <c r="H341" s="95">
        <v>0</v>
      </c>
      <c r="I341" s="95">
        <v>1</v>
      </c>
      <c r="J341" s="95">
        <v>7379637</v>
      </c>
      <c r="K341" s="95">
        <v>0</v>
      </c>
      <c r="L341" s="95">
        <v>1472.1</v>
      </c>
      <c r="M341" s="95">
        <v>7379637</v>
      </c>
      <c r="N341" s="5">
        <f t="shared" si="11"/>
        <v>5013</v>
      </c>
    </row>
    <row r="342" spans="1:14" x14ac:dyDescent="0.25">
      <c r="A342" t="str">
        <f t="shared" si="10"/>
        <v>2006_171</v>
      </c>
      <c r="C342" s="95">
        <v>341</v>
      </c>
      <c r="D342" s="95">
        <v>171</v>
      </c>
      <c r="E342" s="95">
        <v>171</v>
      </c>
      <c r="F342" s="95" t="s">
        <v>339</v>
      </c>
      <c r="G342" s="95">
        <v>2006</v>
      </c>
      <c r="H342" s="95">
        <v>0</v>
      </c>
      <c r="I342" s="95">
        <v>2</v>
      </c>
      <c r="J342" s="95">
        <v>4694161</v>
      </c>
      <c r="K342" s="95">
        <v>65291</v>
      </c>
      <c r="L342" s="95">
        <v>947.4</v>
      </c>
      <c r="M342" s="95">
        <v>4759452</v>
      </c>
      <c r="N342" s="5">
        <f t="shared" si="11"/>
        <v>4955</v>
      </c>
    </row>
    <row r="343" spans="1:14" x14ac:dyDescent="0.25">
      <c r="A343" t="str">
        <f t="shared" si="10"/>
        <v>2006_225</v>
      </c>
      <c r="C343" s="95">
        <v>342</v>
      </c>
      <c r="D343" s="95">
        <v>225</v>
      </c>
      <c r="E343" s="95">
        <v>225</v>
      </c>
      <c r="F343" s="95" t="s">
        <v>13</v>
      </c>
      <c r="G343" s="95">
        <v>2006</v>
      </c>
      <c r="H343" s="95">
        <v>0</v>
      </c>
      <c r="I343" s="95">
        <v>1</v>
      </c>
      <c r="J343" s="95">
        <v>21920180</v>
      </c>
      <c r="K343" s="95">
        <v>117712</v>
      </c>
      <c r="L343" s="95">
        <v>4365.7</v>
      </c>
      <c r="M343" s="95">
        <v>22037892</v>
      </c>
      <c r="N343" s="5">
        <f t="shared" si="11"/>
        <v>5021</v>
      </c>
    </row>
    <row r="344" spans="1:14" x14ac:dyDescent="0.25">
      <c r="A344" t="str">
        <f t="shared" si="10"/>
        <v>2006_234</v>
      </c>
      <c r="C344" s="95">
        <v>343</v>
      </c>
      <c r="D344" s="95">
        <v>234</v>
      </c>
      <c r="E344" s="95">
        <v>234</v>
      </c>
      <c r="F344" s="95" t="s">
        <v>14</v>
      </c>
      <c r="G344" s="95">
        <v>2006</v>
      </c>
      <c r="H344" s="95">
        <v>0</v>
      </c>
      <c r="I344" s="95">
        <v>1</v>
      </c>
      <c r="J344" s="95">
        <v>6776781</v>
      </c>
      <c r="K344" s="95">
        <v>0</v>
      </c>
      <c r="L344" s="95">
        <v>1369.6</v>
      </c>
      <c r="M344" s="95">
        <v>6776781</v>
      </c>
      <c r="N344" s="5">
        <f t="shared" si="11"/>
        <v>4948</v>
      </c>
    </row>
    <row r="345" spans="1:14" x14ac:dyDescent="0.25">
      <c r="A345" t="str">
        <f t="shared" si="10"/>
        <v>2006_243</v>
      </c>
      <c r="C345" s="95">
        <v>344</v>
      </c>
      <c r="D345" s="95">
        <v>243</v>
      </c>
      <c r="E345" s="95">
        <v>243</v>
      </c>
      <c r="F345" s="95" t="s">
        <v>15</v>
      </c>
      <c r="G345" s="95">
        <v>2006</v>
      </c>
      <c r="H345" s="95">
        <v>0</v>
      </c>
      <c r="I345" s="95">
        <v>1</v>
      </c>
      <c r="J345" s="95">
        <v>1613708</v>
      </c>
      <c r="K345" s="95">
        <v>27210</v>
      </c>
      <c r="L345" s="95">
        <v>323</v>
      </c>
      <c r="M345" s="95">
        <v>1640918</v>
      </c>
      <c r="N345" s="5">
        <f t="shared" si="11"/>
        <v>4996</v>
      </c>
    </row>
    <row r="346" spans="1:14" x14ac:dyDescent="0.25">
      <c r="A346" t="str">
        <f t="shared" si="10"/>
        <v>2006_261</v>
      </c>
      <c r="C346" s="95">
        <v>345</v>
      </c>
      <c r="D346" s="95">
        <v>261</v>
      </c>
      <c r="E346" s="95">
        <v>261</v>
      </c>
      <c r="F346" s="95" t="s">
        <v>16</v>
      </c>
      <c r="G346" s="95">
        <v>2006</v>
      </c>
      <c r="H346" s="95">
        <v>0</v>
      </c>
      <c r="I346" s="95">
        <v>1</v>
      </c>
      <c r="J346" s="95">
        <v>32998745</v>
      </c>
      <c r="K346" s="95">
        <v>0</v>
      </c>
      <c r="L346" s="95">
        <v>6692.1</v>
      </c>
      <c r="M346" s="95">
        <v>32998745</v>
      </c>
      <c r="N346" s="5">
        <f t="shared" si="11"/>
        <v>4931</v>
      </c>
    </row>
    <row r="347" spans="1:14" x14ac:dyDescent="0.25">
      <c r="A347" t="str">
        <f t="shared" si="10"/>
        <v>2006_279</v>
      </c>
      <c r="C347" s="95">
        <v>346</v>
      </c>
      <c r="D347" s="95">
        <v>279</v>
      </c>
      <c r="E347" s="95">
        <v>279</v>
      </c>
      <c r="F347" s="95" t="s">
        <v>17</v>
      </c>
      <c r="G347" s="95">
        <v>2006</v>
      </c>
      <c r="H347" s="95">
        <v>0</v>
      </c>
      <c r="I347" s="95">
        <v>1</v>
      </c>
      <c r="J347" s="95">
        <v>3969455</v>
      </c>
      <c r="K347" s="95">
        <v>93238</v>
      </c>
      <c r="L347" s="95">
        <v>805</v>
      </c>
      <c r="M347" s="95">
        <v>4062693</v>
      </c>
      <c r="N347" s="5">
        <f t="shared" si="11"/>
        <v>4931</v>
      </c>
    </row>
    <row r="348" spans="1:14" x14ac:dyDescent="0.25">
      <c r="A348" t="str">
        <f t="shared" si="10"/>
        <v>2006_355</v>
      </c>
      <c r="C348" s="95">
        <v>347</v>
      </c>
      <c r="D348" s="95">
        <v>355</v>
      </c>
      <c r="E348" s="95">
        <v>355</v>
      </c>
      <c r="F348" s="95" t="s">
        <v>18</v>
      </c>
      <c r="G348" s="95">
        <v>2006</v>
      </c>
      <c r="H348" s="95">
        <v>0</v>
      </c>
      <c r="I348" s="95">
        <v>1</v>
      </c>
      <c r="J348" s="95">
        <v>2057706</v>
      </c>
      <c r="K348" s="95">
        <v>24295</v>
      </c>
      <c r="L348" s="95">
        <v>417.3</v>
      </c>
      <c r="M348" s="95">
        <v>2082001</v>
      </c>
      <c r="N348" s="5">
        <f t="shared" si="11"/>
        <v>4931</v>
      </c>
    </row>
    <row r="349" spans="1:14" x14ac:dyDescent="0.25">
      <c r="A349" t="str">
        <f t="shared" si="10"/>
        <v>2006_387</v>
      </c>
      <c r="C349" s="95">
        <v>348</v>
      </c>
      <c r="D349" s="95">
        <v>387</v>
      </c>
      <c r="E349" s="95">
        <v>387</v>
      </c>
      <c r="F349" s="95" t="s">
        <v>19</v>
      </c>
      <c r="G349" s="95">
        <v>2006</v>
      </c>
      <c r="H349" s="95">
        <v>0</v>
      </c>
      <c r="I349" s="95">
        <v>1</v>
      </c>
      <c r="J349" s="95">
        <v>7109361</v>
      </c>
      <c r="K349" s="95">
        <v>177170</v>
      </c>
      <c r="L349" s="95">
        <v>1440.6</v>
      </c>
      <c r="M349" s="95">
        <v>7286531</v>
      </c>
      <c r="N349" s="5">
        <f t="shared" si="11"/>
        <v>4935</v>
      </c>
    </row>
    <row r="350" spans="1:14" x14ac:dyDescent="0.25">
      <c r="A350" t="str">
        <f t="shared" si="10"/>
        <v>2006_414</v>
      </c>
      <c r="C350" s="95">
        <v>349</v>
      </c>
      <c r="D350" s="95">
        <v>414</v>
      </c>
      <c r="E350" s="95">
        <v>414</v>
      </c>
      <c r="F350" s="95" t="s">
        <v>20</v>
      </c>
      <c r="G350" s="95">
        <v>2006</v>
      </c>
      <c r="H350" s="95">
        <v>0</v>
      </c>
      <c r="I350" s="95">
        <v>1</v>
      </c>
      <c r="J350" s="95">
        <v>3441870</v>
      </c>
      <c r="K350" s="95">
        <v>85946</v>
      </c>
      <c r="L350" s="95">
        <v>687</v>
      </c>
      <c r="M350" s="95">
        <v>3527816</v>
      </c>
      <c r="N350" s="5">
        <f t="shared" si="11"/>
        <v>5010</v>
      </c>
    </row>
    <row r="351" spans="1:14" x14ac:dyDescent="0.25">
      <c r="A351" t="str">
        <f t="shared" si="10"/>
        <v>2006_540</v>
      </c>
      <c r="C351" s="95">
        <v>350</v>
      </c>
      <c r="D351" s="95">
        <v>540</v>
      </c>
      <c r="E351" s="95">
        <v>540</v>
      </c>
      <c r="F351" s="95" t="s">
        <v>1</v>
      </c>
      <c r="G351" s="95">
        <v>2006</v>
      </c>
      <c r="H351" s="95">
        <v>0</v>
      </c>
      <c r="I351" s="95">
        <v>1</v>
      </c>
      <c r="J351" s="95">
        <v>3118466</v>
      </c>
      <c r="K351" s="95">
        <v>60038</v>
      </c>
      <c r="L351" s="95">
        <v>622.20000000000005</v>
      </c>
      <c r="M351" s="95">
        <v>3178504</v>
      </c>
      <c r="N351" s="5">
        <f t="shared" si="11"/>
        <v>5012</v>
      </c>
    </row>
    <row r="352" spans="1:14" x14ac:dyDescent="0.25">
      <c r="A352" t="str">
        <f t="shared" si="10"/>
        <v>2006_472</v>
      </c>
      <c r="C352" s="95">
        <v>351</v>
      </c>
      <c r="D352" s="95">
        <v>472</v>
      </c>
      <c r="E352" s="95">
        <v>472</v>
      </c>
      <c r="F352" s="95" t="s">
        <v>21</v>
      </c>
      <c r="G352" s="95">
        <v>2006</v>
      </c>
      <c r="H352" s="95">
        <v>0</v>
      </c>
      <c r="I352" s="95">
        <v>1</v>
      </c>
      <c r="J352" s="95">
        <v>6395507</v>
      </c>
      <c r="K352" s="95">
        <v>0</v>
      </c>
      <c r="L352" s="95">
        <v>1297</v>
      </c>
      <c r="M352" s="95">
        <v>6395507</v>
      </c>
      <c r="N352" s="5">
        <f t="shared" si="11"/>
        <v>4931</v>
      </c>
    </row>
    <row r="353" spans="1:14" x14ac:dyDescent="0.25">
      <c r="A353" t="str">
        <f t="shared" si="10"/>
        <v>2006_513</v>
      </c>
      <c r="C353" s="95">
        <v>352</v>
      </c>
      <c r="D353" s="95">
        <v>513</v>
      </c>
      <c r="E353" s="95">
        <v>513</v>
      </c>
      <c r="F353" s="95" t="s">
        <v>22</v>
      </c>
      <c r="G353" s="95">
        <v>2006</v>
      </c>
      <c r="H353" s="95">
        <v>0</v>
      </c>
      <c r="I353" s="95">
        <v>1</v>
      </c>
      <c r="J353" s="95">
        <v>1796856</v>
      </c>
      <c r="K353" s="95">
        <v>0</v>
      </c>
      <c r="L353" s="95">
        <v>364.4</v>
      </c>
      <c r="M353" s="95">
        <v>1796856</v>
      </c>
      <c r="N353" s="5">
        <f t="shared" si="11"/>
        <v>4931</v>
      </c>
    </row>
    <row r="354" spans="1:14" x14ac:dyDescent="0.25">
      <c r="A354" t="str">
        <f t="shared" si="10"/>
        <v>2006_549</v>
      </c>
      <c r="C354" s="95">
        <v>353</v>
      </c>
      <c r="D354" s="95">
        <v>549</v>
      </c>
      <c r="E354" s="95">
        <v>549</v>
      </c>
      <c r="F354" s="95" t="s">
        <v>23</v>
      </c>
      <c r="G354" s="95">
        <v>2006</v>
      </c>
      <c r="H354" s="95">
        <v>0</v>
      </c>
      <c r="I354" s="95">
        <v>1</v>
      </c>
      <c r="J354" s="95">
        <v>2613430</v>
      </c>
      <c r="K354" s="95">
        <v>135569</v>
      </c>
      <c r="L354" s="95">
        <v>530</v>
      </c>
      <c r="M354" s="95">
        <v>2748999</v>
      </c>
      <c r="N354" s="5">
        <f t="shared" si="11"/>
        <v>4931</v>
      </c>
    </row>
    <row r="355" spans="1:14" x14ac:dyDescent="0.25">
      <c r="A355" t="str">
        <f t="shared" si="10"/>
        <v>2006_576</v>
      </c>
      <c r="C355" s="95">
        <v>354</v>
      </c>
      <c r="D355" s="95">
        <v>576</v>
      </c>
      <c r="E355" s="95">
        <v>576</v>
      </c>
      <c r="F355" s="95" t="s">
        <v>24</v>
      </c>
      <c r="G355" s="95">
        <v>2006</v>
      </c>
      <c r="H355" s="95">
        <v>0</v>
      </c>
      <c r="I355" s="95">
        <v>1</v>
      </c>
      <c r="J355" s="95">
        <v>3251178</v>
      </c>
      <c r="K355" s="95">
        <v>282794</v>
      </c>
      <c r="L355" s="95">
        <v>658.8</v>
      </c>
      <c r="M355" s="95">
        <v>3533972</v>
      </c>
      <c r="N355" s="5">
        <f t="shared" si="11"/>
        <v>4935</v>
      </c>
    </row>
    <row r="356" spans="1:14" x14ac:dyDescent="0.25">
      <c r="A356" t="str">
        <f t="shared" si="10"/>
        <v>2006_585</v>
      </c>
      <c r="C356" s="95">
        <v>355</v>
      </c>
      <c r="D356" s="95">
        <v>585</v>
      </c>
      <c r="E356" s="95">
        <v>585</v>
      </c>
      <c r="F356" s="95" t="s">
        <v>25</v>
      </c>
      <c r="G356" s="95">
        <v>2006</v>
      </c>
      <c r="H356" s="95">
        <v>0</v>
      </c>
      <c r="I356" s="95">
        <v>1</v>
      </c>
      <c r="J356" s="95">
        <v>3325998</v>
      </c>
      <c r="K356" s="95">
        <v>8521</v>
      </c>
      <c r="L356" s="95">
        <v>666.8</v>
      </c>
      <c r="M356" s="95">
        <v>3334519</v>
      </c>
      <c r="N356" s="5">
        <f t="shared" si="11"/>
        <v>4988</v>
      </c>
    </row>
    <row r="357" spans="1:14" x14ac:dyDescent="0.25">
      <c r="A357" t="str">
        <f t="shared" si="10"/>
        <v>2006_594</v>
      </c>
      <c r="C357" s="95">
        <v>356</v>
      </c>
      <c r="D357" s="95">
        <v>594</v>
      </c>
      <c r="E357" s="95">
        <v>594</v>
      </c>
      <c r="F357" s="95" t="s">
        <v>26</v>
      </c>
      <c r="G357" s="95">
        <v>2006</v>
      </c>
      <c r="H357" s="95">
        <v>0</v>
      </c>
      <c r="I357" s="95">
        <v>1</v>
      </c>
      <c r="J357" s="95">
        <v>3777027</v>
      </c>
      <c r="K357" s="95">
        <v>260611</v>
      </c>
      <c r="L357" s="95">
        <v>765.2</v>
      </c>
      <c r="M357" s="95">
        <v>4037638</v>
      </c>
      <c r="N357" s="5">
        <f t="shared" si="11"/>
        <v>4936</v>
      </c>
    </row>
    <row r="358" spans="1:14" x14ac:dyDescent="0.25">
      <c r="A358" t="str">
        <f t="shared" si="10"/>
        <v>2006_603</v>
      </c>
      <c r="C358" s="95">
        <v>357</v>
      </c>
      <c r="D358" s="95">
        <v>603</v>
      </c>
      <c r="E358" s="95">
        <v>603</v>
      </c>
      <c r="F358" s="95" t="s">
        <v>27</v>
      </c>
      <c r="G358" s="95">
        <v>2006</v>
      </c>
      <c r="H358" s="95">
        <v>0</v>
      </c>
      <c r="I358" s="95">
        <v>1</v>
      </c>
      <c r="J358" s="95">
        <v>1149074</v>
      </c>
      <c r="K358" s="95">
        <v>125414</v>
      </c>
      <c r="L358" s="95">
        <v>227</v>
      </c>
      <c r="M358" s="95">
        <v>1274488</v>
      </c>
      <c r="N358" s="5">
        <f t="shared" si="11"/>
        <v>5062</v>
      </c>
    </row>
    <row r="359" spans="1:14" x14ac:dyDescent="0.25">
      <c r="A359" t="str">
        <f t="shared" si="10"/>
        <v>2006_609</v>
      </c>
      <c r="C359" s="95">
        <v>358</v>
      </c>
      <c r="D359" s="95">
        <v>609</v>
      </c>
      <c r="E359" s="95">
        <v>609</v>
      </c>
      <c r="F359" s="95" t="s">
        <v>28</v>
      </c>
      <c r="G359" s="95">
        <v>2006</v>
      </c>
      <c r="H359" s="95">
        <v>0</v>
      </c>
      <c r="I359" s="95">
        <v>1</v>
      </c>
      <c r="J359" s="95">
        <v>8476713</v>
      </c>
      <c r="K359" s="95">
        <v>0</v>
      </c>
      <c r="L359" s="95">
        <v>1696.7</v>
      </c>
      <c r="M359" s="95">
        <v>8476713</v>
      </c>
      <c r="N359" s="5">
        <f t="shared" si="11"/>
        <v>4996</v>
      </c>
    </row>
    <row r="360" spans="1:14" x14ac:dyDescent="0.25">
      <c r="A360" t="str">
        <f t="shared" si="10"/>
        <v>2006_621</v>
      </c>
      <c r="C360" s="95">
        <v>359</v>
      </c>
      <c r="D360" s="95">
        <v>621</v>
      </c>
      <c r="E360" s="95">
        <v>621</v>
      </c>
      <c r="F360" s="95" t="s">
        <v>29</v>
      </c>
      <c r="G360" s="95">
        <v>2006</v>
      </c>
      <c r="H360" s="95">
        <v>0</v>
      </c>
      <c r="I360" s="95">
        <v>1</v>
      </c>
      <c r="J360" s="95">
        <v>20657137</v>
      </c>
      <c r="K360" s="95">
        <v>0</v>
      </c>
      <c r="L360" s="95">
        <v>4127.3</v>
      </c>
      <c r="M360" s="95">
        <v>20657137</v>
      </c>
      <c r="N360" s="5">
        <f t="shared" si="11"/>
        <v>5005</v>
      </c>
    </row>
    <row r="361" spans="1:14" x14ac:dyDescent="0.25">
      <c r="A361" t="str">
        <f t="shared" si="10"/>
        <v>2006_720</v>
      </c>
      <c r="C361" s="95">
        <v>360</v>
      </c>
      <c r="D361" s="95">
        <v>720</v>
      </c>
      <c r="E361" s="95">
        <v>720</v>
      </c>
      <c r="F361" s="95" t="s">
        <v>30</v>
      </c>
      <c r="G361" s="95">
        <v>2006</v>
      </c>
      <c r="H361" s="95">
        <v>0</v>
      </c>
      <c r="I361" s="95">
        <v>1</v>
      </c>
      <c r="J361" s="95">
        <v>4866404</v>
      </c>
      <c r="K361" s="95">
        <v>0</v>
      </c>
      <c r="L361" s="95">
        <v>986.9</v>
      </c>
      <c r="M361" s="95">
        <v>4866404</v>
      </c>
      <c r="N361" s="5">
        <f t="shared" si="11"/>
        <v>4931</v>
      </c>
    </row>
    <row r="362" spans="1:14" x14ac:dyDescent="0.25">
      <c r="A362" t="str">
        <f t="shared" si="10"/>
        <v>2006_729</v>
      </c>
      <c r="C362" s="95">
        <v>361</v>
      </c>
      <c r="D362" s="95">
        <v>729</v>
      </c>
      <c r="E362" s="95">
        <v>729</v>
      </c>
      <c r="F362" s="95" t="s">
        <v>31</v>
      </c>
      <c r="G362" s="95">
        <v>2006</v>
      </c>
      <c r="H362" s="95">
        <v>0</v>
      </c>
      <c r="I362" s="95">
        <v>1</v>
      </c>
      <c r="J362" s="95">
        <v>11800376</v>
      </c>
      <c r="K362" s="95">
        <v>0</v>
      </c>
      <c r="L362" s="95">
        <v>2393.1</v>
      </c>
      <c r="M362" s="95">
        <v>11800376</v>
      </c>
      <c r="N362" s="5">
        <f t="shared" si="11"/>
        <v>4931</v>
      </c>
    </row>
    <row r="363" spans="1:14" x14ac:dyDescent="0.25">
      <c r="A363" t="str">
        <f t="shared" si="10"/>
        <v>2006_747</v>
      </c>
      <c r="C363" s="95">
        <v>362</v>
      </c>
      <c r="D363" s="95">
        <v>747</v>
      </c>
      <c r="E363" s="95">
        <v>747</v>
      </c>
      <c r="F363" s="95" t="s">
        <v>32</v>
      </c>
      <c r="G363" s="95">
        <v>2006</v>
      </c>
      <c r="H363" s="95">
        <v>0</v>
      </c>
      <c r="I363" s="95">
        <v>1</v>
      </c>
      <c r="J363" s="95">
        <v>3168168</v>
      </c>
      <c r="K363" s="95">
        <v>0</v>
      </c>
      <c r="L363" s="95">
        <v>642.5</v>
      </c>
      <c r="M363" s="95">
        <v>3168168</v>
      </c>
      <c r="N363" s="5">
        <f t="shared" si="11"/>
        <v>4931</v>
      </c>
    </row>
    <row r="364" spans="1:14" x14ac:dyDescent="0.25">
      <c r="A364" t="str">
        <f t="shared" si="10"/>
        <v>2006_1917</v>
      </c>
      <c r="C364" s="95">
        <v>363</v>
      </c>
      <c r="D364" s="95">
        <v>1917</v>
      </c>
      <c r="E364" s="95">
        <v>1917</v>
      </c>
      <c r="F364" s="95" t="s">
        <v>78</v>
      </c>
      <c r="G364" s="95">
        <v>2006</v>
      </c>
      <c r="H364" s="95">
        <v>0</v>
      </c>
      <c r="I364" s="95">
        <v>1</v>
      </c>
      <c r="J364" s="95">
        <v>2497158</v>
      </c>
      <c r="K364" s="95">
        <v>105738</v>
      </c>
      <c r="L364" s="95">
        <v>505.6</v>
      </c>
      <c r="M364" s="95">
        <v>2602896</v>
      </c>
      <c r="N364" s="5">
        <f t="shared" si="11"/>
        <v>4939</v>
      </c>
    </row>
    <row r="365" spans="1:14" x14ac:dyDescent="0.25">
      <c r="A365" t="str">
        <f t="shared" si="10"/>
        <v>2006_846</v>
      </c>
      <c r="C365" s="95">
        <v>364</v>
      </c>
      <c r="D365" s="95">
        <v>846</v>
      </c>
      <c r="E365" s="95">
        <v>846</v>
      </c>
      <c r="F365" s="95" t="s">
        <v>382</v>
      </c>
      <c r="G365" s="95">
        <v>2006</v>
      </c>
      <c r="H365" s="95">
        <v>0</v>
      </c>
      <c r="I365" s="95">
        <v>1</v>
      </c>
      <c r="J365" s="95">
        <v>3204019</v>
      </c>
      <c r="K365" s="95">
        <v>0</v>
      </c>
      <c r="L365" s="95">
        <v>647.79999999999995</v>
      </c>
      <c r="M365" s="95">
        <v>3204019</v>
      </c>
      <c r="N365" s="5">
        <f t="shared" si="11"/>
        <v>4946</v>
      </c>
    </row>
    <row r="366" spans="1:14" x14ac:dyDescent="0.25">
      <c r="A366" t="str">
        <f t="shared" si="10"/>
        <v>2006_882</v>
      </c>
      <c r="C366" s="95">
        <v>365</v>
      </c>
      <c r="D366" s="95">
        <v>882</v>
      </c>
      <c r="E366" s="95">
        <v>882</v>
      </c>
      <c r="F366" s="95" t="s">
        <v>35</v>
      </c>
      <c r="G366" s="95">
        <v>2006</v>
      </c>
      <c r="H366" s="95">
        <v>0</v>
      </c>
      <c r="I366" s="95">
        <v>1</v>
      </c>
      <c r="J366" s="95">
        <v>22900057</v>
      </c>
      <c r="K366" s="95">
        <v>66896</v>
      </c>
      <c r="L366" s="95">
        <v>4644.1000000000004</v>
      </c>
      <c r="M366" s="95">
        <v>22966953</v>
      </c>
      <c r="N366" s="5">
        <f t="shared" si="11"/>
        <v>4931</v>
      </c>
    </row>
    <row r="367" spans="1:14" x14ac:dyDescent="0.25">
      <c r="A367" t="str">
        <f t="shared" si="10"/>
        <v>2006_916</v>
      </c>
      <c r="C367" s="95">
        <v>366</v>
      </c>
      <c r="D367" s="95">
        <v>916</v>
      </c>
      <c r="E367" s="95">
        <v>916</v>
      </c>
      <c r="F367" s="95" t="s">
        <v>2</v>
      </c>
      <c r="G367" s="95">
        <v>2006</v>
      </c>
      <c r="H367" s="95">
        <v>0</v>
      </c>
      <c r="I367" s="95">
        <v>1</v>
      </c>
      <c r="J367" s="95">
        <v>1333912</v>
      </c>
      <c r="K367" s="95">
        <v>168784</v>
      </c>
      <c r="L367" s="95">
        <v>261.5</v>
      </c>
      <c r="M367" s="95">
        <v>1502696</v>
      </c>
      <c r="N367" s="5">
        <f t="shared" si="11"/>
        <v>5101</v>
      </c>
    </row>
    <row r="368" spans="1:14" x14ac:dyDescent="0.25">
      <c r="A368" t="str">
        <f t="shared" si="10"/>
        <v>2006_914</v>
      </c>
      <c r="C368" s="95">
        <v>367</v>
      </c>
      <c r="D368" s="95">
        <v>914</v>
      </c>
      <c r="E368" s="95">
        <v>914</v>
      </c>
      <c r="F368" s="95" t="s">
        <v>36</v>
      </c>
      <c r="G368" s="95">
        <v>2006</v>
      </c>
      <c r="H368" s="95">
        <v>0</v>
      </c>
      <c r="I368" s="95">
        <v>2</v>
      </c>
      <c r="J368" s="95">
        <v>2630778</v>
      </c>
      <c r="K368" s="95">
        <v>124512</v>
      </c>
      <c r="L368" s="95">
        <v>528.1</v>
      </c>
      <c r="M368" s="95">
        <v>2755290</v>
      </c>
      <c r="N368" s="5">
        <f t="shared" si="11"/>
        <v>4982</v>
      </c>
    </row>
    <row r="369" spans="1:14" x14ac:dyDescent="0.25">
      <c r="A369" t="str">
        <f t="shared" si="10"/>
        <v>2006_918</v>
      </c>
      <c r="C369" s="95">
        <v>368</v>
      </c>
      <c r="D369" s="95">
        <v>918</v>
      </c>
      <c r="E369" s="95">
        <v>918</v>
      </c>
      <c r="F369" s="95" t="s">
        <v>37</v>
      </c>
      <c r="G369" s="95">
        <v>2006</v>
      </c>
      <c r="H369" s="95">
        <v>0</v>
      </c>
      <c r="I369" s="95">
        <v>1</v>
      </c>
      <c r="J369" s="95">
        <v>2673143</v>
      </c>
      <c r="K369" s="95">
        <v>0</v>
      </c>
      <c r="L369" s="95">
        <v>535.70000000000005</v>
      </c>
      <c r="M369" s="95">
        <v>2673143</v>
      </c>
      <c r="N369" s="5">
        <f t="shared" si="11"/>
        <v>4990</v>
      </c>
    </row>
    <row r="370" spans="1:14" x14ac:dyDescent="0.25">
      <c r="A370" t="str">
        <f t="shared" si="10"/>
        <v>2006_936</v>
      </c>
      <c r="C370" s="95">
        <v>369</v>
      </c>
      <c r="D370" s="95">
        <v>936</v>
      </c>
      <c r="E370" s="95">
        <v>936</v>
      </c>
      <c r="F370" s="95" t="s">
        <v>38</v>
      </c>
      <c r="G370" s="95">
        <v>2006</v>
      </c>
      <c r="H370" s="95">
        <v>0</v>
      </c>
      <c r="I370" s="95">
        <v>1</v>
      </c>
      <c r="J370" s="95">
        <v>4571530</v>
      </c>
      <c r="K370" s="95">
        <v>0</v>
      </c>
      <c r="L370" s="95">
        <v>927.1</v>
      </c>
      <c r="M370" s="95">
        <v>4571530</v>
      </c>
      <c r="N370" s="5">
        <f t="shared" si="11"/>
        <v>4931</v>
      </c>
    </row>
    <row r="371" spans="1:14" x14ac:dyDescent="0.25">
      <c r="A371" t="str">
        <f t="shared" si="10"/>
        <v>2006_977</v>
      </c>
      <c r="C371" s="95">
        <v>370</v>
      </c>
      <c r="D371" s="95">
        <v>977</v>
      </c>
      <c r="E371" s="95">
        <v>977</v>
      </c>
      <c r="F371" s="95" t="s">
        <v>39</v>
      </c>
      <c r="G371" s="95">
        <v>2006</v>
      </c>
      <c r="H371" s="95">
        <v>0</v>
      </c>
      <c r="I371" s="95">
        <v>1</v>
      </c>
      <c r="J371" s="95">
        <v>3346670</v>
      </c>
      <c r="K371" s="95">
        <v>0</v>
      </c>
      <c r="L371" s="95">
        <v>678.7</v>
      </c>
      <c r="M371" s="95">
        <v>3346670</v>
      </c>
      <c r="N371" s="5">
        <f t="shared" si="11"/>
        <v>4931</v>
      </c>
    </row>
    <row r="372" spans="1:14" x14ac:dyDescent="0.25">
      <c r="A372" t="str">
        <f t="shared" si="10"/>
        <v>2006_981</v>
      </c>
      <c r="C372" s="95">
        <v>371</v>
      </c>
      <c r="D372" s="95">
        <v>981</v>
      </c>
      <c r="E372" s="95">
        <v>981</v>
      </c>
      <c r="F372" s="95" t="s">
        <v>40</v>
      </c>
      <c r="G372" s="95">
        <v>2006</v>
      </c>
      <c r="H372" s="95">
        <v>0</v>
      </c>
      <c r="I372" s="95">
        <v>1</v>
      </c>
      <c r="J372" s="95">
        <v>7564154</v>
      </c>
      <c r="K372" s="95">
        <v>0</v>
      </c>
      <c r="L372" s="95">
        <v>1534</v>
      </c>
      <c r="M372" s="95">
        <v>7564154</v>
      </c>
      <c r="N372" s="5">
        <f t="shared" si="11"/>
        <v>4931</v>
      </c>
    </row>
    <row r="373" spans="1:14" x14ac:dyDescent="0.25">
      <c r="A373" t="str">
        <f t="shared" si="10"/>
        <v>2006_999</v>
      </c>
      <c r="C373" s="95">
        <v>372</v>
      </c>
      <c r="D373" s="95">
        <v>999</v>
      </c>
      <c r="E373" s="95">
        <v>999</v>
      </c>
      <c r="F373" s="95" t="s">
        <v>41</v>
      </c>
      <c r="G373" s="95">
        <v>2006</v>
      </c>
      <c r="H373" s="95">
        <v>0</v>
      </c>
      <c r="I373" s="95">
        <v>1</v>
      </c>
      <c r="J373" s="95">
        <v>8965051</v>
      </c>
      <c r="K373" s="95">
        <v>0</v>
      </c>
      <c r="L373" s="95">
        <v>1818.1</v>
      </c>
      <c r="M373" s="95">
        <v>8965051</v>
      </c>
      <c r="N373" s="5">
        <f t="shared" si="11"/>
        <v>4931</v>
      </c>
    </row>
    <row r="374" spans="1:14" x14ac:dyDescent="0.25">
      <c r="A374" t="str">
        <f t="shared" si="10"/>
        <v>2006_1044</v>
      </c>
      <c r="C374" s="95">
        <v>373</v>
      </c>
      <c r="D374" s="95">
        <v>1044</v>
      </c>
      <c r="E374" s="95">
        <v>1044</v>
      </c>
      <c r="F374" s="95" t="s">
        <v>42</v>
      </c>
      <c r="G374" s="95">
        <v>2006</v>
      </c>
      <c r="H374" s="95">
        <v>0</v>
      </c>
      <c r="I374" s="95">
        <v>1</v>
      </c>
      <c r="J374" s="95">
        <v>21070940</v>
      </c>
      <c r="K374" s="95">
        <v>0</v>
      </c>
      <c r="L374" s="95">
        <v>4267.1000000000004</v>
      </c>
      <c r="M374" s="95">
        <v>21070940</v>
      </c>
      <c r="N374" s="5">
        <f t="shared" si="11"/>
        <v>4938</v>
      </c>
    </row>
    <row r="375" spans="1:14" x14ac:dyDescent="0.25">
      <c r="A375" t="str">
        <f t="shared" si="10"/>
        <v>2006_1053</v>
      </c>
      <c r="C375" s="95">
        <v>374</v>
      </c>
      <c r="D375" s="95">
        <v>1053</v>
      </c>
      <c r="E375" s="95">
        <v>1053</v>
      </c>
      <c r="F375" s="95" t="s">
        <v>43</v>
      </c>
      <c r="G375" s="95">
        <v>2006</v>
      </c>
      <c r="H375" s="95">
        <v>0</v>
      </c>
      <c r="I375" s="95">
        <v>1</v>
      </c>
      <c r="J375" s="95">
        <v>87234814</v>
      </c>
      <c r="K375" s="95">
        <v>0</v>
      </c>
      <c r="L375" s="95">
        <v>17691.099999999999</v>
      </c>
      <c r="M375" s="95">
        <v>87234814</v>
      </c>
      <c r="N375" s="5">
        <f t="shared" si="11"/>
        <v>4931</v>
      </c>
    </row>
    <row r="376" spans="1:14" x14ac:dyDescent="0.25">
      <c r="A376" t="str">
        <f t="shared" si="10"/>
        <v>2006_1062</v>
      </c>
      <c r="C376" s="95">
        <v>375</v>
      </c>
      <c r="D376" s="95">
        <v>1062</v>
      </c>
      <c r="E376" s="95">
        <v>1062</v>
      </c>
      <c r="F376" s="95" t="s">
        <v>44</v>
      </c>
      <c r="G376" s="95">
        <v>2006</v>
      </c>
      <c r="H376" s="95">
        <v>0</v>
      </c>
      <c r="I376" s="95">
        <v>1</v>
      </c>
      <c r="J376" s="95">
        <v>5624792</v>
      </c>
      <c r="K376" s="95">
        <v>0</v>
      </c>
      <c r="L376" s="95">
        <v>1140.7</v>
      </c>
      <c r="M376" s="95">
        <v>5624792</v>
      </c>
      <c r="N376" s="5">
        <f t="shared" si="11"/>
        <v>4931</v>
      </c>
    </row>
    <row r="377" spans="1:14" x14ac:dyDescent="0.25">
      <c r="A377" t="str">
        <f t="shared" si="10"/>
        <v>2006_1071</v>
      </c>
      <c r="C377" s="95">
        <v>376</v>
      </c>
      <c r="D377" s="95">
        <v>1071</v>
      </c>
      <c r="E377" s="95">
        <v>1071</v>
      </c>
      <c r="F377" s="95" t="s">
        <v>45</v>
      </c>
      <c r="G377" s="95">
        <v>2006</v>
      </c>
      <c r="H377" s="95">
        <v>0</v>
      </c>
      <c r="I377" s="95">
        <v>1</v>
      </c>
      <c r="J377" s="95">
        <v>7917633</v>
      </c>
      <c r="K377" s="95">
        <v>27754</v>
      </c>
      <c r="L377" s="95">
        <v>1586.7</v>
      </c>
      <c r="M377" s="95">
        <v>7945387</v>
      </c>
      <c r="N377" s="5">
        <f t="shared" si="11"/>
        <v>4990</v>
      </c>
    </row>
    <row r="378" spans="1:14" x14ac:dyDescent="0.25">
      <c r="A378" t="str">
        <f t="shared" si="10"/>
        <v>2006_1089</v>
      </c>
      <c r="C378" s="95">
        <v>377</v>
      </c>
      <c r="D378" s="95">
        <v>1089</v>
      </c>
      <c r="E378" s="95">
        <v>1089</v>
      </c>
      <c r="F378" s="95" t="s">
        <v>47</v>
      </c>
      <c r="G378" s="95">
        <v>2006</v>
      </c>
      <c r="H378" s="95">
        <v>0</v>
      </c>
      <c r="I378" s="95">
        <v>1</v>
      </c>
      <c r="J378" s="95">
        <v>2567885</v>
      </c>
      <c r="K378" s="95">
        <v>0</v>
      </c>
      <c r="L378" s="95">
        <v>514.4</v>
      </c>
      <c r="M378" s="95">
        <v>2567885</v>
      </c>
      <c r="N378" s="5">
        <f t="shared" si="11"/>
        <v>4992</v>
      </c>
    </row>
    <row r="379" spans="1:14" x14ac:dyDescent="0.25">
      <c r="A379" t="str">
        <f t="shared" si="10"/>
        <v>2006_1080</v>
      </c>
      <c r="C379" s="95">
        <v>378</v>
      </c>
      <c r="D379" s="95">
        <v>1080</v>
      </c>
      <c r="E379" s="95">
        <v>1080</v>
      </c>
      <c r="F379" s="95" t="s">
        <v>340</v>
      </c>
      <c r="G379" s="95">
        <v>2006</v>
      </c>
      <c r="H379" s="95">
        <v>0</v>
      </c>
      <c r="I379" s="95">
        <v>1</v>
      </c>
      <c r="J379" s="95">
        <v>2895976</v>
      </c>
      <c r="K379" s="95">
        <v>61585</v>
      </c>
      <c r="L379" s="95">
        <v>587.29999999999995</v>
      </c>
      <c r="M379" s="95">
        <v>2957561</v>
      </c>
      <c r="N379" s="5">
        <f t="shared" si="11"/>
        <v>4931</v>
      </c>
    </row>
    <row r="380" spans="1:14" x14ac:dyDescent="0.25">
      <c r="A380" t="str">
        <f t="shared" si="10"/>
        <v>2006_1082</v>
      </c>
      <c r="C380" s="95">
        <v>379</v>
      </c>
      <c r="D380" s="95">
        <v>1082</v>
      </c>
      <c r="E380" s="95">
        <v>1082</v>
      </c>
      <c r="F380" s="95" t="s">
        <v>341</v>
      </c>
      <c r="G380" s="95">
        <v>2006</v>
      </c>
      <c r="H380" s="95">
        <v>0</v>
      </c>
      <c r="I380" s="95">
        <v>1</v>
      </c>
      <c r="J380" s="95">
        <v>7833880</v>
      </c>
      <c r="K380" s="95">
        <v>0</v>
      </c>
      <c r="L380" s="95">
        <v>1588.7</v>
      </c>
      <c r="M380" s="95">
        <v>7833880</v>
      </c>
      <c r="N380" s="5">
        <f t="shared" si="11"/>
        <v>4931</v>
      </c>
    </row>
    <row r="381" spans="1:14" x14ac:dyDescent="0.25">
      <c r="A381" t="str">
        <f t="shared" si="10"/>
        <v>2006_1093</v>
      </c>
      <c r="C381" s="95">
        <v>380</v>
      </c>
      <c r="D381" s="95">
        <v>1093</v>
      </c>
      <c r="E381" s="95">
        <v>1093</v>
      </c>
      <c r="F381" s="95" t="s">
        <v>48</v>
      </c>
      <c r="G381" s="95">
        <v>2006</v>
      </c>
      <c r="H381" s="95">
        <v>0</v>
      </c>
      <c r="I381" s="95">
        <v>1</v>
      </c>
      <c r="J381" s="95">
        <v>3698250</v>
      </c>
      <c r="K381" s="95">
        <v>0</v>
      </c>
      <c r="L381" s="95">
        <v>750</v>
      </c>
      <c r="M381" s="95">
        <v>3698250</v>
      </c>
      <c r="N381" s="5">
        <f t="shared" si="11"/>
        <v>4931</v>
      </c>
    </row>
    <row r="382" spans="1:14" x14ac:dyDescent="0.25">
      <c r="A382" t="str">
        <f t="shared" si="10"/>
        <v>2006_1079</v>
      </c>
      <c r="C382" s="95">
        <v>381</v>
      </c>
      <c r="D382" s="95">
        <v>1079</v>
      </c>
      <c r="E382" s="95">
        <v>1079</v>
      </c>
      <c r="F382" s="95" t="s">
        <v>46</v>
      </c>
      <c r="G382" s="95">
        <v>2006</v>
      </c>
      <c r="H382" s="95">
        <v>0</v>
      </c>
      <c r="I382" s="95">
        <v>1</v>
      </c>
      <c r="J382" s="95">
        <v>4928535</v>
      </c>
      <c r="K382" s="95">
        <v>0</v>
      </c>
      <c r="L382" s="95">
        <v>999.5</v>
      </c>
      <c r="M382" s="95">
        <v>4928535</v>
      </c>
      <c r="N382" s="5">
        <f t="shared" si="11"/>
        <v>4931</v>
      </c>
    </row>
    <row r="383" spans="1:14" x14ac:dyDescent="0.25">
      <c r="A383" t="str">
        <f t="shared" si="10"/>
        <v>2006_1095</v>
      </c>
      <c r="C383" s="95">
        <v>382</v>
      </c>
      <c r="D383" s="95">
        <v>1095</v>
      </c>
      <c r="E383" s="95">
        <v>1095</v>
      </c>
      <c r="F383" s="95" t="s">
        <v>49</v>
      </c>
      <c r="G383" s="95">
        <v>2006</v>
      </c>
      <c r="H383" s="95">
        <v>0</v>
      </c>
      <c r="I383" s="95">
        <v>1</v>
      </c>
      <c r="J383" s="95">
        <v>3446769</v>
      </c>
      <c r="K383" s="95">
        <v>0</v>
      </c>
      <c r="L383" s="95">
        <v>699</v>
      </c>
      <c r="M383" s="95">
        <v>3446769</v>
      </c>
      <c r="N383" s="5">
        <f t="shared" si="11"/>
        <v>4931</v>
      </c>
    </row>
    <row r="384" spans="1:14" x14ac:dyDescent="0.25">
      <c r="A384" t="str">
        <f t="shared" si="10"/>
        <v>2006_4772</v>
      </c>
      <c r="C384" s="95">
        <v>383</v>
      </c>
      <c r="D384" s="95">
        <v>4772</v>
      </c>
      <c r="E384" s="95">
        <v>4772</v>
      </c>
      <c r="F384" s="95" t="s">
        <v>178</v>
      </c>
      <c r="G384" s="95">
        <v>2006</v>
      </c>
      <c r="H384" s="95">
        <v>0</v>
      </c>
      <c r="I384" s="95">
        <v>2</v>
      </c>
      <c r="J384" s="95">
        <v>4802921</v>
      </c>
      <c r="K384" s="95">
        <v>59746</v>
      </c>
      <c r="L384" s="95">
        <v>969.1</v>
      </c>
      <c r="M384" s="95">
        <v>4862667</v>
      </c>
      <c r="N384" s="5">
        <f t="shared" si="11"/>
        <v>4956</v>
      </c>
    </row>
    <row r="385" spans="1:14" x14ac:dyDescent="0.25">
      <c r="A385" t="str">
        <f t="shared" si="10"/>
        <v>2006_1107</v>
      </c>
      <c r="C385" s="95">
        <v>384</v>
      </c>
      <c r="D385" s="95">
        <v>1107</v>
      </c>
      <c r="E385" s="95">
        <v>1107</v>
      </c>
      <c r="F385" s="95" t="s">
        <v>50</v>
      </c>
      <c r="G385" s="95">
        <v>2006</v>
      </c>
      <c r="H385" s="95">
        <v>0</v>
      </c>
      <c r="I385" s="95">
        <v>1</v>
      </c>
      <c r="J385" s="95">
        <v>7309714</v>
      </c>
      <c r="K385" s="95">
        <v>0</v>
      </c>
      <c r="L385" s="95">
        <v>1482.4</v>
      </c>
      <c r="M385" s="95">
        <v>7309714</v>
      </c>
      <c r="N385" s="5">
        <f t="shared" si="11"/>
        <v>4931</v>
      </c>
    </row>
    <row r="386" spans="1:14" x14ac:dyDescent="0.25">
      <c r="A386" t="str">
        <f t="shared" si="10"/>
        <v>2006_1116</v>
      </c>
      <c r="C386" s="95">
        <v>385</v>
      </c>
      <c r="D386" s="95">
        <v>1116</v>
      </c>
      <c r="E386" s="95">
        <v>1116</v>
      </c>
      <c r="F386" s="95" t="s">
        <v>51</v>
      </c>
      <c r="G386" s="95">
        <v>2006</v>
      </c>
      <c r="H386" s="95">
        <v>0</v>
      </c>
      <c r="I386" s="95">
        <v>1</v>
      </c>
      <c r="J386" s="95">
        <v>7968631</v>
      </c>
      <c r="K386" s="95">
        <v>182441</v>
      </c>
      <c r="L386" s="95">
        <v>1596.6</v>
      </c>
      <c r="M386" s="95">
        <v>8151072</v>
      </c>
      <c r="N386" s="5">
        <f t="shared" si="11"/>
        <v>4991</v>
      </c>
    </row>
    <row r="387" spans="1:14" x14ac:dyDescent="0.25">
      <c r="A387" t="str">
        <f t="shared" ref="A387:A450" si="12">CONCATENATE(G387,"_",D387)</f>
        <v>2006_1134</v>
      </c>
      <c r="C387" s="95">
        <v>386</v>
      </c>
      <c r="D387" s="95">
        <v>1134</v>
      </c>
      <c r="E387" s="95">
        <v>1134</v>
      </c>
      <c r="F387" s="95" t="s">
        <v>52</v>
      </c>
      <c r="G387" s="95">
        <v>2006</v>
      </c>
      <c r="H387" s="95">
        <v>0</v>
      </c>
      <c r="I387" s="95">
        <v>1</v>
      </c>
      <c r="J387" s="95">
        <v>1783754</v>
      </c>
      <c r="K387" s="95">
        <v>37080</v>
      </c>
      <c r="L387" s="95">
        <v>360.5</v>
      </c>
      <c r="M387" s="95">
        <v>1820834</v>
      </c>
      <c r="N387" s="5">
        <f t="shared" ref="N387:N450" si="13">ROUND(J387/L387,0)</f>
        <v>4948</v>
      </c>
    </row>
    <row r="388" spans="1:14" x14ac:dyDescent="0.25">
      <c r="A388" t="str">
        <f t="shared" si="12"/>
        <v>2006_1152</v>
      </c>
      <c r="C388" s="95">
        <v>387</v>
      </c>
      <c r="D388" s="95">
        <v>1152</v>
      </c>
      <c r="E388" s="95">
        <v>1152</v>
      </c>
      <c r="F388" s="95" t="s">
        <v>53</v>
      </c>
      <c r="G388" s="95">
        <v>2006</v>
      </c>
      <c r="H388" s="95">
        <v>0</v>
      </c>
      <c r="I388" s="95">
        <v>1</v>
      </c>
      <c r="J388" s="95">
        <v>5439348</v>
      </c>
      <c r="K388" s="95">
        <v>94369</v>
      </c>
      <c r="L388" s="95">
        <v>1091.8</v>
      </c>
      <c r="M388" s="95">
        <v>5533717</v>
      </c>
      <c r="N388" s="5">
        <f t="shared" si="13"/>
        <v>4982</v>
      </c>
    </row>
    <row r="389" spans="1:14" x14ac:dyDescent="0.25">
      <c r="A389" t="str">
        <f t="shared" si="12"/>
        <v>2006_1197</v>
      </c>
      <c r="C389" s="95">
        <v>388</v>
      </c>
      <c r="D389" s="95">
        <v>1197</v>
      </c>
      <c r="E389" s="95">
        <v>1197</v>
      </c>
      <c r="F389" s="95" t="s">
        <v>54</v>
      </c>
      <c r="G389" s="95">
        <v>2006</v>
      </c>
      <c r="H389" s="95">
        <v>0</v>
      </c>
      <c r="I389" s="95">
        <v>1</v>
      </c>
      <c r="J389" s="95">
        <v>4787015</v>
      </c>
      <c r="K389" s="95">
        <v>0</v>
      </c>
      <c r="L389" s="95">
        <v>970.8</v>
      </c>
      <c r="M389" s="95">
        <v>4787015</v>
      </c>
      <c r="N389" s="5">
        <f t="shared" si="13"/>
        <v>4931</v>
      </c>
    </row>
    <row r="390" spans="1:14" x14ac:dyDescent="0.25">
      <c r="A390" t="str">
        <f t="shared" si="12"/>
        <v>2006_1206</v>
      </c>
      <c r="C390" s="95">
        <v>389</v>
      </c>
      <c r="D390" s="95">
        <v>1206</v>
      </c>
      <c r="E390" s="95">
        <v>1206</v>
      </c>
      <c r="F390" s="95" t="s">
        <v>297</v>
      </c>
      <c r="G390" s="95">
        <v>2006</v>
      </c>
      <c r="H390" s="95">
        <v>0</v>
      </c>
      <c r="I390" s="95">
        <v>2</v>
      </c>
      <c r="J390" s="95">
        <v>5601584</v>
      </c>
      <c r="K390" s="95">
        <v>134527</v>
      </c>
      <c r="L390" s="95">
        <v>1127.7</v>
      </c>
      <c r="M390" s="95">
        <v>5736111</v>
      </c>
      <c r="N390" s="5">
        <f t="shared" si="13"/>
        <v>4967</v>
      </c>
    </row>
    <row r="391" spans="1:14" x14ac:dyDescent="0.25">
      <c r="A391" t="str">
        <f t="shared" si="12"/>
        <v>2006_1211</v>
      </c>
      <c r="C391" s="95">
        <v>390</v>
      </c>
      <c r="D391" s="95">
        <v>1211</v>
      </c>
      <c r="E391" s="95">
        <v>1211</v>
      </c>
      <c r="F391" s="95" t="s">
        <v>55</v>
      </c>
      <c r="G391" s="95">
        <v>2006</v>
      </c>
      <c r="H391" s="95">
        <v>0</v>
      </c>
      <c r="I391" s="95">
        <v>1</v>
      </c>
      <c r="J391" s="95">
        <v>6840776</v>
      </c>
      <c r="K391" s="95">
        <v>87575</v>
      </c>
      <c r="L391" s="95">
        <v>1387.3</v>
      </c>
      <c r="M391" s="95">
        <v>6928351</v>
      </c>
      <c r="N391" s="5">
        <f t="shared" si="13"/>
        <v>4931</v>
      </c>
    </row>
    <row r="392" spans="1:14" x14ac:dyDescent="0.25">
      <c r="A392" t="str">
        <f t="shared" si="12"/>
        <v>2006_1215</v>
      </c>
      <c r="C392" s="95">
        <v>391</v>
      </c>
      <c r="D392" s="95">
        <v>1215</v>
      </c>
      <c r="E392" s="95">
        <v>1215</v>
      </c>
      <c r="F392" s="95" t="s">
        <v>56</v>
      </c>
      <c r="G392" s="95">
        <v>2006</v>
      </c>
      <c r="H392" s="95">
        <v>0</v>
      </c>
      <c r="I392" s="95">
        <v>1</v>
      </c>
      <c r="J392" s="95">
        <v>1654351</v>
      </c>
      <c r="K392" s="95">
        <v>207350</v>
      </c>
      <c r="L392" s="95">
        <v>335.5</v>
      </c>
      <c r="M392" s="95">
        <v>1861701</v>
      </c>
      <c r="N392" s="5">
        <f t="shared" si="13"/>
        <v>4931</v>
      </c>
    </row>
    <row r="393" spans="1:14" x14ac:dyDescent="0.25">
      <c r="A393" t="str">
        <f t="shared" si="12"/>
        <v>2006_1218</v>
      </c>
      <c r="C393" s="95">
        <v>392</v>
      </c>
      <c r="D393" s="95">
        <v>1218</v>
      </c>
      <c r="E393" s="95">
        <v>1218</v>
      </c>
      <c r="F393" s="95" t="s">
        <v>57</v>
      </c>
      <c r="G393" s="95">
        <v>2006</v>
      </c>
      <c r="H393" s="95">
        <v>0</v>
      </c>
      <c r="I393" s="95">
        <v>1</v>
      </c>
      <c r="J393" s="95">
        <v>2448556</v>
      </c>
      <c r="K393" s="95">
        <v>49718</v>
      </c>
      <c r="L393" s="95">
        <v>484</v>
      </c>
      <c r="M393" s="95">
        <v>2498274</v>
      </c>
      <c r="N393" s="5">
        <f t="shared" si="13"/>
        <v>5059</v>
      </c>
    </row>
    <row r="394" spans="1:14" x14ac:dyDescent="0.25">
      <c r="A394" t="str">
        <f t="shared" si="12"/>
        <v>2006_2763</v>
      </c>
      <c r="C394" s="95">
        <v>393</v>
      </c>
      <c r="D394" s="95">
        <v>2763</v>
      </c>
      <c r="E394" s="95">
        <v>2763</v>
      </c>
      <c r="F394" s="95" t="s">
        <v>109</v>
      </c>
      <c r="G394" s="95">
        <v>2006</v>
      </c>
      <c r="H394" s="95">
        <v>0</v>
      </c>
      <c r="I394" s="95">
        <v>1</v>
      </c>
      <c r="J394" s="95">
        <v>3461349</v>
      </c>
      <c r="K394" s="95">
        <v>314543</v>
      </c>
      <c r="L394" s="95">
        <v>689.1</v>
      </c>
      <c r="M394" s="95">
        <v>3775892</v>
      </c>
      <c r="N394" s="5">
        <f t="shared" si="13"/>
        <v>5023</v>
      </c>
    </row>
    <row r="395" spans="1:14" x14ac:dyDescent="0.25">
      <c r="A395" t="str">
        <f t="shared" si="12"/>
        <v>2006_1221</v>
      </c>
      <c r="C395" s="95">
        <v>394</v>
      </c>
      <c r="D395" s="95">
        <v>1221</v>
      </c>
      <c r="E395" s="95">
        <v>1221</v>
      </c>
      <c r="F395" s="95" t="s">
        <v>342</v>
      </c>
      <c r="G395" s="95">
        <v>2006</v>
      </c>
      <c r="H395" s="95">
        <v>0</v>
      </c>
      <c r="I395" s="95">
        <v>1</v>
      </c>
      <c r="J395" s="95">
        <v>6435245</v>
      </c>
      <c r="K395" s="95">
        <v>0</v>
      </c>
      <c r="L395" s="95">
        <v>1295.5999999999999</v>
      </c>
      <c r="M395" s="95">
        <v>6435245</v>
      </c>
      <c r="N395" s="5">
        <f t="shared" si="13"/>
        <v>4967</v>
      </c>
    </row>
    <row r="396" spans="1:14" x14ac:dyDescent="0.25">
      <c r="A396" t="str">
        <f t="shared" si="12"/>
        <v>2006_1233</v>
      </c>
      <c r="C396" s="95">
        <v>395</v>
      </c>
      <c r="D396" s="95">
        <v>1233</v>
      </c>
      <c r="E396" s="95">
        <v>1233</v>
      </c>
      <c r="F396" s="95" t="s">
        <v>58</v>
      </c>
      <c r="G396" s="95">
        <v>2006</v>
      </c>
      <c r="H396" s="95">
        <v>0</v>
      </c>
      <c r="I396" s="95">
        <v>1</v>
      </c>
      <c r="J396" s="95">
        <v>7012868</v>
      </c>
      <c r="K396" s="95">
        <v>0</v>
      </c>
      <c r="L396" s="95">
        <v>1422.2</v>
      </c>
      <c r="M396" s="95">
        <v>7012868</v>
      </c>
      <c r="N396" s="5">
        <f t="shared" si="13"/>
        <v>4931</v>
      </c>
    </row>
    <row r="397" spans="1:14" x14ac:dyDescent="0.25">
      <c r="A397" t="str">
        <f t="shared" si="12"/>
        <v>2006_1278</v>
      </c>
      <c r="C397" s="95">
        <v>396</v>
      </c>
      <c r="D397" s="95">
        <v>1278</v>
      </c>
      <c r="E397" s="95">
        <v>1278</v>
      </c>
      <c r="F397" s="95" t="s">
        <v>59</v>
      </c>
      <c r="G397" s="95">
        <v>2006</v>
      </c>
      <c r="H397" s="95">
        <v>0</v>
      </c>
      <c r="I397" s="95">
        <v>1</v>
      </c>
      <c r="J397" s="95">
        <v>22014266</v>
      </c>
      <c r="K397" s="95">
        <v>0</v>
      </c>
      <c r="L397" s="95">
        <v>4423.2</v>
      </c>
      <c r="M397" s="95">
        <v>22014266</v>
      </c>
      <c r="N397" s="5">
        <f t="shared" si="13"/>
        <v>4977</v>
      </c>
    </row>
    <row r="398" spans="1:14" x14ac:dyDescent="0.25">
      <c r="A398" t="str">
        <f t="shared" si="12"/>
        <v>2006_1332</v>
      </c>
      <c r="C398" s="95">
        <v>397</v>
      </c>
      <c r="D398" s="95">
        <v>1332</v>
      </c>
      <c r="E398" s="95">
        <v>1332</v>
      </c>
      <c r="F398" s="95" t="s">
        <v>60</v>
      </c>
      <c r="G398" s="95">
        <v>2006</v>
      </c>
      <c r="H398" s="95">
        <v>0</v>
      </c>
      <c r="I398" s="95">
        <v>1</v>
      </c>
      <c r="J398" s="95">
        <v>4442831</v>
      </c>
      <c r="K398" s="95">
        <v>0</v>
      </c>
      <c r="L398" s="95">
        <v>901</v>
      </c>
      <c r="M398" s="95">
        <v>4442831</v>
      </c>
      <c r="N398" s="5">
        <f t="shared" si="13"/>
        <v>4931</v>
      </c>
    </row>
    <row r="399" spans="1:14" x14ac:dyDescent="0.25">
      <c r="A399" t="str">
        <f t="shared" si="12"/>
        <v>2006_1337</v>
      </c>
      <c r="C399" s="95">
        <v>398</v>
      </c>
      <c r="D399" s="95">
        <v>1337</v>
      </c>
      <c r="E399" s="95">
        <v>1337</v>
      </c>
      <c r="F399" s="95" t="s">
        <v>343</v>
      </c>
      <c r="G399" s="95">
        <v>2006</v>
      </c>
      <c r="H399" s="95">
        <v>0</v>
      </c>
      <c r="I399" s="95">
        <v>1</v>
      </c>
      <c r="J399" s="95">
        <v>17383254</v>
      </c>
      <c r="K399" s="95">
        <v>0</v>
      </c>
      <c r="L399" s="95">
        <v>3525.3</v>
      </c>
      <c r="M399" s="95">
        <v>17383254</v>
      </c>
      <c r="N399" s="5">
        <f t="shared" si="13"/>
        <v>4931</v>
      </c>
    </row>
    <row r="400" spans="1:14" x14ac:dyDescent="0.25">
      <c r="A400" t="str">
        <f t="shared" si="12"/>
        <v>2006_1350</v>
      </c>
      <c r="C400" s="95">
        <v>399</v>
      </c>
      <c r="D400" s="95">
        <v>1350</v>
      </c>
      <c r="E400" s="95">
        <v>1350</v>
      </c>
      <c r="F400" s="95" t="s">
        <v>61</v>
      </c>
      <c r="G400" s="95">
        <v>2006</v>
      </c>
      <c r="H400" s="95">
        <v>0</v>
      </c>
      <c r="I400" s="95">
        <v>1</v>
      </c>
      <c r="J400" s="95">
        <v>2684930</v>
      </c>
      <c r="K400" s="95">
        <v>0</v>
      </c>
      <c r="L400" s="95">
        <v>544.5</v>
      </c>
      <c r="M400" s="95">
        <v>2684930</v>
      </c>
      <c r="N400" s="5">
        <f t="shared" si="13"/>
        <v>4931</v>
      </c>
    </row>
    <row r="401" spans="1:14" x14ac:dyDescent="0.25">
      <c r="A401" t="str">
        <f t="shared" si="12"/>
        <v>2006_1359</v>
      </c>
      <c r="C401" s="95">
        <v>400</v>
      </c>
      <c r="D401" s="95">
        <v>1359</v>
      </c>
      <c r="E401" s="95">
        <v>1359</v>
      </c>
      <c r="F401" s="95" t="s">
        <v>344</v>
      </c>
      <c r="G401" s="95">
        <v>2006</v>
      </c>
      <c r="H401" s="95">
        <v>0</v>
      </c>
      <c r="I401" s="95">
        <v>1</v>
      </c>
      <c r="J401" s="95">
        <v>2833688</v>
      </c>
      <c r="K401" s="95">
        <v>33424</v>
      </c>
      <c r="L401" s="95">
        <v>572</v>
      </c>
      <c r="M401" s="95">
        <v>2867112</v>
      </c>
      <c r="N401" s="5">
        <f t="shared" si="13"/>
        <v>4954</v>
      </c>
    </row>
    <row r="402" spans="1:14" x14ac:dyDescent="0.25">
      <c r="A402" t="str">
        <f t="shared" si="12"/>
        <v>2006_1368</v>
      </c>
      <c r="C402" s="95">
        <v>401</v>
      </c>
      <c r="D402" s="95">
        <v>1368</v>
      </c>
      <c r="E402" s="95">
        <v>1368</v>
      </c>
      <c r="F402" s="95" t="s">
        <v>62</v>
      </c>
      <c r="G402" s="95">
        <v>2006</v>
      </c>
      <c r="H402" s="95">
        <v>0</v>
      </c>
      <c r="I402" s="95">
        <v>1</v>
      </c>
      <c r="J402" s="95">
        <v>5148950</v>
      </c>
      <c r="K402" s="95">
        <v>154215</v>
      </c>
      <c r="L402" s="95">
        <v>1044.2</v>
      </c>
      <c r="M402" s="95">
        <v>5303165</v>
      </c>
      <c r="N402" s="5">
        <f t="shared" si="13"/>
        <v>4931</v>
      </c>
    </row>
    <row r="403" spans="1:14" x14ac:dyDescent="0.25">
      <c r="A403" t="str">
        <f t="shared" si="12"/>
        <v>2006_1413</v>
      </c>
      <c r="C403" s="95">
        <v>402</v>
      </c>
      <c r="D403" s="95">
        <v>1413</v>
      </c>
      <c r="E403" s="95">
        <v>1413</v>
      </c>
      <c r="F403" s="95" t="s">
        <v>63</v>
      </c>
      <c r="G403" s="95">
        <v>2006</v>
      </c>
      <c r="H403" s="95">
        <v>0</v>
      </c>
      <c r="I403" s="95">
        <v>1</v>
      </c>
      <c r="J403" s="95">
        <v>2653255</v>
      </c>
      <c r="K403" s="95">
        <v>116308</v>
      </c>
      <c r="L403" s="95">
        <v>522.5</v>
      </c>
      <c r="M403" s="95">
        <v>2769563</v>
      </c>
      <c r="N403" s="5">
        <f t="shared" si="13"/>
        <v>5078</v>
      </c>
    </row>
    <row r="404" spans="1:14" x14ac:dyDescent="0.25">
      <c r="A404" t="str">
        <f t="shared" si="12"/>
        <v>2006_1431</v>
      </c>
      <c r="C404" s="95">
        <v>403</v>
      </c>
      <c r="D404" s="95">
        <v>1431</v>
      </c>
      <c r="E404" s="95">
        <v>1431</v>
      </c>
      <c r="F404" s="95" t="s">
        <v>64</v>
      </c>
      <c r="G404" s="95">
        <v>2006</v>
      </c>
      <c r="H404" s="95">
        <v>0</v>
      </c>
      <c r="I404" s="95">
        <v>1</v>
      </c>
      <c r="J404" s="95">
        <v>2762292</v>
      </c>
      <c r="K404" s="95">
        <v>164710</v>
      </c>
      <c r="L404" s="95">
        <v>554.9</v>
      </c>
      <c r="M404" s="95">
        <v>2927002</v>
      </c>
      <c r="N404" s="5">
        <f t="shared" si="13"/>
        <v>4978</v>
      </c>
    </row>
    <row r="405" spans="1:14" x14ac:dyDescent="0.25">
      <c r="A405" t="str">
        <f t="shared" si="12"/>
        <v>2006_1476</v>
      </c>
      <c r="C405" s="95">
        <v>404</v>
      </c>
      <c r="D405" s="95">
        <v>1476</v>
      </c>
      <c r="E405" s="95">
        <v>1476</v>
      </c>
      <c r="F405" s="95" t="s">
        <v>65</v>
      </c>
      <c r="G405" s="95">
        <v>2006</v>
      </c>
      <c r="H405" s="95">
        <v>0</v>
      </c>
      <c r="I405" s="95">
        <v>1</v>
      </c>
      <c r="J405" s="95">
        <v>48311000</v>
      </c>
      <c r="K405" s="95">
        <v>0</v>
      </c>
      <c r="L405" s="95">
        <v>9662.2000000000007</v>
      </c>
      <c r="M405" s="95">
        <v>48311000</v>
      </c>
      <c r="N405" s="5">
        <f t="shared" si="13"/>
        <v>5000</v>
      </c>
    </row>
    <row r="406" spans="1:14" x14ac:dyDescent="0.25">
      <c r="A406" t="str">
        <f t="shared" si="12"/>
        <v>2006_1503</v>
      </c>
      <c r="C406" s="95">
        <v>405</v>
      </c>
      <c r="D406" s="95">
        <v>1503</v>
      </c>
      <c r="E406" s="95">
        <v>1503</v>
      </c>
      <c r="F406" s="95" t="s">
        <v>66</v>
      </c>
      <c r="G406" s="95">
        <v>2006</v>
      </c>
      <c r="H406" s="95">
        <v>0</v>
      </c>
      <c r="I406" s="95">
        <v>2</v>
      </c>
      <c r="J406" s="95">
        <v>7672247</v>
      </c>
      <c r="K406" s="95">
        <v>0</v>
      </c>
      <c r="L406" s="95">
        <v>1551.9</v>
      </c>
      <c r="M406" s="95">
        <v>7672247</v>
      </c>
      <c r="N406" s="5">
        <f t="shared" si="13"/>
        <v>4944</v>
      </c>
    </row>
    <row r="407" spans="1:14" x14ac:dyDescent="0.25">
      <c r="A407" t="str">
        <f t="shared" si="12"/>
        <v>2006_1576</v>
      </c>
      <c r="C407" s="95">
        <v>406</v>
      </c>
      <c r="D407" s="95">
        <v>1576</v>
      </c>
      <c r="E407" s="95">
        <v>1576</v>
      </c>
      <c r="F407" s="95" t="s">
        <v>67</v>
      </c>
      <c r="G407" s="95">
        <v>2006</v>
      </c>
      <c r="H407" s="95">
        <v>0</v>
      </c>
      <c r="I407" s="95">
        <v>1</v>
      </c>
      <c r="J407" s="95">
        <v>7862973</v>
      </c>
      <c r="K407" s="95">
        <v>0</v>
      </c>
      <c r="L407" s="95">
        <v>1594.6</v>
      </c>
      <c r="M407" s="95">
        <v>7862973</v>
      </c>
      <c r="N407" s="5">
        <f t="shared" si="13"/>
        <v>4931</v>
      </c>
    </row>
    <row r="408" spans="1:14" x14ac:dyDescent="0.25">
      <c r="A408" t="str">
        <f t="shared" si="12"/>
        <v>2006_1602</v>
      </c>
      <c r="C408" s="95">
        <v>407</v>
      </c>
      <c r="D408" s="95">
        <v>1602</v>
      </c>
      <c r="E408" s="95">
        <v>1602</v>
      </c>
      <c r="F408" s="95" t="s">
        <v>68</v>
      </c>
      <c r="G408" s="95">
        <v>2006</v>
      </c>
      <c r="H408" s="95">
        <v>0</v>
      </c>
      <c r="I408" s="95">
        <v>1</v>
      </c>
      <c r="J408" s="95">
        <v>2257905</v>
      </c>
      <c r="K408" s="95">
        <v>12899</v>
      </c>
      <c r="L408" s="95">
        <v>457.9</v>
      </c>
      <c r="M408" s="95">
        <v>2270804</v>
      </c>
      <c r="N408" s="5">
        <f t="shared" si="13"/>
        <v>4931</v>
      </c>
    </row>
    <row r="409" spans="1:14" x14ac:dyDescent="0.25">
      <c r="A409" t="str">
        <f t="shared" si="12"/>
        <v>2006_1611</v>
      </c>
      <c r="C409" s="95">
        <v>408</v>
      </c>
      <c r="D409" s="95">
        <v>1611</v>
      </c>
      <c r="E409" s="95">
        <v>1611</v>
      </c>
      <c r="F409" s="95" t="s">
        <v>69</v>
      </c>
      <c r="G409" s="95">
        <v>2006</v>
      </c>
      <c r="H409" s="95">
        <v>0</v>
      </c>
      <c r="I409" s="95">
        <v>1</v>
      </c>
      <c r="J409" s="95">
        <v>82885179</v>
      </c>
      <c r="K409" s="95">
        <v>0</v>
      </c>
      <c r="L409" s="95">
        <v>16809</v>
      </c>
      <c r="M409" s="95">
        <v>82885179</v>
      </c>
      <c r="N409" s="5">
        <f t="shared" si="13"/>
        <v>4931</v>
      </c>
    </row>
    <row r="410" spans="1:14" x14ac:dyDescent="0.25">
      <c r="A410" t="str">
        <f t="shared" si="12"/>
        <v>2006_1619</v>
      </c>
      <c r="C410" s="95">
        <v>409</v>
      </c>
      <c r="D410" s="95">
        <v>1619</v>
      </c>
      <c r="E410" s="95">
        <v>1619</v>
      </c>
      <c r="F410" s="95" t="s">
        <v>70</v>
      </c>
      <c r="G410" s="95">
        <v>2006</v>
      </c>
      <c r="H410" s="95">
        <v>0</v>
      </c>
      <c r="I410" s="95">
        <v>1</v>
      </c>
      <c r="J410" s="95">
        <v>6041954</v>
      </c>
      <c r="K410" s="95">
        <v>89126</v>
      </c>
      <c r="L410" s="95">
        <v>1225.3</v>
      </c>
      <c r="M410" s="95">
        <v>6131080</v>
      </c>
      <c r="N410" s="5">
        <f t="shared" si="13"/>
        <v>4931</v>
      </c>
    </row>
    <row r="411" spans="1:14" x14ac:dyDescent="0.25">
      <c r="A411" t="str">
        <f t="shared" si="12"/>
        <v>2006_1638</v>
      </c>
      <c r="C411" s="95">
        <v>410</v>
      </c>
      <c r="D411" s="95">
        <v>1638</v>
      </c>
      <c r="E411" s="95">
        <v>1638</v>
      </c>
      <c r="F411" s="95" t="s">
        <v>345</v>
      </c>
      <c r="G411" s="95">
        <v>2006</v>
      </c>
      <c r="H411" s="95">
        <v>0</v>
      </c>
      <c r="I411" s="95">
        <v>2</v>
      </c>
      <c r="J411" s="95">
        <v>8986329</v>
      </c>
      <c r="K411" s="95">
        <v>0</v>
      </c>
      <c r="L411" s="95">
        <v>1810.5</v>
      </c>
      <c r="M411" s="95">
        <v>8986329</v>
      </c>
      <c r="N411" s="5">
        <f t="shared" si="13"/>
        <v>4963</v>
      </c>
    </row>
    <row r="412" spans="1:14" x14ac:dyDescent="0.25">
      <c r="A412" t="str">
        <f t="shared" si="12"/>
        <v>2006_1675</v>
      </c>
      <c r="C412" s="95">
        <v>411</v>
      </c>
      <c r="D412" s="95">
        <v>1675</v>
      </c>
      <c r="E412" s="95">
        <v>1675</v>
      </c>
      <c r="F412" s="95" t="s">
        <v>71</v>
      </c>
      <c r="G412" s="95">
        <v>2006</v>
      </c>
      <c r="H412" s="95">
        <v>0</v>
      </c>
      <c r="I412" s="95">
        <v>1</v>
      </c>
      <c r="J412" s="95">
        <v>1332666</v>
      </c>
      <c r="K412" s="95">
        <v>32500</v>
      </c>
      <c r="L412" s="95">
        <v>261</v>
      </c>
      <c r="M412" s="95">
        <v>1365166</v>
      </c>
      <c r="N412" s="5">
        <f t="shared" si="13"/>
        <v>5106</v>
      </c>
    </row>
    <row r="413" spans="1:14" x14ac:dyDescent="0.25">
      <c r="A413" t="str">
        <f t="shared" si="12"/>
        <v>2006_1701</v>
      </c>
      <c r="C413" s="95">
        <v>412</v>
      </c>
      <c r="D413" s="95">
        <v>1701</v>
      </c>
      <c r="E413" s="95">
        <v>1701</v>
      </c>
      <c r="F413" s="95" t="s">
        <v>72</v>
      </c>
      <c r="G413" s="95">
        <v>2006</v>
      </c>
      <c r="H413" s="95">
        <v>0</v>
      </c>
      <c r="I413" s="95">
        <v>1</v>
      </c>
      <c r="J413" s="95">
        <v>9342273</v>
      </c>
      <c r="K413" s="95">
        <v>0</v>
      </c>
      <c r="L413" s="95">
        <v>1894.6</v>
      </c>
      <c r="M413" s="95">
        <v>9342273</v>
      </c>
      <c r="N413" s="5">
        <f t="shared" si="13"/>
        <v>4931</v>
      </c>
    </row>
    <row r="414" spans="1:14" x14ac:dyDescent="0.25">
      <c r="A414" t="str">
        <f t="shared" si="12"/>
        <v>2006_1719</v>
      </c>
      <c r="C414" s="95">
        <v>413</v>
      </c>
      <c r="D414" s="95">
        <v>1719</v>
      </c>
      <c r="E414" s="95">
        <v>1719</v>
      </c>
      <c r="F414" s="95" t="s">
        <v>73</v>
      </c>
      <c r="G414" s="95">
        <v>2006</v>
      </c>
      <c r="H414" s="95">
        <v>0</v>
      </c>
      <c r="I414" s="95">
        <v>1</v>
      </c>
      <c r="J414" s="95">
        <v>3440359</v>
      </c>
      <c r="K414" s="95">
        <v>0</v>
      </c>
      <c r="L414" s="95">
        <v>697.7</v>
      </c>
      <c r="M414" s="95">
        <v>3440359</v>
      </c>
      <c r="N414" s="5">
        <f t="shared" si="13"/>
        <v>4931</v>
      </c>
    </row>
    <row r="415" spans="1:14" x14ac:dyDescent="0.25">
      <c r="A415" t="str">
        <f t="shared" si="12"/>
        <v>2006_1737</v>
      </c>
      <c r="C415" s="95">
        <v>414</v>
      </c>
      <c r="D415" s="95">
        <v>1737</v>
      </c>
      <c r="E415" s="95">
        <v>1737</v>
      </c>
      <c r="F415" s="95" t="s">
        <v>346</v>
      </c>
      <c r="G415" s="95">
        <v>2006</v>
      </c>
      <c r="H415" s="95">
        <v>0</v>
      </c>
      <c r="I415" s="95">
        <v>1</v>
      </c>
      <c r="J415" s="95">
        <v>159336126</v>
      </c>
      <c r="K415" s="95">
        <v>0</v>
      </c>
      <c r="L415" s="95">
        <v>31873.599999999999</v>
      </c>
      <c r="M415" s="95">
        <v>159336126</v>
      </c>
      <c r="N415" s="5">
        <f t="shared" si="13"/>
        <v>4999</v>
      </c>
    </row>
    <row r="416" spans="1:14" x14ac:dyDescent="0.25">
      <c r="A416" t="str">
        <f t="shared" si="12"/>
        <v>2006_1782</v>
      </c>
      <c r="C416" s="95">
        <v>415</v>
      </c>
      <c r="D416" s="95">
        <v>1782</v>
      </c>
      <c r="E416" s="95">
        <v>1782</v>
      </c>
      <c r="F416" s="95" t="s">
        <v>74</v>
      </c>
      <c r="G416" s="95">
        <v>2006</v>
      </c>
      <c r="H416" s="95">
        <v>0</v>
      </c>
      <c r="I416" s="95">
        <v>1</v>
      </c>
      <c r="J416" s="95">
        <v>459606</v>
      </c>
      <c r="K416" s="95">
        <v>124572</v>
      </c>
      <c r="L416" s="95">
        <v>93</v>
      </c>
      <c r="M416" s="95">
        <v>584178</v>
      </c>
      <c r="N416" s="5">
        <f t="shared" si="13"/>
        <v>4942</v>
      </c>
    </row>
    <row r="417" spans="1:14" x14ac:dyDescent="0.25">
      <c r="A417" t="str">
        <f t="shared" si="12"/>
        <v>2006_1791</v>
      </c>
      <c r="C417" s="95">
        <v>416</v>
      </c>
      <c r="D417" s="95">
        <v>1791</v>
      </c>
      <c r="E417" s="95">
        <v>1791</v>
      </c>
      <c r="F417" s="95" t="s">
        <v>75</v>
      </c>
      <c r="G417" s="95">
        <v>2006</v>
      </c>
      <c r="H417" s="95">
        <v>0</v>
      </c>
      <c r="I417" s="95">
        <v>1</v>
      </c>
      <c r="J417" s="95">
        <v>3987207</v>
      </c>
      <c r="K417" s="95">
        <v>0</v>
      </c>
      <c r="L417" s="95">
        <v>808.6</v>
      </c>
      <c r="M417" s="95">
        <v>3987207</v>
      </c>
      <c r="N417" s="5">
        <f t="shared" si="13"/>
        <v>4931</v>
      </c>
    </row>
    <row r="418" spans="1:14" x14ac:dyDescent="0.25">
      <c r="A418" t="str">
        <f t="shared" si="12"/>
        <v>2006_1863</v>
      </c>
      <c r="C418" s="95">
        <v>417</v>
      </c>
      <c r="D418" s="95">
        <v>1863</v>
      </c>
      <c r="E418" s="95">
        <v>1863</v>
      </c>
      <c r="F418" s="95" t="s">
        <v>76</v>
      </c>
      <c r="G418" s="95">
        <v>2006</v>
      </c>
      <c r="H418" s="95">
        <v>0</v>
      </c>
      <c r="I418" s="95">
        <v>1</v>
      </c>
      <c r="J418" s="95">
        <v>51471243</v>
      </c>
      <c r="K418" s="95">
        <v>0</v>
      </c>
      <c r="L418" s="95">
        <v>10423.5</v>
      </c>
      <c r="M418" s="95">
        <v>51471243</v>
      </c>
      <c r="N418" s="5">
        <f t="shared" si="13"/>
        <v>4938</v>
      </c>
    </row>
    <row r="419" spans="1:14" x14ac:dyDescent="0.25">
      <c r="A419" t="str">
        <f t="shared" si="12"/>
        <v>2006_1908</v>
      </c>
      <c r="C419" s="95">
        <v>418</v>
      </c>
      <c r="D419" s="95">
        <v>1908</v>
      </c>
      <c r="E419" s="95">
        <v>1908</v>
      </c>
      <c r="F419" s="95" t="s">
        <v>77</v>
      </c>
      <c r="G419" s="95">
        <v>2006</v>
      </c>
      <c r="H419" s="95">
        <v>0</v>
      </c>
      <c r="I419" s="95">
        <v>1</v>
      </c>
      <c r="J419" s="95">
        <v>2478321</v>
      </c>
      <c r="K419" s="95">
        <v>0</v>
      </c>
      <c r="L419" s="95">
        <v>502.6</v>
      </c>
      <c r="M419" s="95">
        <v>2478321</v>
      </c>
      <c r="N419" s="5">
        <f t="shared" si="13"/>
        <v>4931</v>
      </c>
    </row>
    <row r="420" spans="1:14" x14ac:dyDescent="0.25">
      <c r="A420" t="str">
        <f t="shared" si="12"/>
        <v>2006_1926</v>
      </c>
      <c r="C420" s="95">
        <v>419</v>
      </c>
      <c r="D420" s="95">
        <v>1926</v>
      </c>
      <c r="E420" s="95">
        <v>1926</v>
      </c>
      <c r="F420" s="95" t="s">
        <v>79</v>
      </c>
      <c r="G420" s="95">
        <v>2006</v>
      </c>
      <c r="H420" s="95">
        <v>0</v>
      </c>
      <c r="I420" s="95">
        <v>1</v>
      </c>
      <c r="J420" s="95">
        <v>2986200</v>
      </c>
      <c r="K420" s="95">
        <v>12386</v>
      </c>
      <c r="L420" s="95">
        <v>600</v>
      </c>
      <c r="M420" s="95">
        <v>2998586</v>
      </c>
      <c r="N420" s="5">
        <f t="shared" si="13"/>
        <v>4977</v>
      </c>
    </row>
    <row r="421" spans="1:14" x14ac:dyDescent="0.25">
      <c r="A421" t="str">
        <f t="shared" si="12"/>
        <v>2006_1944</v>
      </c>
      <c r="C421" s="95">
        <v>420</v>
      </c>
      <c r="D421" s="95">
        <v>1944</v>
      </c>
      <c r="E421" s="95">
        <v>1944</v>
      </c>
      <c r="F421" s="95" t="s">
        <v>80</v>
      </c>
      <c r="G421" s="95">
        <v>2006</v>
      </c>
      <c r="H421" s="95">
        <v>0</v>
      </c>
      <c r="I421" s="95">
        <v>1</v>
      </c>
      <c r="J421" s="95">
        <v>4605698</v>
      </c>
      <c r="K421" s="95">
        <v>25104</v>
      </c>
      <c r="L421" s="95">
        <v>912.2</v>
      </c>
      <c r="M421" s="95">
        <v>4630802</v>
      </c>
      <c r="N421" s="5">
        <f t="shared" si="13"/>
        <v>5049</v>
      </c>
    </row>
    <row r="422" spans="1:14" x14ac:dyDescent="0.25">
      <c r="A422" t="str">
        <f t="shared" si="12"/>
        <v>2006_1953</v>
      </c>
      <c r="C422" s="95">
        <v>421</v>
      </c>
      <c r="D422" s="95">
        <v>1953</v>
      </c>
      <c r="E422" s="95">
        <v>1953</v>
      </c>
      <c r="F422" s="95" t="s">
        <v>81</v>
      </c>
      <c r="G422" s="95">
        <v>2006</v>
      </c>
      <c r="H422" s="95">
        <v>0</v>
      </c>
      <c r="I422" s="95">
        <v>1</v>
      </c>
      <c r="J422" s="95">
        <v>3003965</v>
      </c>
      <c r="K422" s="95">
        <v>0</v>
      </c>
      <c r="L422" s="95">
        <v>609.20000000000005</v>
      </c>
      <c r="M422" s="95">
        <v>3003965</v>
      </c>
      <c r="N422" s="5">
        <f t="shared" si="13"/>
        <v>4931</v>
      </c>
    </row>
    <row r="423" spans="1:14" x14ac:dyDescent="0.25">
      <c r="A423" t="str">
        <f t="shared" si="12"/>
        <v>2006_1963</v>
      </c>
      <c r="C423" s="95">
        <v>422</v>
      </c>
      <c r="D423" s="95">
        <v>1963</v>
      </c>
      <c r="E423" s="95">
        <v>1963</v>
      </c>
      <c r="F423" s="95" t="s">
        <v>82</v>
      </c>
      <c r="G423" s="95">
        <v>2006</v>
      </c>
      <c r="H423" s="95">
        <v>0</v>
      </c>
      <c r="I423" s="95">
        <v>1</v>
      </c>
      <c r="J423" s="95">
        <v>2878718</v>
      </c>
      <c r="K423" s="95">
        <v>0</v>
      </c>
      <c r="L423" s="95">
        <v>583.79999999999995</v>
      </c>
      <c r="M423" s="95">
        <v>2878718</v>
      </c>
      <c r="N423" s="5">
        <f t="shared" si="13"/>
        <v>4931</v>
      </c>
    </row>
    <row r="424" spans="1:14" x14ac:dyDescent="0.25">
      <c r="A424" t="str">
        <f t="shared" si="12"/>
        <v>2006_3582</v>
      </c>
      <c r="C424" s="95">
        <v>423</v>
      </c>
      <c r="D424" s="95">
        <v>3582</v>
      </c>
      <c r="E424" s="95">
        <v>1968</v>
      </c>
      <c r="F424" s="95" t="s">
        <v>138</v>
      </c>
      <c r="G424" s="95">
        <v>2006</v>
      </c>
      <c r="H424" s="95">
        <v>0</v>
      </c>
      <c r="I424" s="95">
        <v>1</v>
      </c>
      <c r="J424" s="95">
        <v>3689034</v>
      </c>
      <c r="K424" s="95">
        <v>201261</v>
      </c>
      <c r="L424" s="95">
        <v>735.6</v>
      </c>
      <c r="M424" s="95">
        <v>3890295</v>
      </c>
      <c r="N424" s="5">
        <f t="shared" si="13"/>
        <v>5015</v>
      </c>
    </row>
    <row r="425" spans="1:14" x14ac:dyDescent="0.25">
      <c r="A425" t="str">
        <f t="shared" si="12"/>
        <v>2006_3978</v>
      </c>
      <c r="C425" s="95">
        <v>424</v>
      </c>
      <c r="D425" s="95">
        <v>3978</v>
      </c>
      <c r="E425" s="95">
        <v>3978</v>
      </c>
      <c r="F425" s="95" t="s">
        <v>150</v>
      </c>
      <c r="G425" s="95">
        <v>2006</v>
      </c>
      <c r="H425" s="95">
        <v>0</v>
      </c>
      <c r="I425" s="95">
        <v>2</v>
      </c>
      <c r="J425" s="95">
        <v>3092068</v>
      </c>
      <c r="K425" s="95">
        <v>243878</v>
      </c>
      <c r="L425" s="95">
        <v>618.79999999999995</v>
      </c>
      <c r="M425" s="95">
        <v>3335946</v>
      </c>
      <c r="N425" s="5">
        <f t="shared" si="13"/>
        <v>4997</v>
      </c>
    </row>
    <row r="426" spans="1:14" x14ac:dyDescent="0.25">
      <c r="A426" t="str">
        <f t="shared" si="12"/>
        <v>2006_6741</v>
      </c>
      <c r="C426" s="95">
        <v>425</v>
      </c>
      <c r="D426" s="95">
        <v>6741</v>
      </c>
      <c r="E426" s="95">
        <v>6741</v>
      </c>
      <c r="F426" s="95" t="s">
        <v>256</v>
      </c>
      <c r="G426" s="95">
        <v>2006</v>
      </c>
      <c r="H426" s="95">
        <v>0</v>
      </c>
      <c r="I426" s="95">
        <v>2</v>
      </c>
      <c r="J426" s="95">
        <v>5144742</v>
      </c>
      <c r="K426" s="95">
        <v>136237</v>
      </c>
      <c r="L426" s="95">
        <v>1040.5999999999999</v>
      </c>
      <c r="M426" s="95">
        <v>5280979</v>
      </c>
      <c r="N426" s="5">
        <f t="shared" si="13"/>
        <v>4944</v>
      </c>
    </row>
    <row r="427" spans="1:14" x14ac:dyDescent="0.25">
      <c r="A427" t="str">
        <f t="shared" si="12"/>
        <v>2006_1970</v>
      </c>
      <c r="C427" s="95">
        <v>426</v>
      </c>
      <c r="D427" s="95">
        <v>1970</v>
      </c>
      <c r="E427" s="95">
        <v>1970</v>
      </c>
      <c r="F427" s="95" t="s">
        <v>83</v>
      </c>
      <c r="G427" s="95">
        <v>2006</v>
      </c>
      <c r="H427" s="95">
        <v>0</v>
      </c>
      <c r="I427" s="95">
        <v>1</v>
      </c>
      <c r="J427" s="95">
        <v>2442815</v>
      </c>
      <c r="K427" s="95">
        <v>151541</v>
      </c>
      <c r="L427" s="95">
        <v>493</v>
      </c>
      <c r="M427" s="95">
        <v>2594356</v>
      </c>
      <c r="N427" s="5">
        <f t="shared" si="13"/>
        <v>4955</v>
      </c>
    </row>
    <row r="428" spans="1:14" x14ac:dyDescent="0.25">
      <c r="A428" t="str">
        <f t="shared" si="12"/>
        <v>2006_1972</v>
      </c>
      <c r="C428" s="95">
        <v>427</v>
      </c>
      <c r="D428" s="95">
        <v>1972</v>
      </c>
      <c r="E428" s="95">
        <v>1972</v>
      </c>
      <c r="F428" s="95" t="s">
        <v>84</v>
      </c>
      <c r="G428" s="95">
        <v>2006</v>
      </c>
      <c r="H428" s="95">
        <v>0</v>
      </c>
      <c r="I428" s="95">
        <v>1</v>
      </c>
      <c r="J428" s="95">
        <v>2406821</v>
      </c>
      <c r="K428" s="95">
        <v>6711</v>
      </c>
      <c r="L428" s="95">
        <v>488.1</v>
      </c>
      <c r="M428" s="95">
        <v>2413532</v>
      </c>
      <c r="N428" s="5">
        <f t="shared" si="13"/>
        <v>4931</v>
      </c>
    </row>
    <row r="429" spans="1:14" x14ac:dyDescent="0.25">
      <c r="A429" t="str">
        <f t="shared" si="12"/>
        <v>2006_1965</v>
      </c>
      <c r="C429" s="95">
        <v>428</v>
      </c>
      <c r="D429" s="95">
        <v>1965</v>
      </c>
      <c r="E429" s="95">
        <v>1965</v>
      </c>
      <c r="F429" s="95" t="s">
        <v>288</v>
      </c>
      <c r="G429" s="95">
        <v>2006</v>
      </c>
      <c r="H429" s="95">
        <v>0</v>
      </c>
      <c r="I429" s="95">
        <v>2</v>
      </c>
      <c r="J429" s="95">
        <v>3662747</v>
      </c>
      <c r="K429" s="95">
        <v>43786</v>
      </c>
      <c r="L429" s="95">
        <v>742.8</v>
      </c>
      <c r="M429" s="95">
        <v>3706533</v>
      </c>
      <c r="N429" s="5">
        <f t="shared" si="13"/>
        <v>4931</v>
      </c>
    </row>
    <row r="430" spans="1:14" x14ac:dyDescent="0.25">
      <c r="A430" t="str">
        <f t="shared" si="12"/>
        <v>2006_657</v>
      </c>
      <c r="C430" s="95">
        <v>429</v>
      </c>
      <c r="D430" s="95">
        <v>657</v>
      </c>
      <c r="E430" s="95">
        <v>657</v>
      </c>
      <c r="F430" s="95" t="s">
        <v>366</v>
      </c>
      <c r="G430" s="95">
        <v>2006</v>
      </c>
      <c r="H430" s="95">
        <v>0</v>
      </c>
      <c r="I430" s="95">
        <v>2</v>
      </c>
      <c r="J430" s="95">
        <v>4726856</v>
      </c>
      <c r="K430" s="95">
        <v>70767</v>
      </c>
      <c r="L430" s="95">
        <v>958.6</v>
      </c>
      <c r="M430" s="95">
        <v>4797623</v>
      </c>
      <c r="N430" s="5">
        <f t="shared" si="13"/>
        <v>4931</v>
      </c>
    </row>
    <row r="431" spans="1:14" x14ac:dyDescent="0.25">
      <c r="A431" t="str">
        <f t="shared" si="12"/>
        <v>2006_1989</v>
      </c>
      <c r="C431" s="95">
        <v>430</v>
      </c>
      <c r="D431" s="95">
        <v>1989</v>
      </c>
      <c r="E431" s="95">
        <v>1989</v>
      </c>
      <c r="F431" s="95" t="s">
        <v>86</v>
      </c>
      <c r="G431" s="95">
        <v>2006</v>
      </c>
      <c r="H431" s="95">
        <v>0</v>
      </c>
      <c r="I431" s="95">
        <v>1</v>
      </c>
      <c r="J431" s="95">
        <v>2542917</v>
      </c>
      <c r="K431" s="95">
        <v>129791</v>
      </c>
      <c r="L431" s="95">
        <v>515.70000000000005</v>
      </c>
      <c r="M431" s="95">
        <v>2672708</v>
      </c>
      <c r="N431" s="5">
        <f t="shared" si="13"/>
        <v>4931</v>
      </c>
    </row>
    <row r="432" spans="1:14" x14ac:dyDescent="0.25">
      <c r="A432" t="str">
        <f t="shared" si="12"/>
        <v>2006_2007</v>
      </c>
      <c r="C432" s="95">
        <v>431</v>
      </c>
      <c r="D432" s="95">
        <v>2007</v>
      </c>
      <c r="E432" s="95">
        <v>2007</v>
      </c>
      <c r="F432" s="95" t="s">
        <v>87</v>
      </c>
      <c r="G432" s="95">
        <v>2006</v>
      </c>
      <c r="H432" s="95">
        <v>0</v>
      </c>
      <c r="I432" s="95">
        <v>1</v>
      </c>
      <c r="J432" s="95">
        <v>3262350</v>
      </c>
      <c r="K432" s="95">
        <v>0</v>
      </c>
      <c r="L432" s="95">
        <v>661.6</v>
      </c>
      <c r="M432" s="95">
        <v>3262350</v>
      </c>
      <c r="N432" s="5">
        <f t="shared" si="13"/>
        <v>4931</v>
      </c>
    </row>
    <row r="433" spans="1:14" x14ac:dyDescent="0.25">
      <c r="A433" t="str">
        <f t="shared" si="12"/>
        <v>2006_2088</v>
      </c>
      <c r="C433" s="95">
        <v>432</v>
      </c>
      <c r="D433" s="95">
        <v>2088</v>
      </c>
      <c r="E433" s="95">
        <v>2088</v>
      </c>
      <c r="F433" s="95" t="s">
        <v>88</v>
      </c>
      <c r="G433" s="95">
        <v>2006</v>
      </c>
      <c r="H433" s="95">
        <v>0</v>
      </c>
      <c r="I433" s="95">
        <v>1</v>
      </c>
      <c r="J433" s="95">
        <v>3423580</v>
      </c>
      <c r="K433" s="95">
        <v>334610</v>
      </c>
      <c r="L433" s="95">
        <v>677.4</v>
      </c>
      <c r="M433" s="95">
        <v>3758190</v>
      </c>
      <c r="N433" s="5">
        <f t="shared" si="13"/>
        <v>5054</v>
      </c>
    </row>
    <row r="434" spans="1:14" x14ac:dyDescent="0.25">
      <c r="A434" t="str">
        <f t="shared" si="12"/>
        <v>2006_2097</v>
      </c>
      <c r="C434" s="95">
        <v>433</v>
      </c>
      <c r="D434" s="95">
        <v>2097</v>
      </c>
      <c r="E434" s="95">
        <v>2097</v>
      </c>
      <c r="F434" s="95" t="s">
        <v>89</v>
      </c>
      <c r="G434" s="95">
        <v>2006</v>
      </c>
      <c r="H434" s="95">
        <v>0</v>
      </c>
      <c r="I434" s="95">
        <v>2</v>
      </c>
      <c r="J434" s="95">
        <v>3359763</v>
      </c>
      <c r="K434" s="95">
        <v>39214</v>
      </c>
      <c r="L434" s="95">
        <v>671.5</v>
      </c>
      <c r="M434" s="95">
        <v>3398977</v>
      </c>
      <c r="N434" s="5">
        <f t="shared" si="13"/>
        <v>5003</v>
      </c>
    </row>
    <row r="435" spans="1:14" x14ac:dyDescent="0.25">
      <c r="A435" t="str">
        <f t="shared" si="12"/>
        <v>2006_2113</v>
      </c>
      <c r="C435" s="95">
        <v>434</v>
      </c>
      <c r="D435" s="95">
        <v>2113</v>
      </c>
      <c r="E435" s="95">
        <v>2113</v>
      </c>
      <c r="F435" s="95" t="s">
        <v>90</v>
      </c>
      <c r="G435" s="95">
        <v>2006</v>
      </c>
      <c r="H435" s="95">
        <v>0</v>
      </c>
      <c r="I435" s="95">
        <v>1</v>
      </c>
      <c r="J435" s="95">
        <v>1348135</v>
      </c>
      <c r="K435" s="95">
        <v>0</v>
      </c>
      <c r="L435" s="95">
        <v>273.39999999999998</v>
      </c>
      <c r="M435" s="95">
        <v>1348135</v>
      </c>
      <c r="N435" s="5">
        <f t="shared" si="13"/>
        <v>4931</v>
      </c>
    </row>
    <row r="436" spans="1:14" x14ac:dyDescent="0.25">
      <c r="A436" t="str">
        <f t="shared" si="12"/>
        <v>2006_2124</v>
      </c>
      <c r="C436" s="95">
        <v>435</v>
      </c>
      <c r="D436" s="95">
        <v>2124</v>
      </c>
      <c r="E436" s="95">
        <v>2124</v>
      </c>
      <c r="F436" s="95" t="s">
        <v>383</v>
      </c>
      <c r="G436" s="95">
        <v>2006</v>
      </c>
      <c r="H436" s="95">
        <v>0</v>
      </c>
      <c r="I436" s="95">
        <v>1</v>
      </c>
      <c r="J436" s="95">
        <v>6839518</v>
      </c>
      <c r="K436" s="95">
        <v>231837</v>
      </c>
      <c r="L436" s="95">
        <v>1382</v>
      </c>
      <c r="M436" s="95">
        <v>7071355</v>
      </c>
      <c r="N436" s="5">
        <f t="shared" si="13"/>
        <v>4949</v>
      </c>
    </row>
    <row r="437" spans="1:14" x14ac:dyDescent="0.25">
      <c r="A437" t="str">
        <f t="shared" si="12"/>
        <v>2006_2151</v>
      </c>
      <c r="C437" s="95">
        <v>436</v>
      </c>
      <c r="D437" s="95">
        <v>2151</v>
      </c>
      <c r="E437" s="95">
        <v>2151</v>
      </c>
      <c r="F437" s="95" t="s">
        <v>347</v>
      </c>
      <c r="G437" s="95">
        <v>2006</v>
      </c>
      <c r="H437" s="95">
        <v>0</v>
      </c>
      <c r="I437" s="95">
        <v>2</v>
      </c>
      <c r="J437" s="95">
        <v>3178827</v>
      </c>
      <c r="K437" s="95">
        <v>124678</v>
      </c>
      <c r="L437" s="95">
        <v>634.4</v>
      </c>
      <c r="M437" s="95">
        <v>3303505</v>
      </c>
      <c r="N437" s="5">
        <f t="shared" si="13"/>
        <v>5011</v>
      </c>
    </row>
    <row r="438" spans="1:14" x14ac:dyDescent="0.25">
      <c r="A438" t="str">
        <f t="shared" si="12"/>
        <v>2006_2169</v>
      </c>
      <c r="C438" s="95">
        <v>437</v>
      </c>
      <c r="D438" s="95">
        <v>2169</v>
      </c>
      <c r="E438" s="95">
        <v>2169</v>
      </c>
      <c r="F438" s="95" t="s">
        <v>91</v>
      </c>
      <c r="G438" s="95">
        <v>2006</v>
      </c>
      <c r="H438" s="95">
        <v>0</v>
      </c>
      <c r="I438" s="95">
        <v>1</v>
      </c>
      <c r="J438" s="95">
        <v>10199774</v>
      </c>
      <c r="K438" s="95">
        <v>0</v>
      </c>
      <c r="L438" s="95">
        <v>2068.5</v>
      </c>
      <c r="M438" s="95">
        <v>10199774</v>
      </c>
      <c r="N438" s="5">
        <f t="shared" si="13"/>
        <v>4931</v>
      </c>
    </row>
    <row r="439" spans="1:14" x14ac:dyDescent="0.25">
      <c r="A439" t="str">
        <f t="shared" si="12"/>
        <v>2006_2295</v>
      </c>
      <c r="C439" s="95">
        <v>438</v>
      </c>
      <c r="D439" s="95">
        <v>2295</v>
      </c>
      <c r="E439" s="95">
        <v>2295</v>
      </c>
      <c r="F439" s="95" t="s">
        <v>92</v>
      </c>
      <c r="G439" s="95">
        <v>2006</v>
      </c>
      <c r="H439" s="95">
        <v>0</v>
      </c>
      <c r="I439" s="95">
        <v>2</v>
      </c>
      <c r="J439" s="95">
        <v>7621187</v>
      </c>
      <c r="K439" s="95">
        <v>119830</v>
      </c>
      <c r="L439" s="95">
        <v>1543.4</v>
      </c>
      <c r="M439" s="95">
        <v>7741017</v>
      </c>
      <c r="N439" s="5">
        <f t="shared" si="13"/>
        <v>4938</v>
      </c>
    </row>
    <row r="440" spans="1:14" x14ac:dyDescent="0.25">
      <c r="A440" t="str">
        <f t="shared" si="12"/>
        <v>2006_2313</v>
      </c>
      <c r="C440" s="95">
        <v>439</v>
      </c>
      <c r="D440" s="95">
        <v>2313</v>
      </c>
      <c r="E440" s="95">
        <v>2313</v>
      </c>
      <c r="F440" s="95" t="s">
        <v>93</v>
      </c>
      <c r="G440" s="95">
        <v>2006</v>
      </c>
      <c r="H440" s="95">
        <v>0</v>
      </c>
      <c r="I440" s="95">
        <v>1</v>
      </c>
      <c r="J440" s="95">
        <v>20280699</v>
      </c>
      <c r="K440" s="95">
        <v>0</v>
      </c>
      <c r="L440" s="95">
        <v>4090.5</v>
      </c>
      <c r="M440" s="95">
        <v>20280699</v>
      </c>
      <c r="N440" s="5">
        <f t="shared" si="13"/>
        <v>4958</v>
      </c>
    </row>
    <row r="441" spans="1:14" x14ac:dyDescent="0.25">
      <c r="A441" t="str">
        <f t="shared" si="12"/>
        <v>2006_2322</v>
      </c>
      <c r="C441" s="95">
        <v>440</v>
      </c>
      <c r="D441" s="95">
        <v>2322</v>
      </c>
      <c r="E441" s="95">
        <v>2322</v>
      </c>
      <c r="F441" s="95" t="s">
        <v>94</v>
      </c>
      <c r="G441" s="95">
        <v>2006</v>
      </c>
      <c r="H441" s="95">
        <v>0</v>
      </c>
      <c r="I441" s="95">
        <v>1</v>
      </c>
      <c r="J441" s="95">
        <v>12060733</v>
      </c>
      <c r="K441" s="95">
        <v>0</v>
      </c>
      <c r="L441" s="95">
        <v>2445.9</v>
      </c>
      <c r="M441" s="95">
        <v>12060733</v>
      </c>
      <c r="N441" s="5">
        <f t="shared" si="13"/>
        <v>4931</v>
      </c>
    </row>
    <row r="442" spans="1:14" x14ac:dyDescent="0.25">
      <c r="A442" t="str">
        <f t="shared" si="12"/>
        <v>2006_2369</v>
      </c>
      <c r="C442" s="95">
        <v>441</v>
      </c>
      <c r="D442" s="95">
        <v>2369</v>
      </c>
      <c r="E442" s="95">
        <v>2369</v>
      </c>
      <c r="F442" s="95" t="s">
        <v>95</v>
      </c>
      <c r="G442" s="95">
        <v>2006</v>
      </c>
      <c r="H442" s="95">
        <v>0</v>
      </c>
      <c r="I442" s="95">
        <v>1</v>
      </c>
      <c r="J442" s="95">
        <v>2318063</v>
      </c>
      <c r="K442" s="95">
        <v>0</v>
      </c>
      <c r="L442" s="95">
        <v>470.1</v>
      </c>
      <c r="M442" s="95">
        <v>2318063</v>
      </c>
      <c r="N442" s="5">
        <f t="shared" si="13"/>
        <v>4931</v>
      </c>
    </row>
    <row r="443" spans="1:14" x14ac:dyDescent="0.25">
      <c r="A443" t="str">
        <f t="shared" si="12"/>
        <v>2006_2682</v>
      </c>
      <c r="C443" s="95">
        <v>442</v>
      </c>
      <c r="D443" s="95">
        <v>2682</v>
      </c>
      <c r="E443" s="95">
        <v>2682</v>
      </c>
      <c r="F443" s="95" t="s">
        <v>3</v>
      </c>
      <c r="G443" s="95">
        <v>2006</v>
      </c>
      <c r="H443" s="95">
        <v>0</v>
      </c>
      <c r="I443" s="95">
        <v>1</v>
      </c>
      <c r="J443" s="95">
        <v>1943307</v>
      </c>
      <c r="K443" s="95">
        <v>0</v>
      </c>
      <c r="L443" s="95">
        <v>394.1</v>
      </c>
      <c r="M443" s="95">
        <v>1943307</v>
      </c>
      <c r="N443" s="5">
        <f t="shared" si="13"/>
        <v>4931</v>
      </c>
    </row>
    <row r="444" spans="1:14" x14ac:dyDescent="0.25">
      <c r="A444" t="str">
        <f t="shared" si="12"/>
        <v>2006_2376</v>
      </c>
      <c r="C444" s="95">
        <v>443</v>
      </c>
      <c r="D444" s="95">
        <v>2376</v>
      </c>
      <c r="E444" s="95">
        <v>2376</v>
      </c>
      <c r="F444" s="95" t="s">
        <v>96</v>
      </c>
      <c r="G444" s="95">
        <v>2006</v>
      </c>
      <c r="H444" s="95">
        <v>0</v>
      </c>
      <c r="I444" s="95">
        <v>1</v>
      </c>
      <c r="J444" s="95">
        <v>2619936</v>
      </c>
      <c r="K444" s="95">
        <v>131161</v>
      </c>
      <c r="L444" s="95">
        <v>528</v>
      </c>
      <c r="M444" s="95">
        <v>2751097</v>
      </c>
      <c r="N444" s="5">
        <f t="shared" si="13"/>
        <v>4962</v>
      </c>
    </row>
    <row r="445" spans="1:14" x14ac:dyDescent="0.25">
      <c r="A445" t="str">
        <f t="shared" si="12"/>
        <v>2006_2403</v>
      </c>
      <c r="C445" s="95">
        <v>444</v>
      </c>
      <c r="D445" s="95">
        <v>2403</v>
      </c>
      <c r="E445" s="95">
        <v>2403</v>
      </c>
      <c r="F445" s="95" t="s">
        <v>384</v>
      </c>
      <c r="G445" s="95">
        <v>2006</v>
      </c>
      <c r="H445" s="95">
        <v>0</v>
      </c>
      <c r="I445" s="95">
        <v>2</v>
      </c>
      <c r="J445" s="95">
        <v>5461110</v>
      </c>
      <c r="K445" s="95">
        <v>0</v>
      </c>
      <c r="L445" s="95">
        <v>1100</v>
      </c>
      <c r="M445" s="95">
        <v>5461110</v>
      </c>
      <c r="N445" s="5">
        <f t="shared" si="13"/>
        <v>4965</v>
      </c>
    </row>
    <row r="446" spans="1:14" x14ac:dyDescent="0.25">
      <c r="A446" t="str">
        <f t="shared" si="12"/>
        <v>2006_2457</v>
      </c>
      <c r="C446" s="95">
        <v>445</v>
      </c>
      <c r="D446" s="95">
        <v>2457</v>
      </c>
      <c r="E446" s="95">
        <v>2457</v>
      </c>
      <c r="F446" s="95" t="s">
        <v>97</v>
      </c>
      <c r="G446" s="95">
        <v>2006</v>
      </c>
      <c r="H446" s="95">
        <v>0</v>
      </c>
      <c r="I446" s="95">
        <v>1</v>
      </c>
      <c r="J446" s="95">
        <v>2483252</v>
      </c>
      <c r="K446" s="95">
        <v>0</v>
      </c>
      <c r="L446" s="95">
        <v>503.6</v>
      </c>
      <c r="M446" s="95">
        <v>2483252</v>
      </c>
      <c r="N446" s="5">
        <f t="shared" si="13"/>
        <v>4931</v>
      </c>
    </row>
    <row r="447" spans="1:14" x14ac:dyDescent="0.25">
      <c r="A447" t="str">
        <f t="shared" si="12"/>
        <v>2006_2466</v>
      </c>
      <c r="C447" s="95">
        <v>446</v>
      </c>
      <c r="D447" s="95">
        <v>2466</v>
      </c>
      <c r="E447" s="95">
        <v>2466</v>
      </c>
      <c r="F447" s="95" t="s">
        <v>98</v>
      </c>
      <c r="G447" s="95">
        <v>2006</v>
      </c>
      <c r="H447" s="95">
        <v>0</v>
      </c>
      <c r="I447" s="95">
        <v>1</v>
      </c>
      <c r="J447" s="95">
        <v>4885142</v>
      </c>
      <c r="K447" s="95">
        <v>0</v>
      </c>
      <c r="L447" s="95">
        <v>990.7</v>
      </c>
      <c r="M447" s="95">
        <v>4885142</v>
      </c>
      <c r="N447" s="5">
        <f t="shared" si="13"/>
        <v>4931</v>
      </c>
    </row>
    <row r="448" spans="1:14" x14ac:dyDescent="0.25">
      <c r="A448" t="str">
        <f t="shared" si="12"/>
        <v>2006_2493</v>
      </c>
      <c r="C448" s="95">
        <v>447</v>
      </c>
      <c r="D448" s="95">
        <v>2493</v>
      </c>
      <c r="E448" s="95">
        <v>2493</v>
      </c>
      <c r="F448" s="95" t="s">
        <v>99</v>
      </c>
      <c r="G448" s="95">
        <v>2006</v>
      </c>
      <c r="H448" s="95">
        <v>0</v>
      </c>
      <c r="I448" s="95">
        <v>1</v>
      </c>
      <c r="J448" s="95">
        <v>856464</v>
      </c>
      <c r="K448" s="95">
        <v>237004</v>
      </c>
      <c r="L448" s="95">
        <v>168</v>
      </c>
      <c r="M448" s="95">
        <v>1093468</v>
      </c>
      <c r="N448" s="5">
        <f t="shared" si="13"/>
        <v>5098</v>
      </c>
    </row>
    <row r="449" spans="1:14" x14ac:dyDescent="0.25">
      <c r="A449" t="str">
        <f t="shared" si="12"/>
        <v>2006_2502</v>
      </c>
      <c r="C449" s="95">
        <v>448</v>
      </c>
      <c r="D449" s="95">
        <v>2502</v>
      </c>
      <c r="E449" s="95">
        <v>2502</v>
      </c>
      <c r="F449" s="95" t="s">
        <v>100</v>
      </c>
      <c r="G449" s="95">
        <v>2006</v>
      </c>
      <c r="H449" s="95">
        <v>0</v>
      </c>
      <c r="I449" s="95">
        <v>1</v>
      </c>
      <c r="J449" s="95">
        <v>4026812</v>
      </c>
      <c r="K449" s="95">
        <v>63180</v>
      </c>
      <c r="L449" s="95">
        <v>800.4</v>
      </c>
      <c r="M449" s="95">
        <v>4089992</v>
      </c>
      <c r="N449" s="5">
        <f t="shared" si="13"/>
        <v>5031</v>
      </c>
    </row>
    <row r="450" spans="1:14" x14ac:dyDescent="0.25">
      <c r="A450" t="str">
        <f t="shared" si="12"/>
        <v>2006_2511</v>
      </c>
      <c r="C450" s="95">
        <v>449</v>
      </c>
      <c r="D450" s="95">
        <v>2511</v>
      </c>
      <c r="E450" s="95">
        <v>2511</v>
      </c>
      <c r="F450" s="95" t="s">
        <v>101</v>
      </c>
      <c r="G450" s="95">
        <v>2006</v>
      </c>
      <c r="H450" s="95">
        <v>0</v>
      </c>
      <c r="I450" s="95">
        <v>1</v>
      </c>
      <c r="J450" s="95">
        <v>10060719</v>
      </c>
      <c r="K450" s="95">
        <v>0</v>
      </c>
      <c r="L450" s="95">
        <v>2040.3</v>
      </c>
      <c r="M450" s="95">
        <v>10060719</v>
      </c>
      <c r="N450" s="5">
        <f t="shared" si="13"/>
        <v>4931</v>
      </c>
    </row>
    <row r="451" spans="1:14" x14ac:dyDescent="0.25">
      <c r="A451" t="str">
        <f t="shared" ref="A451:A514" si="14">CONCATENATE(G451,"_",D451)</f>
        <v>2006_2520</v>
      </c>
      <c r="C451" s="95">
        <v>450</v>
      </c>
      <c r="D451" s="95">
        <v>2520</v>
      </c>
      <c r="E451" s="95">
        <v>2520</v>
      </c>
      <c r="F451" s="95" t="s">
        <v>102</v>
      </c>
      <c r="G451" s="95">
        <v>2006</v>
      </c>
      <c r="H451" s="95">
        <v>0</v>
      </c>
      <c r="I451" s="95">
        <v>1</v>
      </c>
      <c r="J451" s="95">
        <v>1906991</v>
      </c>
      <c r="K451" s="95">
        <v>26355</v>
      </c>
      <c r="L451" s="95">
        <v>386.5</v>
      </c>
      <c r="M451" s="95">
        <v>1933346</v>
      </c>
      <c r="N451" s="5">
        <f t="shared" ref="N451:N514" si="15">ROUND(J451/L451,0)</f>
        <v>4934</v>
      </c>
    </row>
    <row r="452" spans="1:14" x14ac:dyDescent="0.25">
      <c r="A452" t="str">
        <f t="shared" si="14"/>
        <v>2006_2556</v>
      </c>
      <c r="C452" s="95">
        <v>451</v>
      </c>
      <c r="D452" s="95">
        <v>2556</v>
      </c>
      <c r="E452" s="95">
        <v>2556</v>
      </c>
      <c r="F452" s="95" t="s">
        <v>103</v>
      </c>
      <c r="G452" s="95">
        <v>2006</v>
      </c>
      <c r="H452" s="95">
        <v>0</v>
      </c>
      <c r="I452" s="95">
        <v>2</v>
      </c>
      <c r="J452" s="95">
        <v>2326293</v>
      </c>
      <c r="K452" s="95">
        <v>91348</v>
      </c>
      <c r="L452" s="95">
        <v>470.2</v>
      </c>
      <c r="M452" s="95">
        <v>2417641</v>
      </c>
      <c r="N452" s="5">
        <f t="shared" si="15"/>
        <v>4947</v>
      </c>
    </row>
    <row r="453" spans="1:14" x14ac:dyDescent="0.25">
      <c r="A453" t="str">
        <f t="shared" si="14"/>
        <v>2006_3195</v>
      </c>
      <c r="C453" s="95">
        <v>452</v>
      </c>
      <c r="D453" s="95">
        <v>3195</v>
      </c>
      <c r="E453" s="95">
        <v>3195</v>
      </c>
      <c r="F453" s="95" t="s">
        <v>298</v>
      </c>
      <c r="G453" s="95">
        <v>2006</v>
      </c>
      <c r="H453" s="95">
        <v>0</v>
      </c>
      <c r="I453" s="95">
        <v>2</v>
      </c>
      <c r="J453" s="95">
        <v>7774376</v>
      </c>
      <c r="K453" s="95">
        <v>356284</v>
      </c>
      <c r="L453" s="95">
        <v>1553.7</v>
      </c>
      <c r="M453" s="95">
        <v>8130660</v>
      </c>
      <c r="N453" s="5">
        <f t="shared" si="15"/>
        <v>5004</v>
      </c>
    </row>
    <row r="454" spans="1:14" x14ac:dyDescent="0.25">
      <c r="A454" t="str">
        <f t="shared" si="14"/>
        <v>2006_2709</v>
      </c>
      <c r="C454" s="95">
        <v>453</v>
      </c>
      <c r="D454" s="95">
        <v>2709</v>
      </c>
      <c r="E454" s="95">
        <v>2709</v>
      </c>
      <c r="F454" s="95" t="s">
        <v>105</v>
      </c>
      <c r="G454" s="95">
        <v>2006</v>
      </c>
      <c r="H454" s="95">
        <v>0</v>
      </c>
      <c r="I454" s="95">
        <v>1</v>
      </c>
      <c r="J454" s="95">
        <v>8589245</v>
      </c>
      <c r="K454" s="95">
        <v>35620</v>
      </c>
      <c r="L454" s="95">
        <v>1733.8</v>
      </c>
      <c r="M454" s="95">
        <v>8624865</v>
      </c>
      <c r="N454" s="5">
        <f t="shared" si="15"/>
        <v>4954</v>
      </c>
    </row>
    <row r="455" spans="1:14" x14ac:dyDescent="0.25">
      <c r="A455" t="str">
        <f t="shared" si="14"/>
        <v>2006_2718</v>
      </c>
      <c r="C455" s="95">
        <v>454</v>
      </c>
      <c r="D455" s="95">
        <v>2718</v>
      </c>
      <c r="E455" s="95">
        <v>2718</v>
      </c>
      <c r="F455" s="95" t="s">
        <v>106</v>
      </c>
      <c r="G455" s="95">
        <v>2006</v>
      </c>
      <c r="H455" s="95">
        <v>0</v>
      </c>
      <c r="I455" s="95">
        <v>1</v>
      </c>
      <c r="J455" s="95">
        <v>3316345</v>
      </c>
      <c r="K455" s="95">
        <v>0</v>
      </c>
      <c r="L455" s="95">
        <v>663.8</v>
      </c>
      <c r="M455" s="95">
        <v>3316345</v>
      </c>
      <c r="N455" s="5">
        <f t="shared" si="15"/>
        <v>4996</v>
      </c>
    </row>
    <row r="456" spans="1:14" x14ac:dyDescent="0.25">
      <c r="A456" t="str">
        <f t="shared" si="14"/>
        <v>2006_2727</v>
      </c>
      <c r="C456" s="95">
        <v>455</v>
      </c>
      <c r="D456" s="95">
        <v>2727</v>
      </c>
      <c r="E456" s="95">
        <v>2727</v>
      </c>
      <c r="F456" s="95" t="s">
        <v>107</v>
      </c>
      <c r="G456" s="95">
        <v>2006</v>
      </c>
      <c r="H456" s="95">
        <v>0</v>
      </c>
      <c r="I456" s="95">
        <v>1</v>
      </c>
      <c r="J456" s="95">
        <v>3124775</v>
      </c>
      <c r="K456" s="95">
        <v>0</v>
      </c>
      <c r="L456" s="95">
        <v>633.70000000000005</v>
      </c>
      <c r="M456" s="95">
        <v>3124775</v>
      </c>
      <c r="N456" s="5">
        <f t="shared" si="15"/>
        <v>4931</v>
      </c>
    </row>
    <row r="457" spans="1:14" x14ac:dyDescent="0.25">
      <c r="A457" t="str">
        <f t="shared" si="14"/>
        <v>2006_2754</v>
      </c>
      <c r="C457" s="95">
        <v>456</v>
      </c>
      <c r="D457" s="95">
        <v>2754</v>
      </c>
      <c r="E457" s="95">
        <v>2754</v>
      </c>
      <c r="F457" s="95" t="s">
        <v>108</v>
      </c>
      <c r="G457" s="95">
        <v>2006</v>
      </c>
      <c r="H457" s="95">
        <v>0</v>
      </c>
      <c r="I457" s="95">
        <v>1</v>
      </c>
      <c r="J457" s="95">
        <v>2622682</v>
      </c>
      <c r="K457" s="95">
        <v>0</v>
      </c>
      <c r="L457" s="95">
        <v>529.29999999999995</v>
      </c>
      <c r="M457" s="95">
        <v>2622682</v>
      </c>
      <c r="N457" s="5">
        <f t="shared" si="15"/>
        <v>4955</v>
      </c>
    </row>
    <row r="458" spans="1:14" x14ac:dyDescent="0.25">
      <c r="A458" t="str">
        <f t="shared" si="14"/>
        <v>2006_2766</v>
      </c>
      <c r="C458" s="95">
        <v>457</v>
      </c>
      <c r="D458" s="95">
        <v>2766</v>
      </c>
      <c r="E458" s="95">
        <v>2766</v>
      </c>
      <c r="F458" s="95" t="s">
        <v>348</v>
      </c>
      <c r="G458" s="95">
        <v>2006</v>
      </c>
      <c r="H458" s="95">
        <v>0</v>
      </c>
      <c r="I458" s="95">
        <v>1</v>
      </c>
      <c r="J458" s="95">
        <v>2102958</v>
      </c>
      <c r="K458" s="95">
        <v>0</v>
      </c>
      <c r="L458" s="95">
        <v>418</v>
      </c>
      <c r="M458" s="95">
        <v>2102958</v>
      </c>
      <c r="N458" s="5">
        <f t="shared" si="15"/>
        <v>5031</v>
      </c>
    </row>
    <row r="459" spans="1:14" x14ac:dyDescent="0.25">
      <c r="A459" t="str">
        <f t="shared" si="14"/>
        <v>2006_2772</v>
      </c>
      <c r="C459" s="95">
        <v>458</v>
      </c>
      <c r="D459" s="95">
        <v>2772</v>
      </c>
      <c r="E459" s="95">
        <v>2772</v>
      </c>
      <c r="F459" s="95" t="s">
        <v>110</v>
      </c>
      <c r="G459" s="95">
        <v>2006</v>
      </c>
      <c r="H459" s="95">
        <v>0</v>
      </c>
      <c r="I459" s="95">
        <v>1</v>
      </c>
      <c r="J459" s="95">
        <v>1573842</v>
      </c>
      <c r="K459" s="95">
        <v>78398</v>
      </c>
      <c r="L459" s="95">
        <v>310.3</v>
      </c>
      <c r="M459" s="95">
        <v>1652240</v>
      </c>
      <c r="N459" s="5">
        <f t="shared" si="15"/>
        <v>5072</v>
      </c>
    </row>
    <row r="460" spans="1:14" x14ac:dyDescent="0.25">
      <c r="A460" t="str">
        <f t="shared" si="14"/>
        <v>2006_2781</v>
      </c>
      <c r="C460" s="95">
        <v>459</v>
      </c>
      <c r="D460" s="95">
        <v>2781</v>
      </c>
      <c r="E460" s="95">
        <v>2781</v>
      </c>
      <c r="F460" s="95" t="s">
        <v>111</v>
      </c>
      <c r="G460" s="95">
        <v>2006</v>
      </c>
      <c r="H460" s="95">
        <v>0</v>
      </c>
      <c r="I460" s="95">
        <v>1</v>
      </c>
      <c r="J460" s="95">
        <v>6058720</v>
      </c>
      <c r="K460" s="95">
        <v>0</v>
      </c>
      <c r="L460" s="95">
        <v>1228.7</v>
      </c>
      <c r="M460" s="95">
        <v>6058720</v>
      </c>
      <c r="N460" s="5">
        <f t="shared" si="15"/>
        <v>4931</v>
      </c>
    </row>
    <row r="461" spans="1:14" x14ac:dyDescent="0.25">
      <c r="A461" t="str">
        <f t="shared" si="14"/>
        <v>2006_2826</v>
      </c>
      <c r="C461" s="95">
        <v>460</v>
      </c>
      <c r="D461" s="95">
        <v>2826</v>
      </c>
      <c r="E461" s="95">
        <v>2826</v>
      </c>
      <c r="F461" s="95" t="s">
        <v>112</v>
      </c>
      <c r="G461" s="95">
        <v>2006</v>
      </c>
      <c r="H461" s="95">
        <v>0</v>
      </c>
      <c r="I461" s="95">
        <v>1</v>
      </c>
      <c r="J461" s="95">
        <v>7918306</v>
      </c>
      <c r="K461" s="95">
        <v>0</v>
      </c>
      <c r="L461" s="95">
        <v>1592.9</v>
      </c>
      <c r="M461" s="95">
        <v>7918306</v>
      </c>
      <c r="N461" s="5">
        <f t="shared" si="15"/>
        <v>4971</v>
      </c>
    </row>
    <row r="462" spans="1:14" x14ac:dyDescent="0.25">
      <c r="A462" t="str">
        <f t="shared" si="14"/>
        <v>2006_2846</v>
      </c>
      <c r="C462" s="95">
        <v>461</v>
      </c>
      <c r="D462" s="95">
        <v>2846</v>
      </c>
      <c r="E462" s="95">
        <v>2846</v>
      </c>
      <c r="F462" s="95" t="s">
        <v>113</v>
      </c>
      <c r="G462" s="95">
        <v>2006</v>
      </c>
      <c r="H462" s="95">
        <v>0</v>
      </c>
      <c r="I462" s="95">
        <v>1</v>
      </c>
      <c r="J462" s="95">
        <v>1495598</v>
      </c>
      <c r="K462" s="95">
        <v>46431</v>
      </c>
      <c r="L462" s="95">
        <v>299</v>
      </c>
      <c r="M462" s="95">
        <v>1542029</v>
      </c>
      <c r="N462" s="5">
        <f t="shared" si="15"/>
        <v>5002</v>
      </c>
    </row>
    <row r="463" spans="1:14" x14ac:dyDescent="0.25">
      <c r="A463" t="str">
        <f t="shared" si="14"/>
        <v>2006_2862</v>
      </c>
      <c r="C463" s="95">
        <v>462</v>
      </c>
      <c r="D463" s="95">
        <v>2862</v>
      </c>
      <c r="E463" s="95">
        <v>2862</v>
      </c>
      <c r="F463" s="95" t="s">
        <v>114</v>
      </c>
      <c r="G463" s="95">
        <v>2006</v>
      </c>
      <c r="H463" s="95">
        <v>0</v>
      </c>
      <c r="I463" s="95">
        <v>1</v>
      </c>
      <c r="J463" s="95">
        <v>3871888</v>
      </c>
      <c r="K463" s="95">
        <v>151809</v>
      </c>
      <c r="L463" s="95">
        <v>777.8</v>
      </c>
      <c r="M463" s="95">
        <v>4023697</v>
      </c>
      <c r="N463" s="5">
        <f t="shared" si="15"/>
        <v>4978</v>
      </c>
    </row>
    <row r="464" spans="1:14" x14ac:dyDescent="0.25">
      <c r="A464" t="str">
        <f t="shared" si="14"/>
        <v>2006_2977</v>
      </c>
      <c r="C464" s="95">
        <v>463</v>
      </c>
      <c r="D464" s="95">
        <v>2977</v>
      </c>
      <c r="E464" s="95">
        <v>2977</v>
      </c>
      <c r="F464" s="95" t="s">
        <v>115</v>
      </c>
      <c r="G464" s="95">
        <v>2006</v>
      </c>
      <c r="H464" s="95">
        <v>0</v>
      </c>
      <c r="I464" s="95">
        <v>1</v>
      </c>
      <c r="J464" s="95">
        <v>3254460</v>
      </c>
      <c r="K464" s="95">
        <v>0</v>
      </c>
      <c r="L464" s="95">
        <v>660</v>
      </c>
      <c r="M464" s="95">
        <v>3254460</v>
      </c>
      <c r="N464" s="5">
        <f t="shared" si="15"/>
        <v>4931</v>
      </c>
    </row>
    <row r="465" spans="1:14" x14ac:dyDescent="0.25">
      <c r="A465" t="str">
        <f t="shared" si="14"/>
        <v>2006_2988</v>
      </c>
      <c r="C465" s="95">
        <v>464</v>
      </c>
      <c r="D465" s="95">
        <v>2988</v>
      </c>
      <c r="E465" s="95">
        <v>2988</v>
      </c>
      <c r="F465" s="95" t="s">
        <v>116</v>
      </c>
      <c r="G465" s="95">
        <v>2006</v>
      </c>
      <c r="H465" s="95">
        <v>0</v>
      </c>
      <c r="I465" s="95">
        <v>1</v>
      </c>
      <c r="J465" s="95">
        <v>2821025</v>
      </c>
      <c r="K465" s="95">
        <v>0</v>
      </c>
      <c r="L465" s="95">
        <v>572.1</v>
      </c>
      <c r="M465" s="95">
        <v>2821025</v>
      </c>
      <c r="N465" s="5">
        <f t="shared" si="15"/>
        <v>4931</v>
      </c>
    </row>
    <row r="466" spans="1:14" x14ac:dyDescent="0.25">
      <c r="A466" t="str">
        <f t="shared" si="14"/>
        <v>2006_3029</v>
      </c>
      <c r="C466" s="95">
        <v>465</v>
      </c>
      <c r="D466" s="95">
        <v>3029</v>
      </c>
      <c r="E466" s="95">
        <v>3029</v>
      </c>
      <c r="F466" s="95" t="s">
        <v>117</v>
      </c>
      <c r="G466" s="95">
        <v>2006</v>
      </c>
      <c r="H466" s="95">
        <v>0</v>
      </c>
      <c r="I466" s="95">
        <v>1</v>
      </c>
      <c r="J466" s="95">
        <v>7473350</v>
      </c>
      <c r="K466" s="95">
        <v>57727</v>
      </c>
      <c r="L466" s="95">
        <v>1478.7</v>
      </c>
      <c r="M466" s="95">
        <v>7531077</v>
      </c>
      <c r="N466" s="5">
        <f t="shared" si="15"/>
        <v>5054</v>
      </c>
    </row>
    <row r="467" spans="1:14" x14ac:dyDescent="0.25">
      <c r="A467" t="str">
        <f t="shared" si="14"/>
        <v>2006_3033</v>
      </c>
      <c r="C467" s="95">
        <v>466</v>
      </c>
      <c r="D467" s="95">
        <v>3033</v>
      </c>
      <c r="E467" s="95">
        <v>3033</v>
      </c>
      <c r="F467" s="95" t="s">
        <v>118</v>
      </c>
      <c r="G467" s="95">
        <v>2006</v>
      </c>
      <c r="H467" s="95">
        <v>0</v>
      </c>
      <c r="I467" s="95">
        <v>1</v>
      </c>
      <c r="J467" s="95">
        <v>2452411</v>
      </c>
      <c r="K467" s="95">
        <v>139539</v>
      </c>
      <c r="L467" s="95">
        <v>486.3</v>
      </c>
      <c r="M467" s="95">
        <v>2591950</v>
      </c>
      <c r="N467" s="5">
        <f t="shared" si="15"/>
        <v>5043</v>
      </c>
    </row>
    <row r="468" spans="1:14" x14ac:dyDescent="0.25">
      <c r="A468" t="str">
        <f t="shared" si="14"/>
        <v>2006_3042</v>
      </c>
      <c r="C468" s="95">
        <v>467</v>
      </c>
      <c r="D468" s="95">
        <v>3042</v>
      </c>
      <c r="E468" s="95">
        <v>3042</v>
      </c>
      <c r="F468" s="95" t="s">
        <v>119</v>
      </c>
      <c r="G468" s="95">
        <v>2006</v>
      </c>
      <c r="H468" s="95">
        <v>0</v>
      </c>
      <c r="I468" s="95">
        <v>1</v>
      </c>
      <c r="J468" s="95">
        <v>3609942</v>
      </c>
      <c r="K468" s="95">
        <v>60304</v>
      </c>
      <c r="L468" s="95">
        <v>707</v>
      </c>
      <c r="M468" s="95">
        <v>3670246</v>
      </c>
      <c r="N468" s="5">
        <f t="shared" si="15"/>
        <v>5106</v>
      </c>
    </row>
    <row r="469" spans="1:14" x14ac:dyDescent="0.25">
      <c r="A469" t="str">
        <f t="shared" si="14"/>
        <v>2006_3060</v>
      </c>
      <c r="C469" s="95">
        <v>468</v>
      </c>
      <c r="D469" s="95">
        <v>3060</v>
      </c>
      <c r="E469" s="95">
        <v>3060</v>
      </c>
      <c r="F469" s="95" t="s">
        <v>120</v>
      </c>
      <c r="G469" s="95">
        <v>2006</v>
      </c>
      <c r="H469" s="95">
        <v>0</v>
      </c>
      <c r="I469" s="95">
        <v>1</v>
      </c>
      <c r="J469" s="95">
        <v>6130219</v>
      </c>
      <c r="K469" s="95">
        <v>153235</v>
      </c>
      <c r="L469" s="95">
        <v>1243.2</v>
      </c>
      <c r="M469" s="95">
        <v>6283454</v>
      </c>
      <c r="N469" s="5">
        <f t="shared" si="15"/>
        <v>4931</v>
      </c>
    </row>
    <row r="470" spans="1:14" x14ac:dyDescent="0.25">
      <c r="A470" t="str">
        <f t="shared" si="14"/>
        <v>2006_3168</v>
      </c>
      <c r="C470" s="95">
        <v>469</v>
      </c>
      <c r="D470" s="95">
        <v>3168</v>
      </c>
      <c r="E470" s="95">
        <v>3168</v>
      </c>
      <c r="F470" s="95" t="s">
        <v>127</v>
      </c>
      <c r="G470" s="95">
        <v>2006</v>
      </c>
      <c r="H470" s="95">
        <v>0</v>
      </c>
      <c r="I470" s="95">
        <v>2</v>
      </c>
      <c r="J470" s="95">
        <v>4845099</v>
      </c>
      <c r="K470" s="95">
        <v>78791</v>
      </c>
      <c r="L470" s="95">
        <v>963.2</v>
      </c>
      <c r="M470" s="95">
        <v>4923890</v>
      </c>
      <c r="N470" s="5">
        <f t="shared" si="15"/>
        <v>5030</v>
      </c>
    </row>
    <row r="471" spans="1:14" x14ac:dyDescent="0.25">
      <c r="A471" t="str">
        <f t="shared" si="14"/>
        <v>2006_3105</v>
      </c>
      <c r="C471" s="95">
        <v>470</v>
      </c>
      <c r="D471" s="95">
        <v>3105</v>
      </c>
      <c r="E471" s="95">
        <v>3105</v>
      </c>
      <c r="F471" s="95" t="s">
        <v>121</v>
      </c>
      <c r="G471" s="95">
        <v>2006</v>
      </c>
      <c r="H471" s="95">
        <v>0</v>
      </c>
      <c r="I471" s="95">
        <v>1</v>
      </c>
      <c r="J471" s="95">
        <v>7424114</v>
      </c>
      <c r="K471" s="95">
        <v>0</v>
      </c>
      <c r="L471" s="95">
        <v>1505.6</v>
      </c>
      <c r="M471" s="95">
        <v>7424114</v>
      </c>
      <c r="N471" s="5">
        <f t="shared" si="15"/>
        <v>4931</v>
      </c>
    </row>
    <row r="472" spans="1:14" x14ac:dyDescent="0.25">
      <c r="A472" t="str">
        <f t="shared" si="14"/>
        <v>2006_3114</v>
      </c>
      <c r="C472" s="95">
        <v>471</v>
      </c>
      <c r="D472" s="95">
        <v>3114</v>
      </c>
      <c r="E472" s="95">
        <v>3114</v>
      </c>
      <c r="F472" s="95" t="s">
        <v>122</v>
      </c>
      <c r="G472" s="95">
        <v>2006</v>
      </c>
      <c r="H472" s="95">
        <v>0</v>
      </c>
      <c r="I472" s="95">
        <v>1</v>
      </c>
      <c r="J472" s="95">
        <v>15807307</v>
      </c>
      <c r="K472" s="95">
        <v>0</v>
      </c>
      <c r="L472" s="95">
        <v>3205.7</v>
      </c>
      <c r="M472" s="95">
        <v>15807307</v>
      </c>
      <c r="N472" s="5">
        <f t="shared" si="15"/>
        <v>4931</v>
      </c>
    </row>
    <row r="473" spans="1:14" x14ac:dyDescent="0.25">
      <c r="A473" t="str">
        <f t="shared" si="14"/>
        <v>2006_3119</v>
      </c>
      <c r="C473" s="95">
        <v>472</v>
      </c>
      <c r="D473" s="95">
        <v>3119</v>
      </c>
      <c r="E473" s="95">
        <v>3119</v>
      </c>
      <c r="F473" s="95" t="s">
        <v>123</v>
      </c>
      <c r="G473" s="95">
        <v>2006</v>
      </c>
      <c r="H473" s="95">
        <v>0</v>
      </c>
      <c r="I473" s="95">
        <v>1</v>
      </c>
      <c r="J473" s="95">
        <v>4027148</v>
      </c>
      <c r="K473" s="95">
        <v>0</v>
      </c>
      <c r="L473" s="95">
        <v>816.7</v>
      </c>
      <c r="M473" s="95">
        <v>4027148</v>
      </c>
      <c r="N473" s="5">
        <f t="shared" si="15"/>
        <v>4931</v>
      </c>
    </row>
    <row r="474" spans="1:14" x14ac:dyDescent="0.25">
      <c r="A474" t="str">
        <f t="shared" si="14"/>
        <v>2006_3141</v>
      </c>
      <c r="C474" s="95">
        <v>473</v>
      </c>
      <c r="D474" s="95">
        <v>3141</v>
      </c>
      <c r="E474" s="95">
        <v>3141</v>
      </c>
      <c r="F474" s="95" t="s">
        <v>124</v>
      </c>
      <c r="G474" s="95">
        <v>2006</v>
      </c>
      <c r="H474" s="95">
        <v>0</v>
      </c>
      <c r="I474" s="95">
        <v>1</v>
      </c>
      <c r="J474" s="95">
        <v>54157344</v>
      </c>
      <c r="K474" s="95">
        <v>0</v>
      </c>
      <c r="L474" s="95">
        <v>10945.3</v>
      </c>
      <c r="M474" s="95">
        <v>54157344</v>
      </c>
      <c r="N474" s="5">
        <f t="shared" si="15"/>
        <v>4948</v>
      </c>
    </row>
    <row r="475" spans="1:14" x14ac:dyDescent="0.25">
      <c r="A475" t="str">
        <f t="shared" si="14"/>
        <v>2006_3150</v>
      </c>
      <c r="C475" s="95">
        <v>474</v>
      </c>
      <c r="D475" s="95">
        <v>3150</v>
      </c>
      <c r="E475" s="95">
        <v>3150</v>
      </c>
      <c r="F475" s="95" t="s">
        <v>125</v>
      </c>
      <c r="G475" s="95">
        <v>2006</v>
      </c>
      <c r="H475" s="95">
        <v>0</v>
      </c>
      <c r="I475" s="95">
        <v>1</v>
      </c>
      <c r="J475" s="95">
        <v>5401465</v>
      </c>
      <c r="K475" s="95">
        <v>0</v>
      </c>
      <c r="L475" s="95">
        <v>1094.3</v>
      </c>
      <c r="M475" s="95">
        <v>5401465</v>
      </c>
      <c r="N475" s="5">
        <f t="shared" si="15"/>
        <v>4936</v>
      </c>
    </row>
    <row r="476" spans="1:14" x14ac:dyDescent="0.25">
      <c r="A476" t="str">
        <f t="shared" si="14"/>
        <v>2006_3154</v>
      </c>
      <c r="C476" s="95">
        <v>475</v>
      </c>
      <c r="D476" s="95">
        <v>3154</v>
      </c>
      <c r="E476" s="95">
        <v>3154</v>
      </c>
      <c r="F476" s="95" t="s">
        <v>126</v>
      </c>
      <c r="G476" s="95">
        <v>2006</v>
      </c>
      <c r="H476" s="95">
        <v>0</v>
      </c>
      <c r="I476" s="95">
        <v>1</v>
      </c>
      <c r="J476" s="95">
        <v>3299332</v>
      </c>
      <c r="K476" s="95">
        <v>0</v>
      </c>
      <c r="L476" s="95">
        <v>669.1</v>
      </c>
      <c r="M476" s="95">
        <v>3299332</v>
      </c>
      <c r="N476" s="5">
        <f t="shared" si="15"/>
        <v>4931</v>
      </c>
    </row>
    <row r="477" spans="1:14" x14ac:dyDescent="0.25">
      <c r="A477" t="str">
        <f t="shared" si="14"/>
        <v>2006_3186</v>
      </c>
      <c r="C477" s="95">
        <v>476</v>
      </c>
      <c r="D477" s="95">
        <v>3186</v>
      </c>
      <c r="E477" s="95">
        <v>3186</v>
      </c>
      <c r="F477" s="95" t="s">
        <v>349</v>
      </c>
      <c r="G477" s="95">
        <v>2006</v>
      </c>
      <c r="H477" s="95">
        <v>0</v>
      </c>
      <c r="I477" s="95">
        <v>1</v>
      </c>
      <c r="J477" s="95">
        <v>1826189</v>
      </c>
      <c r="K477" s="95">
        <v>0</v>
      </c>
      <c r="L477" s="95">
        <v>364.8</v>
      </c>
      <c r="M477" s="95">
        <v>1826189</v>
      </c>
      <c r="N477" s="5">
        <f t="shared" si="15"/>
        <v>5006</v>
      </c>
    </row>
    <row r="478" spans="1:14" x14ac:dyDescent="0.25">
      <c r="A478" t="str">
        <f t="shared" si="14"/>
        <v>2006_3204</v>
      </c>
      <c r="C478" s="95">
        <v>477</v>
      </c>
      <c r="D478" s="95">
        <v>3204</v>
      </c>
      <c r="E478" s="95">
        <v>3204</v>
      </c>
      <c r="F478" s="95" t="s">
        <v>128</v>
      </c>
      <c r="G478" s="95">
        <v>2006</v>
      </c>
      <c r="H478" s="95">
        <v>0</v>
      </c>
      <c r="I478" s="95">
        <v>1</v>
      </c>
      <c r="J478" s="95">
        <v>4014820</v>
      </c>
      <c r="K478" s="95">
        <v>0</v>
      </c>
      <c r="L478" s="95">
        <v>814.2</v>
      </c>
      <c r="M478" s="95">
        <v>4014820</v>
      </c>
      <c r="N478" s="5">
        <f t="shared" si="15"/>
        <v>4931</v>
      </c>
    </row>
    <row r="479" spans="1:14" x14ac:dyDescent="0.25">
      <c r="A479" t="str">
        <f t="shared" si="14"/>
        <v>2006_3231</v>
      </c>
      <c r="C479" s="95">
        <v>478</v>
      </c>
      <c r="D479" s="95">
        <v>3231</v>
      </c>
      <c r="E479" s="95">
        <v>3231</v>
      </c>
      <c r="F479" s="95" t="s">
        <v>129</v>
      </c>
      <c r="G479" s="95">
        <v>2006</v>
      </c>
      <c r="H479" s="95">
        <v>0</v>
      </c>
      <c r="I479" s="95">
        <v>1</v>
      </c>
      <c r="J479" s="95">
        <v>24090894</v>
      </c>
      <c r="K479" s="95">
        <v>0</v>
      </c>
      <c r="L479" s="95">
        <v>4885.6000000000004</v>
      </c>
      <c r="M479" s="95">
        <v>24090894</v>
      </c>
      <c r="N479" s="5">
        <f t="shared" si="15"/>
        <v>4931</v>
      </c>
    </row>
    <row r="480" spans="1:14" x14ac:dyDescent="0.25">
      <c r="A480" t="str">
        <f t="shared" si="14"/>
        <v>2006_3312</v>
      </c>
      <c r="C480" s="95">
        <v>479</v>
      </c>
      <c r="D480" s="95">
        <v>3312</v>
      </c>
      <c r="E480" s="95">
        <v>3312</v>
      </c>
      <c r="F480" s="95" t="s">
        <v>130</v>
      </c>
      <c r="G480" s="95">
        <v>2006</v>
      </c>
      <c r="H480" s="95">
        <v>0</v>
      </c>
      <c r="I480" s="95">
        <v>1</v>
      </c>
      <c r="J480" s="95">
        <v>11823059</v>
      </c>
      <c r="K480" s="95">
        <v>0</v>
      </c>
      <c r="L480" s="95">
        <v>2397.6999999999998</v>
      </c>
      <c r="M480" s="95">
        <v>11823059</v>
      </c>
      <c r="N480" s="5">
        <f t="shared" si="15"/>
        <v>4931</v>
      </c>
    </row>
    <row r="481" spans="1:14" x14ac:dyDescent="0.25">
      <c r="A481" t="str">
        <f t="shared" si="14"/>
        <v>2006_3330</v>
      </c>
      <c r="C481" s="95">
        <v>480</v>
      </c>
      <c r="D481" s="95">
        <v>3330</v>
      </c>
      <c r="E481" s="95">
        <v>3330</v>
      </c>
      <c r="F481" s="95" t="s">
        <v>131</v>
      </c>
      <c r="G481" s="95">
        <v>2006</v>
      </c>
      <c r="H481" s="95">
        <v>0</v>
      </c>
      <c r="I481" s="95">
        <v>1</v>
      </c>
      <c r="J481" s="95">
        <v>1848710</v>
      </c>
      <c r="K481" s="95">
        <v>79496</v>
      </c>
      <c r="L481" s="95">
        <v>371.6</v>
      </c>
      <c r="M481" s="95">
        <v>1928206</v>
      </c>
      <c r="N481" s="5">
        <f t="shared" si="15"/>
        <v>4975</v>
      </c>
    </row>
    <row r="482" spans="1:14" x14ac:dyDescent="0.25">
      <c r="A482" t="str">
        <f t="shared" si="14"/>
        <v>2006_3348</v>
      </c>
      <c r="C482" s="95">
        <v>481</v>
      </c>
      <c r="D482" s="95">
        <v>3348</v>
      </c>
      <c r="E482" s="95">
        <v>3348</v>
      </c>
      <c r="F482" s="95" t="s">
        <v>132</v>
      </c>
      <c r="G482" s="95">
        <v>2006</v>
      </c>
      <c r="H482" s="95">
        <v>0</v>
      </c>
      <c r="I482" s="95">
        <v>1</v>
      </c>
      <c r="J482" s="95">
        <v>2532102</v>
      </c>
      <c r="K482" s="95">
        <v>0</v>
      </c>
      <c r="L482" s="95">
        <v>503</v>
      </c>
      <c r="M482" s="95">
        <v>2532102</v>
      </c>
      <c r="N482" s="5">
        <f t="shared" si="15"/>
        <v>5034</v>
      </c>
    </row>
    <row r="483" spans="1:14" x14ac:dyDescent="0.25">
      <c r="A483" t="str">
        <f t="shared" si="14"/>
        <v>2006_3375</v>
      </c>
      <c r="C483" s="95">
        <v>482</v>
      </c>
      <c r="D483" s="95">
        <v>3375</v>
      </c>
      <c r="E483" s="95">
        <v>3375</v>
      </c>
      <c r="F483" s="95" t="s">
        <v>133</v>
      </c>
      <c r="G483" s="95">
        <v>2006</v>
      </c>
      <c r="H483" s="95">
        <v>0</v>
      </c>
      <c r="I483" s="95">
        <v>1</v>
      </c>
      <c r="J483" s="95">
        <v>10153422</v>
      </c>
      <c r="K483" s="95">
        <v>0</v>
      </c>
      <c r="L483" s="95">
        <v>2059.1</v>
      </c>
      <c r="M483" s="95">
        <v>10153422</v>
      </c>
      <c r="N483" s="5">
        <f t="shared" si="15"/>
        <v>4931</v>
      </c>
    </row>
    <row r="484" spans="1:14" x14ac:dyDescent="0.25">
      <c r="A484" t="str">
        <f t="shared" si="14"/>
        <v>2006_3420</v>
      </c>
      <c r="C484" s="95">
        <v>483</v>
      </c>
      <c r="D484" s="95">
        <v>3420</v>
      </c>
      <c r="E484" s="95">
        <v>3420</v>
      </c>
      <c r="F484" s="95" t="s">
        <v>134</v>
      </c>
      <c r="G484" s="95">
        <v>2006</v>
      </c>
      <c r="H484" s="95">
        <v>0</v>
      </c>
      <c r="I484" s="95">
        <v>1</v>
      </c>
      <c r="J484" s="95">
        <v>3371818</v>
      </c>
      <c r="K484" s="95">
        <v>33338</v>
      </c>
      <c r="L484" s="95">
        <v>683.8</v>
      </c>
      <c r="M484" s="95">
        <v>3405156</v>
      </c>
      <c r="N484" s="5">
        <f t="shared" si="15"/>
        <v>4931</v>
      </c>
    </row>
    <row r="485" spans="1:14" x14ac:dyDescent="0.25">
      <c r="A485" t="str">
        <f t="shared" si="14"/>
        <v>2006_3465</v>
      </c>
      <c r="C485" s="95">
        <v>484</v>
      </c>
      <c r="D485" s="95">
        <v>3465</v>
      </c>
      <c r="E485" s="95">
        <v>3465</v>
      </c>
      <c r="F485" s="95" t="s">
        <v>135</v>
      </c>
      <c r="G485" s="95">
        <v>2006</v>
      </c>
      <c r="H485" s="95">
        <v>0</v>
      </c>
      <c r="I485" s="95">
        <v>1</v>
      </c>
      <c r="J485" s="95">
        <v>1739164</v>
      </c>
      <c r="K485" s="95">
        <v>27759</v>
      </c>
      <c r="L485" s="95">
        <v>352.7</v>
      </c>
      <c r="M485" s="95">
        <v>1766923</v>
      </c>
      <c r="N485" s="5">
        <f t="shared" si="15"/>
        <v>4931</v>
      </c>
    </row>
    <row r="486" spans="1:14" x14ac:dyDescent="0.25">
      <c r="A486" t="str">
        <f t="shared" si="14"/>
        <v>2006_3537</v>
      </c>
      <c r="C486" s="95">
        <v>485</v>
      </c>
      <c r="D486" s="95">
        <v>3537</v>
      </c>
      <c r="E486" s="95">
        <v>3537</v>
      </c>
      <c r="F486" s="95" t="s">
        <v>136</v>
      </c>
      <c r="G486" s="95">
        <v>2006</v>
      </c>
      <c r="H486" s="95">
        <v>0</v>
      </c>
      <c r="I486" s="95">
        <v>1</v>
      </c>
      <c r="J486" s="95">
        <v>2085813</v>
      </c>
      <c r="K486" s="95">
        <v>106112</v>
      </c>
      <c r="L486" s="95">
        <v>423</v>
      </c>
      <c r="M486" s="95">
        <v>2191925</v>
      </c>
      <c r="N486" s="5">
        <f t="shared" si="15"/>
        <v>4931</v>
      </c>
    </row>
    <row r="487" spans="1:14" x14ac:dyDescent="0.25">
      <c r="A487" t="str">
        <f t="shared" si="14"/>
        <v>2006_3555</v>
      </c>
      <c r="C487" s="95">
        <v>486</v>
      </c>
      <c r="D487" s="95">
        <v>3555</v>
      </c>
      <c r="E487" s="95">
        <v>3555</v>
      </c>
      <c r="F487" s="95" t="s">
        <v>137</v>
      </c>
      <c r="G487" s="95">
        <v>2006</v>
      </c>
      <c r="H487" s="95">
        <v>0</v>
      </c>
      <c r="I487" s="95">
        <v>1</v>
      </c>
      <c r="J487" s="95">
        <v>2984241</v>
      </c>
      <c r="K487" s="95">
        <v>0</v>
      </c>
      <c r="L487" s="95">
        <v>605.20000000000005</v>
      </c>
      <c r="M487" s="95">
        <v>2984241</v>
      </c>
      <c r="N487" s="5">
        <f t="shared" si="15"/>
        <v>4931</v>
      </c>
    </row>
    <row r="488" spans="1:14" x14ac:dyDescent="0.25">
      <c r="A488" t="str">
        <f t="shared" si="14"/>
        <v>2006_3600</v>
      </c>
      <c r="C488" s="95">
        <v>487</v>
      </c>
      <c r="D488" s="95">
        <v>3600</v>
      </c>
      <c r="E488" s="95">
        <v>3600</v>
      </c>
      <c r="F488" s="95" t="s">
        <v>139</v>
      </c>
      <c r="G488" s="95">
        <v>2006</v>
      </c>
      <c r="H488" s="95">
        <v>0</v>
      </c>
      <c r="I488" s="95">
        <v>1</v>
      </c>
      <c r="J488" s="95">
        <v>11232325</v>
      </c>
      <c r="K488" s="95">
        <v>0</v>
      </c>
      <c r="L488" s="95">
        <v>2277.9</v>
      </c>
      <c r="M488" s="95">
        <v>11232325</v>
      </c>
      <c r="N488" s="5">
        <f t="shared" si="15"/>
        <v>4931</v>
      </c>
    </row>
    <row r="489" spans="1:14" x14ac:dyDescent="0.25">
      <c r="A489" t="str">
        <f t="shared" si="14"/>
        <v>2006_3609</v>
      </c>
      <c r="C489" s="95">
        <v>488</v>
      </c>
      <c r="D489" s="95">
        <v>3609</v>
      </c>
      <c r="E489" s="95">
        <v>3609</v>
      </c>
      <c r="F489" s="95" t="s">
        <v>140</v>
      </c>
      <c r="G489" s="95">
        <v>2006</v>
      </c>
      <c r="H489" s="95">
        <v>0</v>
      </c>
      <c r="I489" s="95">
        <v>1</v>
      </c>
      <c r="J489" s="95">
        <v>1610465</v>
      </c>
      <c r="K489" s="95">
        <v>142526</v>
      </c>
      <c r="L489" s="95">
        <v>326.60000000000002</v>
      </c>
      <c r="M489" s="95">
        <v>1752991</v>
      </c>
      <c r="N489" s="5">
        <f t="shared" si="15"/>
        <v>4931</v>
      </c>
    </row>
    <row r="490" spans="1:14" x14ac:dyDescent="0.25">
      <c r="A490" t="str">
        <f t="shared" si="14"/>
        <v>2006_3645</v>
      </c>
      <c r="C490" s="95">
        <v>489</v>
      </c>
      <c r="D490" s="95">
        <v>3645</v>
      </c>
      <c r="E490" s="95">
        <v>3645</v>
      </c>
      <c r="F490" s="95" t="s">
        <v>141</v>
      </c>
      <c r="G490" s="95">
        <v>2006</v>
      </c>
      <c r="H490" s="95">
        <v>0</v>
      </c>
      <c r="I490" s="95">
        <v>1</v>
      </c>
      <c r="J490" s="95">
        <v>12222963</v>
      </c>
      <c r="K490" s="95">
        <v>0</v>
      </c>
      <c r="L490" s="95">
        <v>2478.8000000000002</v>
      </c>
      <c r="M490" s="95">
        <v>12222963</v>
      </c>
      <c r="N490" s="5">
        <f t="shared" si="15"/>
        <v>4931</v>
      </c>
    </row>
    <row r="491" spans="1:14" x14ac:dyDescent="0.25">
      <c r="A491" t="str">
        <f t="shared" si="14"/>
        <v>2006_3715</v>
      </c>
      <c r="C491" s="95">
        <v>490</v>
      </c>
      <c r="D491" s="95">
        <v>3715</v>
      </c>
      <c r="E491" s="95">
        <v>3715</v>
      </c>
      <c r="F491" s="95" t="s">
        <v>143</v>
      </c>
      <c r="G491" s="95">
        <v>2006</v>
      </c>
      <c r="H491" s="95">
        <v>0</v>
      </c>
      <c r="I491" s="95">
        <v>1</v>
      </c>
      <c r="J491" s="95">
        <v>27758282</v>
      </c>
      <c r="K491" s="95">
        <v>0</v>
      </c>
      <c r="L491" s="95">
        <v>5628.2</v>
      </c>
      <c r="M491" s="95">
        <v>27758282</v>
      </c>
      <c r="N491" s="5">
        <f t="shared" si="15"/>
        <v>4932</v>
      </c>
    </row>
    <row r="492" spans="1:14" x14ac:dyDescent="0.25">
      <c r="A492" t="str">
        <f t="shared" si="14"/>
        <v>2006_3744</v>
      </c>
      <c r="C492" s="95">
        <v>491</v>
      </c>
      <c r="D492" s="95">
        <v>3744</v>
      </c>
      <c r="E492" s="95">
        <v>3744</v>
      </c>
      <c r="F492" s="95" t="s">
        <v>144</v>
      </c>
      <c r="G492" s="95">
        <v>2006</v>
      </c>
      <c r="H492" s="95">
        <v>0</v>
      </c>
      <c r="I492" s="95">
        <v>1</v>
      </c>
      <c r="J492" s="95">
        <v>3212547</v>
      </c>
      <c r="K492" s="95">
        <v>0</v>
      </c>
      <c r="L492" s="95">
        <v>651.5</v>
      </c>
      <c r="M492" s="95">
        <v>3212547</v>
      </c>
      <c r="N492" s="5">
        <f t="shared" si="15"/>
        <v>4931</v>
      </c>
    </row>
    <row r="493" spans="1:14" x14ac:dyDescent="0.25">
      <c r="A493" t="str">
        <f t="shared" si="14"/>
        <v>2006_3798</v>
      </c>
      <c r="C493" s="95">
        <v>492</v>
      </c>
      <c r="D493" s="95">
        <v>3798</v>
      </c>
      <c r="E493" s="95">
        <v>3798</v>
      </c>
      <c r="F493" s="95" t="s">
        <v>145</v>
      </c>
      <c r="G493" s="95">
        <v>2006</v>
      </c>
      <c r="H493" s="95">
        <v>0</v>
      </c>
      <c r="I493" s="95">
        <v>1</v>
      </c>
      <c r="J493" s="95">
        <v>3310752</v>
      </c>
      <c r="K493" s="95">
        <v>0</v>
      </c>
      <c r="L493" s="95">
        <v>670.6</v>
      </c>
      <c r="M493" s="95">
        <v>3310752</v>
      </c>
      <c r="N493" s="5">
        <f t="shared" si="15"/>
        <v>4937</v>
      </c>
    </row>
    <row r="494" spans="1:14" x14ac:dyDescent="0.25">
      <c r="A494" t="str">
        <f t="shared" si="14"/>
        <v>2006_3816</v>
      </c>
      <c r="C494" s="95">
        <v>493</v>
      </c>
      <c r="D494" s="95">
        <v>3816</v>
      </c>
      <c r="E494" s="95">
        <v>3816</v>
      </c>
      <c r="F494" s="95" t="s">
        <v>146</v>
      </c>
      <c r="G494" s="95">
        <v>2006</v>
      </c>
      <c r="H494" s="95">
        <v>0</v>
      </c>
      <c r="I494" s="95">
        <v>1</v>
      </c>
      <c r="J494" s="95">
        <v>1965990</v>
      </c>
      <c r="K494" s="95">
        <v>0</v>
      </c>
      <c r="L494" s="95">
        <v>398.7</v>
      </c>
      <c r="M494" s="95">
        <v>1965990</v>
      </c>
      <c r="N494" s="5">
        <f t="shared" si="15"/>
        <v>4931</v>
      </c>
    </row>
    <row r="495" spans="1:14" x14ac:dyDescent="0.25">
      <c r="A495" t="str">
        <f t="shared" si="14"/>
        <v>2006_3841</v>
      </c>
      <c r="C495" s="95">
        <v>494</v>
      </c>
      <c r="D495" s="95">
        <v>3841</v>
      </c>
      <c r="E495" s="95">
        <v>3841</v>
      </c>
      <c r="F495" s="95" t="s">
        <v>147</v>
      </c>
      <c r="G495" s="95">
        <v>2006</v>
      </c>
      <c r="H495" s="95">
        <v>0</v>
      </c>
      <c r="I495" s="95">
        <v>1</v>
      </c>
      <c r="J495" s="95">
        <v>4400424</v>
      </c>
      <c r="K495" s="95">
        <v>0</v>
      </c>
      <c r="L495" s="95">
        <v>892.4</v>
      </c>
      <c r="M495" s="95">
        <v>4400424</v>
      </c>
      <c r="N495" s="5">
        <f t="shared" si="15"/>
        <v>4931</v>
      </c>
    </row>
    <row r="496" spans="1:14" x14ac:dyDescent="0.25">
      <c r="A496" t="str">
        <f t="shared" si="14"/>
        <v>2006_3897</v>
      </c>
      <c r="C496" s="95">
        <v>495</v>
      </c>
      <c r="D496" s="95">
        <v>3897</v>
      </c>
      <c r="E496" s="95">
        <v>3897</v>
      </c>
      <c r="F496" s="95" t="s">
        <v>350</v>
      </c>
      <c r="G496" s="95">
        <v>2006</v>
      </c>
      <c r="H496" s="95">
        <v>0</v>
      </c>
      <c r="I496" s="95">
        <v>1</v>
      </c>
      <c r="J496" s="95">
        <v>597402</v>
      </c>
      <c r="K496" s="95">
        <v>0</v>
      </c>
      <c r="L496" s="95">
        <v>117</v>
      </c>
      <c r="M496" s="95">
        <v>597402</v>
      </c>
      <c r="N496" s="5">
        <f t="shared" si="15"/>
        <v>5106</v>
      </c>
    </row>
    <row r="497" spans="1:14" x14ac:dyDescent="0.25">
      <c r="A497" t="str">
        <f t="shared" si="14"/>
        <v>2006_3906</v>
      </c>
      <c r="C497" s="95">
        <v>496</v>
      </c>
      <c r="D497" s="95">
        <v>3906</v>
      </c>
      <c r="E497" s="95">
        <v>3906</v>
      </c>
      <c r="F497" s="95" t="s">
        <v>148</v>
      </c>
      <c r="G497" s="95">
        <v>2006</v>
      </c>
      <c r="H497" s="95">
        <v>0</v>
      </c>
      <c r="I497" s="95">
        <v>1</v>
      </c>
      <c r="J497" s="95">
        <v>2411752</v>
      </c>
      <c r="K497" s="95">
        <v>0</v>
      </c>
      <c r="L497" s="95">
        <v>489.1</v>
      </c>
      <c r="M497" s="95">
        <v>2411752</v>
      </c>
      <c r="N497" s="5">
        <f t="shared" si="15"/>
        <v>4931</v>
      </c>
    </row>
    <row r="498" spans="1:14" x14ac:dyDescent="0.25">
      <c r="A498" t="str">
        <f t="shared" si="14"/>
        <v>2006_4419</v>
      </c>
      <c r="C498" s="95">
        <v>497</v>
      </c>
      <c r="D498" s="95">
        <v>4419</v>
      </c>
      <c r="E498" s="95">
        <v>4419</v>
      </c>
      <c r="F498" s="95" t="s">
        <v>351</v>
      </c>
      <c r="G498" s="95">
        <v>2006</v>
      </c>
      <c r="H498" s="95">
        <v>0</v>
      </c>
      <c r="I498" s="95">
        <v>1</v>
      </c>
      <c r="J498" s="95">
        <v>4715129</v>
      </c>
      <c r="K498" s="95">
        <v>107284</v>
      </c>
      <c r="L498" s="95">
        <v>949.1</v>
      </c>
      <c r="M498" s="95">
        <v>4822413</v>
      </c>
      <c r="N498" s="5">
        <f t="shared" si="15"/>
        <v>4968</v>
      </c>
    </row>
    <row r="499" spans="1:14" x14ac:dyDescent="0.25">
      <c r="A499" t="str">
        <f t="shared" si="14"/>
        <v>2006_3942</v>
      </c>
      <c r="C499" s="95">
        <v>498</v>
      </c>
      <c r="D499" s="95">
        <v>3942</v>
      </c>
      <c r="E499" s="95">
        <v>3942</v>
      </c>
      <c r="F499" s="95" t="s">
        <v>149</v>
      </c>
      <c r="G499" s="95">
        <v>2006</v>
      </c>
      <c r="H499" s="95">
        <v>0</v>
      </c>
      <c r="I499" s="95">
        <v>1</v>
      </c>
      <c r="J499" s="95">
        <v>2894990</v>
      </c>
      <c r="K499" s="95">
        <v>0</v>
      </c>
      <c r="L499" s="95">
        <v>587.1</v>
      </c>
      <c r="M499" s="95">
        <v>2894990</v>
      </c>
      <c r="N499" s="5">
        <f t="shared" si="15"/>
        <v>4931</v>
      </c>
    </row>
    <row r="500" spans="1:14" x14ac:dyDescent="0.25">
      <c r="A500" t="str">
        <f t="shared" si="14"/>
        <v>2006_4023</v>
      </c>
      <c r="C500" s="95">
        <v>499</v>
      </c>
      <c r="D500" s="95">
        <v>4023</v>
      </c>
      <c r="E500" s="95">
        <v>4023</v>
      </c>
      <c r="F500" s="95" t="s">
        <v>367</v>
      </c>
      <c r="G500" s="95">
        <v>2006</v>
      </c>
      <c r="H500" s="95">
        <v>0</v>
      </c>
      <c r="I500" s="95">
        <v>1</v>
      </c>
      <c r="J500" s="95">
        <v>3859540</v>
      </c>
      <c r="K500" s="95">
        <v>85909</v>
      </c>
      <c r="L500" s="95">
        <v>773.3</v>
      </c>
      <c r="M500" s="95">
        <v>3945449</v>
      </c>
      <c r="N500" s="5">
        <f t="shared" si="15"/>
        <v>4991</v>
      </c>
    </row>
    <row r="501" spans="1:14" x14ac:dyDescent="0.25">
      <c r="A501" t="str">
        <f t="shared" si="14"/>
        <v>2006_4033</v>
      </c>
      <c r="C501" s="95">
        <v>500</v>
      </c>
      <c r="D501" s="95">
        <v>4033</v>
      </c>
      <c r="E501" s="95">
        <v>4033</v>
      </c>
      <c r="F501" s="95" t="s">
        <v>368</v>
      </c>
      <c r="G501" s="95">
        <v>2006</v>
      </c>
      <c r="H501" s="95">
        <v>0</v>
      </c>
      <c r="I501" s="95">
        <v>2</v>
      </c>
      <c r="J501" s="95">
        <v>4454009</v>
      </c>
      <c r="K501" s="95">
        <v>3753</v>
      </c>
      <c r="L501" s="95">
        <v>884.3</v>
      </c>
      <c r="M501" s="95">
        <v>4457762</v>
      </c>
      <c r="N501" s="5">
        <f t="shared" si="15"/>
        <v>5037</v>
      </c>
    </row>
    <row r="502" spans="1:14" x14ac:dyDescent="0.25">
      <c r="A502" t="str">
        <f t="shared" si="14"/>
        <v>2006_4041</v>
      </c>
      <c r="C502" s="95">
        <v>501</v>
      </c>
      <c r="D502" s="95">
        <v>4041</v>
      </c>
      <c r="E502" s="95">
        <v>4041</v>
      </c>
      <c r="F502" s="95" t="s">
        <v>151</v>
      </c>
      <c r="G502" s="95">
        <v>2006</v>
      </c>
      <c r="H502" s="95">
        <v>0</v>
      </c>
      <c r="I502" s="95">
        <v>1</v>
      </c>
      <c r="J502" s="95">
        <v>7387624</v>
      </c>
      <c r="K502" s="95">
        <v>0</v>
      </c>
      <c r="L502" s="95">
        <v>1498.2</v>
      </c>
      <c r="M502" s="95">
        <v>7387624</v>
      </c>
      <c r="N502" s="5">
        <f t="shared" si="15"/>
        <v>4931</v>
      </c>
    </row>
    <row r="503" spans="1:14" x14ac:dyDescent="0.25">
      <c r="A503" t="str">
        <f t="shared" si="14"/>
        <v>2006_4043</v>
      </c>
      <c r="C503" s="95">
        <v>502</v>
      </c>
      <c r="D503" s="95">
        <v>4043</v>
      </c>
      <c r="E503" s="95">
        <v>4043</v>
      </c>
      <c r="F503" s="95" t="s">
        <v>152</v>
      </c>
      <c r="G503" s="95">
        <v>2006</v>
      </c>
      <c r="H503" s="95">
        <v>0</v>
      </c>
      <c r="I503" s="95">
        <v>1</v>
      </c>
      <c r="J503" s="95">
        <v>4462233</v>
      </c>
      <c r="K503" s="95">
        <v>44668</v>
      </c>
      <c r="L503" s="95">
        <v>899.1</v>
      </c>
      <c r="M503" s="95">
        <v>4506901</v>
      </c>
      <c r="N503" s="5">
        <f t="shared" si="15"/>
        <v>4963</v>
      </c>
    </row>
    <row r="504" spans="1:14" x14ac:dyDescent="0.25">
      <c r="A504" t="str">
        <f t="shared" si="14"/>
        <v>2006_4068</v>
      </c>
      <c r="C504" s="95">
        <v>503</v>
      </c>
      <c r="D504" s="95">
        <v>4068</v>
      </c>
      <c r="E504" s="95">
        <v>4068</v>
      </c>
      <c r="F504" s="95" t="s">
        <v>369</v>
      </c>
      <c r="G504" s="95">
        <v>2006</v>
      </c>
      <c r="H504" s="95">
        <v>0</v>
      </c>
      <c r="I504" s="95">
        <v>1</v>
      </c>
      <c r="J504" s="95">
        <v>2762586</v>
      </c>
      <c r="K504" s="95">
        <v>123952</v>
      </c>
      <c r="L504" s="95">
        <v>556.29999999999995</v>
      </c>
      <c r="M504" s="95">
        <v>2886538</v>
      </c>
      <c r="N504" s="5">
        <f t="shared" si="15"/>
        <v>4966</v>
      </c>
    </row>
    <row r="505" spans="1:14" x14ac:dyDescent="0.25">
      <c r="A505" t="str">
        <f t="shared" si="14"/>
        <v>2006_4086</v>
      </c>
      <c r="C505" s="95">
        <v>504</v>
      </c>
      <c r="D505" s="95">
        <v>4086</v>
      </c>
      <c r="E505" s="95">
        <v>4086</v>
      </c>
      <c r="F505" s="95" t="s">
        <v>352</v>
      </c>
      <c r="G505" s="95">
        <v>2006</v>
      </c>
      <c r="H505" s="95">
        <v>0</v>
      </c>
      <c r="I505" s="95">
        <v>1</v>
      </c>
      <c r="J505" s="95">
        <v>9534515</v>
      </c>
      <c r="K505" s="95">
        <v>0</v>
      </c>
      <c r="L505" s="95">
        <v>1894.4</v>
      </c>
      <c r="M505" s="95">
        <v>9534515</v>
      </c>
      <c r="N505" s="5">
        <f t="shared" si="15"/>
        <v>5033</v>
      </c>
    </row>
    <row r="506" spans="1:14" x14ac:dyDescent="0.25">
      <c r="A506" t="str">
        <f t="shared" si="14"/>
        <v>2006_4104</v>
      </c>
      <c r="C506" s="95">
        <v>505</v>
      </c>
      <c r="D506" s="95">
        <v>4104</v>
      </c>
      <c r="E506" s="95">
        <v>4104</v>
      </c>
      <c r="F506" s="95" t="s">
        <v>153</v>
      </c>
      <c r="G506" s="95">
        <v>2006</v>
      </c>
      <c r="H506" s="95">
        <v>0</v>
      </c>
      <c r="I506" s="95">
        <v>1</v>
      </c>
      <c r="J506" s="95">
        <v>25847439</v>
      </c>
      <c r="K506" s="95">
        <v>0</v>
      </c>
      <c r="L506" s="95">
        <v>5198.6000000000004</v>
      </c>
      <c r="M506" s="95">
        <v>25847439</v>
      </c>
      <c r="N506" s="5">
        <f t="shared" si="15"/>
        <v>4972</v>
      </c>
    </row>
    <row r="507" spans="1:14" x14ac:dyDescent="0.25">
      <c r="A507" t="str">
        <f t="shared" si="14"/>
        <v>2006_4122</v>
      </c>
      <c r="C507" s="95">
        <v>506</v>
      </c>
      <c r="D507" s="95">
        <v>4122</v>
      </c>
      <c r="E507" s="95">
        <v>4122</v>
      </c>
      <c r="F507" s="95" t="s">
        <v>154</v>
      </c>
      <c r="G507" s="95">
        <v>2006</v>
      </c>
      <c r="H507" s="95">
        <v>0</v>
      </c>
      <c r="I507" s="95">
        <v>1</v>
      </c>
      <c r="J507" s="95">
        <v>2394987</v>
      </c>
      <c r="K507" s="95">
        <v>7837</v>
      </c>
      <c r="L507" s="95">
        <v>485.7</v>
      </c>
      <c r="M507" s="95">
        <v>2402824</v>
      </c>
      <c r="N507" s="5">
        <f t="shared" si="15"/>
        <v>4931</v>
      </c>
    </row>
    <row r="508" spans="1:14" x14ac:dyDescent="0.25">
      <c r="A508" t="str">
        <f t="shared" si="14"/>
        <v>2006_4131</v>
      </c>
      <c r="C508" s="95">
        <v>507</v>
      </c>
      <c r="D508" s="95">
        <v>4131</v>
      </c>
      <c r="E508" s="95">
        <v>4131</v>
      </c>
      <c r="F508" s="95" t="s">
        <v>155</v>
      </c>
      <c r="G508" s="95">
        <v>2006</v>
      </c>
      <c r="H508" s="95">
        <v>0</v>
      </c>
      <c r="I508" s="95">
        <v>1</v>
      </c>
      <c r="J508" s="95">
        <v>21216222</v>
      </c>
      <c r="K508" s="95">
        <v>0</v>
      </c>
      <c r="L508" s="95">
        <v>4240.7</v>
      </c>
      <c r="M508" s="95">
        <v>21216222</v>
      </c>
      <c r="N508" s="5">
        <f t="shared" si="15"/>
        <v>5003</v>
      </c>
    </row>
    <row r="509" spans="1:14" x14ac:dyDescent="0.25">
      <c r="A509" t="str">
        <f t="shared" si="14"/>
        <v>2006_4203</v>
      </c>
      <c r="C509" s="95">
        <v>508</v>
      </c>
      <c r="D509" s="95">
        <v>4203</v>
      </c>
      <c r="E509" s="95">
        <v>4203</v>
      </c>
      <c r="F509" s="95" t="s">
        <v>156</v>
      </c>
      <c r="G509" s="95">
        <v>2006</v>
      </c>
      <c r="H509" s="95">
        <v>0</v>
      </c>
      <c r="I509" s="95">
        <v>1</v>
      </c>
      <c r="J509" s="95">
        <v>4402397</v>
      </c>
      <c r="K509" s="95">
        <v>0</v>
      </c>
      <c r="L509" s="95">
        <v>892.8</v>
      </c>
      <c r="M509" s="95">
        <v>4402397</v>
      </c>
      <c r="N509" s="5">
        <f t="shared" si="15"/>
        <v>4931</v>
      </c>
    </row>
    <row r="510" spans="1:14" x14ac:dyDescent="0.25">
      <c r="A510" t="str">
        <f t="shared" si="14"/>
        <v>2006_4212</v>
      </c>
      <c r="C510" s="95">
        <v>509</v>
      </c>
      <c r="D510" s="95">
        <v>4212</v>
      </c>
      <c r="E510" s="95">
        <v>4212</v>
      </c>
      <c r="F510" s="95" t="s">
        <v>157</v>
      </c>
      <c r="G510" s="95">
        <v>2006</v>
      </c>
      <c r="H510" s="95">
        <v>0</v>
      </c>
      <c r="I510" s="95">
        <v>1</v>
      </c>
      <c r="J510" s="95">
        <v>2012341</v>
      </c>
      <c r="K510" s="95">
        <v>97245</v>
      </c>
      <c r="L510" s="95">
        <v>408.1</v>
      </c>
      <c r="M510" s="95">
        <v>2109586</v>
      </c>
      <c r="N510" s="5">
        <f t="shared" si="15"/>
        <v>4931</v>
      </c>
    </row>
    <row r="511" spans="1:14" x14ac:dyDescent="0.25">
      <c r="A511" t="str">
        <f t="shared" si="14"/>
        <v>2006_4271</v>
      </c>
      <c r="C511" s="95">
        <v>510</v>
      </c>
      <c r="D511" s="95">
        <v>4271</v>
      </c>
      <c r="E511" s="95">
        <v>4271</v>
      </c>
      <c r="F511" s="95" t="s">
        <v>159</v>
      </c>
      <c r="G511" s="95">
        <v>2006</v>
      </c>
      <c r="H511" s="95">
        <v>0</v>
      </c>
      <c r="I511" s="95">
        <v>1</v>
      </c>
      <c r="J511" s="95">
        <v>6144200</v>
      </c>
      <c r="K511" s="95">
        <v>0</v>
      </c>
      <c r="L511" s="95">
        <v>1240</v>
      </c>
      <c r="M511" s="95">
        <v>6144200</v>
      </c>
      <c r="N511" s="5">
        <f t="shared" si="15"/>
        <v>4955</v>
      </c>
    </row>
    <row r="512" spans="1:14" x14ac:dyDescent="0.25">
      <c r="A512" t="str">
        <f t="shared" si="14"/>
        <v>2006_4269</v>
      </c>
      <c r="C512" s="95">
        <v>511</v>
      </c>
      <c r="D512" s="95">
        <v>4269</v>
      </c>
      <c r="E512" s="95">
        <v>4269</v>
      </c>
      <c r="F512" s="95" t="s">
        <v>158</v>
      </c>
      <c r="G512" s="95">
        <v>2006</v>
      </c>
      <c r="H512" s="95">
        <v>0</v>
      </c>
      <c r="I512" s="95">
        <v>1</v>
      </c>
      <c r="J512" s="95">
        <v>3187700</v>
      </c>
      <c r="K512" s="95">
        <v>361721</v>
      </c>
      <c r="L512" s="95">
        <v>635</v>
      </c>
      <c r="M512" s="95">
        <v>3549421</v>
      </c>
      <c r="N512" s="5">
        <f t="shared" si="15"/>
        <v>5020</v>
      </c>
    </row>
    <row r="513" spans="1:14" x14ac:dyDescent="0.25">
      <c r="A513" t="str">
        <f t="shared" si="14"/>
        <v>2006_4356</v>
      </c>
      <c r="C513" s="95">
        <v>512</v>
      </c>
      <c r="D513" s="95">
        <v>4356</v>
      </c>
      <c r="E513" s="95">
        <v>4356</v>
      </c>
      <c r="F513" s="95" t="s">
        <v>160</v>
      </c>
      <c r="G513" s="95">
        <v>2006</v>
      </c>
      <c r="H513" s="95">
        <v>0</v>
      </c>
      <c r="I513" s="95">
        <v>1</v>
      </c>
      <c r="J513" s="95">
        <v>4582871</v>
      </c>
      <c r="K513" s="95">
        <v>0</v>
      </c>
      <c r="L513" s="95">
        <v>929.4</v>
      </c>
      <c r="M513" s="95">
        <v>4582871</v>
      </c>
      <c r="N513" s="5">
        <f t="shared" si="15"/>
        <v>4931</v>
      </c>
    </row>
    <row r="514" spans="1:14" x14ac:dyDescent="0.25">
      <c r="A514" t="str">
        <f t="shared" si="14"/>
        <v>2006_4149</v>
      </c>
      <c r="C514" s="95">
        <v>513</v>
      </c>
      <c r="D514" s="95">
        <v>4149</v>
      </c>
      <c r="E514" s="95">
        <v>4149</v>
      </c>
      <c r="F514" s="95" t="s">
        <v>353</v>
      </c>
      <c r="G514" s="95">
        <v>2006</v>
      </c>
      <c r="H514" s="95">
        <v>0</v>
      </c>
      <c r="I514" s="95">
        <v>1</v>
      </c>
      <c r="J514" s="95">
        <v>6465283</v>
      </c>
      <c r="K514" s="95">
        <v>55059</v>
      </c>
      <c r="L514" s="95">
        <v>1300.5999999999999</v>
      </c>
      <c r="M514" s="95">
        <v>6520342</v>
      </c>
      <c r="N514" s="5">
        <f t="shared" si="15"/>
        <v>4971</v>
      </c>
    </row>
    <row r="515" spans="1:14" x14ac:dyDescent="0.25">
      <c r="A515" t="str">
        <f t="shared" ref="A515:A578" si="16">CONCATENATE(G515,"_",D515)</f>
        <v>2006_4437</v>
      </c>
      <c r="C515" s="95">
        <v>514</v>
      </c>
      <c r="D515" s="95">
        <v>4437</v>
      </c>
      <c r="E515" s="95">
        <v>4437</v>
      </c>
      <c r="F515" s="95" t="s">
        <v>161</v>
      </c>
      <c r="G515" s="95">
        <v>2006</v>
      </c>
      <c r="H515" s="95">
        <v>0</v>
      </c>
      <c r="I515" s="95">
        <v>1</v>
      </c>
      <c r="J515" s="95">
        <v>2656823</v>
      </c>
      <c r="K515" s="95">
        <v>0</v>
      </c>
      <c r="L515" s="95">
        <v>538.79999999999995</v>
      </c>
      <c r="M515" s="95">
        <v>2656823</v>
      </c>
      <c r="N515" s="5">
        <f t="shared" ref="N515:N578" si="17">ROUND(J515/L515,0)</f>
        <v>4931</v>
      </c>
    </row>
    <row r="516" spans="1:14" x14ac:dyDescent="0.25">
      <c r="A516" t="str">
        <f t="shared" si="16"/>
        <v>2006_4446</v>
      </c>
      <c r="C516" s="95">
        <v>515</v>
      </c>
      <c r="D516" s="95">
        <v>4446</v>
      </c>
      <c r="E516" s="95">
        <v>4446</v>
      </c>
      <c r="F516" s="95" t="s">
        <v>162</v>
      </c>
      <c r="G516" s="95">
        <v>2006</v>
      </c>
      <c r="H516" s="95">
        <v>0</v>
      </c>
      <c r="I516" s="95">
        <v>1</v>
      </c>
      <c r="J516" s="95">
        <v>5052303</v>
      </c>
      <c r="K516" s="95">
        <v>0</v>
      </c>
      <c r="L516" s="95">
        <v>1024.5999999999999</v>
      </c>
      <c r="M516" s="95">
        <v>5052303</v>
      </c>
      <c r="N516" s="5">
        <f t="shared" si="17"/>
        <v>4931</v>
      </c>
    </row>
    <row r="517" spans="1:14" x14ac:dyDescent="0.25">
      <c r="A517" t="str">
        <f t="shared" si="16"/>
        <v>2006_4491</v>
      </c>
      <c r="C517" s="95">
        <v>516</v>
      </c>
      <c r="D517" s="95">
        <v>4491</v>
      </c>
      <c r="E517" s="95">
        <v>4491</v>
      </c>
      <c r="F517" s="95" t="s">
        <v>163</v>
      </c>
      <c r="G517" s="95">
        <v>2006</v>
      </c>
      <c r="H517" s="95">
        <v>0</v>
      </c>
      <c r="I517" s="95">
        <v>1</v>
      </c>
      <c r="J517" s="95">
        <v>1583837</v>
      </c>
      <c r="K517" s="95">
        <v>0</v>
      </c>
      <c r="L517" s="95">
        <v>321.2</v>
      </c>
      <c r="M517" s="95">
        <v>1583837</v>
      </c>
      <c r="N517" s="5">
        <f t="shared" si="17"/>
        <v>4931</v>
      </c>
    </row>
    <row r="518" spans="1:14" x14ac:dyDescent="0.25">
      <c r="A518" t="str">
        <f t="shared" si="16"/>
        <v>2006_4505</v>
      </c>
      <c r="C518" s="95">
        <v>517</v>
      </c>
      <c r="D518" s="95">
        <v>4505</v>
      </c>
      <c r="E518" s="95">
        <v>4505</v>
      </c>
      <c r="F518" s="95" t="s">
        <v>164</v>
      </c>
      <c r="G518" s="95">
        <v>2006</v>
      </c>
      <c r="H518" s="95">
        <v>0</v>
      </c>
      <c r="I518" s="95">
        <v>1</v>
      </c>
      <c r="J518" s="95">
        <v>1429929</v>
      </c>
      <c r="K518" s="95">
        <v>104395</v>
      </c>
      <c r="L518" s="95">
        <v>285.7</v>
      </c>
      <c r="M518" s="95">
        <v>1534324</v>
      </c>
      <c r="N518" s="5">
        <f t="shared" si="17"/>
        <v>5005</v>
      </c>
    </row>
    <row r="519" spans="1:14" x14ac:dyDescent="0.25">
      <c r="A519" t="str">
        <f t="shared" si="16"/>
        <v>2006_4509</v>
      </c>
      <c r="C519" s="95">
        <v>518</v>
      </c>
      <c r="D519" s="95">
        <v>4509</v>
      </c>
      <c r="E519" s="95">
        <v>4509</v>
      </c>
      <c r="F519" s="95" t="s">
        <v>165</v>
      </c>
      <c r="G519" s="95">
        <v>2006</v>
      </c>
      <c r="H519" s="95">
        <v>0</v>
      </c>
      <c r="I519" s="95">
        <v>1</v>
      </c>
      <c r="J519" s="95">
        <v>1139554</v>
      </c>
      <c r="K519" s="95">
        <v>9526</v>
      </c>
      <c r="L519" s="95">
        <v>231.1</v>
      </c>
      <c r="M519" s="95">
        <v>1149080</v>
      </c>
      <c r="N519" s="5">
        <f t="shared" si="17"/>
        <v>4931</v>
      </c>
    </row>
    <row r="520" spans="1:14" x14ac:dyDescent="0.25">
      <c r="A520" t="str">
        <f t="shared" si="16"/>
        <v>2006_4518</v>
      </c>
      <c r="C520" s="95">
        <v>519</v>
      </c>
      <c r="D520" s="95">
        <v>4518</v>
      </c>
      <c r="E520" s="95">
        <v>4518</v>
      </c>
      <c r="F520" s="95" t="s">
        <v>166</v>
      </c>
      <c r="G520" s="95">
        <v>2006</v>
      </c>
      <c r="H520" s="95">
        <v>0</v>
      </c>
      <c r="I520" s="95">
        <v>1</v>
      </c>
      <c r="J520" s="95">
        <v>1272691</v>
      </c>
      <c r="K520" s="95">
        <v>108042</v>
      </c>
      <c r="L520" s="95">
        <v>258.10000000000002</v>
      </c>
      <c r="M520" s="95">
        <v>1380733</v>
      </c>
      <c r="N520" s="5">
        <f t="shared" si="17"/>
        <v>4931</v>
      </c>
    </row>
    <row r="521" spans="1:14" x14ac:dyDescent="0.25">
      <c r="A521" t="str">
        <f t="shared" si="16"/>
        <v>2006_4527</v>
      </c>
      <c r="C521" s="95">
        <v>520</v>
      </c>
      <c r="D521" s="95">
        <v>4527</v>
      </c>
      <c r="E521" s="95">
        <v>4527</v>
      </c>
      <c r="F521" s="95" t="s">
        <v>167</v>
      </c>
      <c r="G521" s="95">
        <v>2006</v>
      </c>
      <c r="H521" s="95">
        <v>0</v>
      </c>
      <c r="I521" s="95">
        <v>1</v>
      </c>
      <c r="J521" s="95">
        <v>3338344</v>
      </c>
      <c r="K521" s="95">
        <v>352930</v>
      </c>
      <c r="L521" s="95">
        <v>676.6</v>
      </c>
      <c r="M521" s="95">
        <v>3691274</v>
      </c>
      <c r="N521" s="5">
        <f t="shared" si="17"/>
        <v>4934</v>
      </c>
    </row>
    <row r="522" spans="1:14" x14ac:dyDescent="0.25">
      <c r="A522" t="str">
        <f t="shared" si="16"/>
        <v>2006_4536</v>
      </c>
      <c r="C522" s="95">
        <v>521</v>
      </c>
      <c r="D522" s="95">
        <v>4536</v>
      </c>
      <c r="E522" s="95">
        <v>4536</v>
      </c>
      <c r="F522" s="95" t="s">
        <v>168</v>
      </c>
      <c r="G522" s="95">
        <v>2006</v>
      </c>
      <c r="H522" s="95">
        <v>0</v>
      </c>
      <c r="I522" s="95">
        <v>1</v>
      </c>
      <c r="J522" s="95">
        <v>10505989</v>
      </c>
      <c r="K522" s="95">
        <v>0</v>
      </c>
      <c r="L522" s="95">
        <v>2130.6</v>
      </c>
      <c r="M522" s="95">
        <v>10505989</v>
      </c>
      <c r="N522" s="5">
        <f t="shared" si="17"/>
        <v>4931</v>
      </c>
    </row>
    <row r="523" spans="1:14" x14ac:dyDescent="0.25">
      <c r="A523" t="str">
        <f t="shared" si="16"/>
        <v>2006_4554</v>
      </c>
      <c r="C523" s="95">
        <v>522</v>
      </c>
      <c r="D523" s="95">
        <v>4554</v>
      </c>
      <c r="E523" s="95">
        <v>4554</v>
      </c>
      <c r="F523" s="95" t="s">
        <v>169</v>
      </c>
      <c r="G523" s="95">
        <v>2006</v>
      </c>
      <c r="H523" s="95">
        <v>0</v>
      </c>
      <c r="I523" s="95">
        <v>1</v>
      </c>
      <c r="J523" s="95">
        <v>5059206</v>
      </c>
      <c r="K523" s="95">
        <v>0</v>
      </c>
      <c r="L523" s="95">
        <v>1026</v>
      </c>
      <c r="M523" s="95">
        <v>5059206</v>
      </c>
      <c r="N523" s="5">
        <f t="shared" si="17"/>
        <v>4931</v>
      </c>
    </row>
    <row r="524" spans="1:14" x14ac:dyDescent="0.25">
      <c r="A524" t="str">
        <f t="shared" si="16"/>
        <v>2006_4572</v>
      </c>
      <c r="C524" s="95">
        <v>523</v>
      </c>
      <c r="D524" s="95">
        <v>4572</v>
      </c>
      <c r="E524" s="95">
        <v>4572</v>
      </c>
      <c r="F524" s="95" t="s">
        <v>170</v>
      </c>
      <c r="G524" s="95">
        <v>2006</v>
      </c>
      <c r="H524" s="95">
        <v>0</v>
      </c>
      <c r="I524" s="95">
        <v>1</v>
      </c>
      <c r="J524" s="95">
        <v>1513817</v>
      </c>
      <c r="K524" s="95">
        <v>18162</v>
      </c>
      <c r="L524" s="95">
        <v>307</v>
      </c>
      <c r="M524" s="95">
        <v>1531979</v>
      </c>
      <c r="N524" s="5">
        <f t="shared" si="17"/>
        <v>4931</v>
      </c>
    </row>
    <row r="525" spans="1:14" x14ac:dyDescent="0.25">
      <c r="A525" t="str">
        <f t="shared" si="16"/>
        <v>2006_4581</v>
      </c>
      <c r="C525" s="95">
        <v>524</v>
      </c>
      <c r="D525" s="95">
        <v>4581</v>
      </c>
      <c r="E525" s="95">
        <v>4581</v>
      </c>
      <c r="F525" s="95" t="s">
        <v>171</v>
      </c>
      <c r="G525" s="95">
        <v>2006</v>
      </c>
      <c r="H525" s="95">
        <v>0</v>
      </c>
      <c r="I525" s="95">
        <v>1</v>
      </c>
      <c r="J525" s="95">
        <v>27462711</v>
      </c>
      <c r="K525" s="95">
        <v>0</v>
      </c>
      <c r="L525" s="95">
        <v>5569.4</v>
      </c>
      <c r="M525" s="95">
        <v>27462711</v>
      </c>
      <c r="N525" s="5">
        <f t="shared" si="17"/>
        <v>4931</v>
      </c>
    </row>
    <row r="526" spans="1:14" x14ac:dyDescent="0.25">
      <c r="A526" t="str">
        <f t="shared" si="16"/>
        <v>2006_4599</v>
      </c>
      <c r="C526" s="95">
        <v>525</v>
      </c>
      <c r="D526" s="95">
        <v>4599</v>
      </c>
      <c r="E526" s="95">
        <v>4599</v>
      </c>
      <c r="F526" s="95" t="s">
        <v>172</v>
      </c>
      <c r="G526" s="95">
        <v>2006</v>
      </c>
      <c r="H526" s="95">
        <v>0</v>
      </c>
      <c r="I526" s="95">
        <v>1</v>
      </c>
      <c r="J526" s="95">
        <v>3903786</v>
      </c>
      <c r="K526" s="95">
        <v>21661</v>
      </c>
      <c r="L526" s="95">
        <v>774.1</v>
      </c>
      <c r="M526" s="95">
        <v>3925447</v>
      </c>
      <c r="N526" s="5">
        <f t="shared" si="17"/>
        <v>5043</v>
      </c>
    </row>
    <row r="527" spans="1:14" x14ac:dyDescent="0.25">
      <c r="A527" t="str">
        <f t="shared" si="16"/>
        <v>2006_4617</v>
      </c>
      <c r="C527" s="95">
        <v>526</v>
      </c>
      <c r="D527" s="95">
        <v>4617</v>
      </c>
      <c r="E527" s="95">
        <v>4617</v>
      </c>
      <c r="F527" s="95" t="s">
        <v>173</v>
      </c>
      <c r="G527" s="95">
        <v>2006</v>
      </c>
      <c r="H527" s="95">
        <v>0</v>
      </c>
      <c r="I527" s="95">
        <v>1</v>
      </c>
      <c r="J527" s="95">
        <v>7552320</v>
      </c>
      <c r="K527" s="95">
        <v>0</v>
      </c>
      <c r="L527" s="95">
        <v>1531.6</v>
      </c>
      <c r="M527" s="95">
        <v>7552320</v>
      </c>
      <c r="N527" s="5">
        <f t="shared" si="17"/>
        <v>4931</v>
      </c>
    </row>
    <row r="528" spans="1:14" x14ac:dyDescent="0.25">
      <c r="A528" t="str">
        <f t="shared" si="16"/>
        <v>2006_4662</v>
      </c>
      <c r="C528" s="95">
        <v>527</v>
      </c>
      <c r="D528" s="95">
        <v>4662</v>
      </c>
      <c r="E528" s="95">
        <v>4662</v>
      </c>
      <c r="F528" s="95" t="s">
        <v>175</v>
      </c>
      <c r="G528" s="95">
        <v>2006</v>
      </c>
      <c r="H528" s="95">
        <v>0</v>
      </c>
      <c r="I528" s="95">
        <v>1</v>
      </c>
      <c r="J528" s="95">
        <v>5482286</v>
      </c>
      <c r="K528" s="95">
        <v>132322</v>
      </c>
      <c r="L528" s="95">
        <v>1111.8</v>
      </c>
      <c r="M528" s="95">
        <v>5614608</v>
      </c>
      <c r="N528" s="5">
        <f t="shared" si="17"/>
        <v>4931</v>
      </c>
    </row>
    <row r="529" spans="1:14" x14ac:dyDescent="0.25">
      <c r="A529" t="str">
        <f t="shared" si="16"/>
        <v>2006_4689</v>
      </c>
      <c r="C529" s="95">
        <v>528</v>
      </c>
      <c r="D529" s="95">
        <v>4689</v>
      </c>
      <c r="E529" s="95">
        <v>4689</v>
      </c>
      <c r="F529" s="95" t="s">
        <v>176</v>
      </c>
      <c r="G529" s="95">
        <v>2006</v>
      </c>
      <c r="H529" s="95">
        <v>0</v>
      </c>
      <c r="I529" s="95">
        <v>1</v>
      </c>
      <c r="J529" s="95">
        <v>2823984</v>
      </c>
      <c r="K529" s="95">
        <v>0</v>
      </c>
      <c r="L529" s="95">
        <v>572.70000000000005</v>
      </c>
      <c r="M529" s="95">
        <v>2823984</v>
      </c>
      <c r="N529" s="5">
        <f t="shared" si="17"/>
        <v>4931</v>
      </c>
    </row>
    <row r="530" spans="1:14" x14ac:dyDescent="0.25">
      <c r="A530" t="str">
        <f t="shared" si="16"/>
        <v>2006_4644</v>
      </c>
      <c r="C530" s="95">
        <v>529</v>
      </c>
      <c r="D530" s="95">
        <v>4644</v>
      </c>
      <c r="E530" s="95">
        <v>4644</v>
      </c>
      <c r="F530" s="95" t="s">
        <v>174</v>
      </c>
      <c r="G530" s="95">
        <v>2006</v>
      </c>
      <c r="H530" s="95">
        <v>0</v>
      </c>
      <c r="I530" s="95">
        <v>1</v>
      </c>
      <c r="J530" s="95">
        <v>2532088</v>
      </c>
      <c r="K530" s="95">
        <v>0</v>
      </c>
      <c r="L530" s="95">
        <v>504.4</v>
      </c>
      <c r="M530" s="95">
        <v>2532088</v>
      </c>
      <c r="N530" s="5">
        <f t="shared" si="17"/>
        <v>5020</v>
      </c>
    </row>
    <row r="531" spans="1:14" x14ac:dyDescent="0.25">
      <c r="A531" t="str">
        <f t="shared" si="16"/>
        <v>2006_4725</v>
      </c>
      <c r="C531" s="95">
        <v>530</v>
      </c>
      <c r="D531" s="95">
        <v>4725</v>
      </c>
      <c r="E531" s="95">
        <v>4725</v>
      </c>
      <c r="F531" s="95" t="s">
        <v>177</v>
      </c>
      <c r="G531" s="95">
        <v>2006</v>
      </c>
      <c r="H531" s="95">
        <v>0</v>
      </c>
      <c r="I531" s="95">
        <v>1</v>
      </c>
      <c r="J531" s="95">
        <v>16712145</v>
      </c>
      <c r="K531" s="95">
        <v>0</v>
      </c>
      <c r="L531" s="95">
        <v>3389.2</v>
      </c>
      <c r="M531" s="95">
        <v>16712145</v>
      </c>
      <c r="N531" s="5">
        <f t="shared" si="17"/>
        <v>4931</v>
      </c>
    </row>
    <row r="532" spans="1:14" x14ac:dyDescent="0.25">
      <c r="A532" t="str">
        <f t="shared" si="16"/>
        <v>2006_2673</v>
      </c>
      <c r="C532" s="95">
        <v>531</v>
      </c>
      <c r="D532" s="95">
        <v>2673</v>
      </c>
      <c r="E532" s="95">
        <v>2673</v>
      </c>
      <c r="F532" s="95" t="s">
        <v>104</v>
      </c>
      <c r="G532" s="95">
        <v>2006</v>
      </c>
      <c r="H532" s="95">
        <v>0</v>
      </c>
      <c r="I532" s="95">
        <v>1</v>
      </c>
      <c r="J532" s="95">
        <v>3936643</v>
      </c>
      <c r="K532" s="95">
        <v>69237</v>
      </c>
      <c r="L532" s="95">
        <v>792.4</v>
      </c>
      <c r="M532" s="95">
        <v>4005880</v>
      </c>
      <c r="N532" s="5">
        <f t="shared" si="17"/>
        <v>4968</v>
      </c>
    </row>
    <row r="533" spans="1:14" x14ac:dyDescent="0.25">
      <c r="A533" t="str">
        <f t="shared" si="16"/>
        <v>2006_153</v>
      </c>
      <c r="C533" s="95">
        <v>532</v>
      </c>
      <c r="D533" s="95">
        <v>153</v>
      </c>
      <c r="E533" s="95">
        <v>153</v>
      </c>
      <c r="F533" s="95" t="s">
        <v>12</v>
      </c>
      <c r="G533" s="95">
        <v>2006</v>
      </c>
      <c r="H533" s="95">
        <v>0</v>
      </c>
      <c r="I533" s="95">
        <v>2</v>
      </c>
      <c r="J533" s="95">
        <v>3345432</v>
      </c>
      <c r="K533" s="95">
        <v>144370</v>
      </c>
      <c r="L533" s="95">
        <v>666</v>
      </c>
      <c r="M533" s="95">
        <v>3489802</v>
      </c>
      <c r="N533" s="5">
        <f t="shared" si="17"/>
        <v>5023</v>
      </c>
    </row>
    <row r="534" spans="1:14" x14ac:dyDescent="0.25">
      <c r="A534" t="str">
        <f t="shared" si="16"/>
        <v>2006_3691</v>
      </c>
      <c r="C534" s="95">
        <v>533</v>
      </c>
      <c r="D534" s="95">
        <v>3691</v>
      </c>
      <c r="E534" s="95">
        <v>3691</v>
      </c>
      <c r="F534" s="95" t="s">
        <v>142</v>
      </c>
      <c r="G534" s="95">
        <v>2006</v>
      </c>
      <c r="H534" s="95">
        <v>0</v>
      </c>
      <c r="I534" s="95">
        <v>1</v>
      </c>
      <c r="J534" s="95">
        <v>5008296</v>
      </c>
      <c r="K534" s="95">
        <v>0</v>
      </c>
      <c r="L534" s="95">
        <v>1007.3</v>
      </c>
      <c r="M534" s="95">
        <v>5008296</v>
      </c>
      <c r="N534" s="5">
        <f t="shared" si="17"/>
        <v>4972</v>
      </c>
    </row>
    <row r="535" spans="1:14" x14ac:dyDescent="0.25">
      <c r="A535" t="str">
        <f t="shared" si="16"/>
        <v>2006_4774</v>
      </c>
      <c r="C535" s="95">
        <v>534</v>
      </c>
      <c r="D535" s="95">
        <v>4774</v>
      </c>
      <c r="E535" s="95">
        <v>4774</v>
      </c>
      <c r="F535" s="95" t="s">
        <v>354</v>
      </c>
      <c r="G535" s="95">
        <v>2006</v>
      </c>
      <c r="H535" s="95">
        <v>0</v>
      </c>
      <c r="I535" s="95">
        <v>2</v>
      </c>
      <c r="J535" s="95">
        <v>7979584</v>
      </c>
      <c r="K535" s="95">
        <v>194398</v>
      </c>
      <c r="L535" s="95">
        <v>1590.3</v>
      </c>
      <c r="M535" s="95">
        <v>8173982</v>
      </c>
      <c r="N535" s="5">
        <f t="shared" si="17"/>
        <v>5018</v>
      </c>
    </row>
    <row r="536" spans="1:14" x14ac:dyDescent="0.25">
      <c r="A536" t="str">
        <f t="shared" si="16"/>
        <v>2006_873</v>
      </c>
      <c r="C536" s="95">
        <v>535</v>
      </c>
      <c r="D536" s="95">
        <v>873</v>
      </c>
      <c r="E536" s="95">
        <v>873</v>
      </c>
      <c r="F536" s="95" t="s">
        <v>34</v>
      </c>
      <c r="G536" s="95">
        <v>2006</v>
      </c>
      <c r="H536" s="95">
        <v>0</v>
      </c>
      <c r="I536" s="95">
        <v>1</v>
      </c>
      <c r="J536" s="95">
        <v>3137904</v>
      </c>
      <c r="K536" s="95">
        <v>3656</v>
      </c>
      <c r="L536" s="95">
        <v>622.6</v>
      </c>
      <c r="M536" s="95">
        <v>3141560</v>
      </c>
      <c r="N536" s="5">
        <f t="shared" si="17"/>
        <v>5040</v>
      </c>
    </row>
    <row r="537" spans="1:14" x14ac:dyDescent="0.25">
      <c r="A537" t="str">
        <f t="shared" si="16"/>
        <v>2006_4778</v>
      </c>
      <c r="C537" s="95">
        <v>536</v>
      </c>
      <c r="D537" s="95">
        <v>4778</v>
      </c>
      <c r="E537" s="95">
        <v>4778</v>
      </c>
      <c r="F537" s="95" t="s">
        <v>182</v>
      </c>
      <c r="G537" s="95">
        <v>2006</v>
      </c>
      <c r="H537" s="95">
        <v>0</v>
      </c>
      <c r="I537" s="95">
        <v>1</v>
      </c>
      <c r="J537" s="95">
        <v>1772582</v>
      </c>
      <c r="K537" s="95">
        <v>184425</v>
      </c>
      <c r="L537" s="95">
        <v>356.8</v>
      </c>
      <c r="M537" s="95">
        <v>1957007</v>
      </c>
      <c r="N537" s="5">
        <f t="shared" si="17"/>
        <v>4968</v>
      </c>
    </row>
    <row r="538" spans="1:14" x14ac:dyDescent="0.25">
      <c r="A538" t="str">
        <f t="shared" si="16"/>
        <v>2006_4777</v>
      </c>
      <c r="C538" s="95">
        <v>537</v>
      </c>
      <c r="D538" s="95">
        <v>4777</v>
      </c>
      <c r="E538" s="95">
        <v>4777</v>
      </c>
      <c r="F538" s="95" t="s">
        <v>181</v>
      </c>
      <c r="G538" s="95">
        <v>2006</v>
      </c>
      <c r="H538" s="95">
        <v>0</v>
      </c>
      <c r="I538" s="95">
        <v>1</v>
      </c>
      <c r="J538" s="95">
        <v>3818664</v>
      </c>
      <c r="K538" s="95">
        <v>0</v>
      </c>
      <c r="L538" s="95">
        <v>766.8</v>
      </c>
      <c r="M538" s="95">
        <v>3818664</v>
      </c>
      <c r="N538" s="5">
        <f t="shared" si="17"/>
        <v>4980</v>
      </c>
    </row>
    <row r="539" spans="1:14" x14ac:dyDescent="0.25">
      <c r="A539" t="str">
        <f t="shared" si="16"/>
        <v>2006_4776</v>
      </c>
      <c r="C539" s="95">
        <v>538</v>
      </c>
      <c r="D539" s="95">
        <v>4776</v>
      </c>
      <c r="E539" s="95">
        <v>4776</v>
      </c>
      <c r="F539" s="95" t="s">
        <v>180</v>
      </c>
      <c r="G539" s="95">
        <v>2006</v>
      </c>
      <c r="H539" s="95">
        <v>0</v>
      </c>
      <c r="I539" s="95">
        <v>1</v>
      </c>
      <c r="J539" s="95">
        <v>2871194</v>
      </c>
      <c r="K539" s="95">
        <v>0</v>
      </c>
      <c r="L539" s="95">
        <v>563.20000000000005</v>
      </c>
      <c r="M539" s="95">
        <v>2871194</v>
      </c>
      <c r="N539" s="5">
        <f t="shared" si="17"/>
        <v>5098</v>
      </c>
    </row>
    <row r="540" spans="1:14" x14ac:dyDescent="0.25">
      <c r="A540" t="str">
        <f t="shared" si="16"/>
        <v>2006_4779</v>
      </c>
      <c r="C540" s="95">
        <v>539</v>
      </c>
      <c r="D540" s="95">
        <v>4779</v>
      </c>
      <c r="E540" s="95">
        <v>4779</v>
      </c>
      <c r="F540" s="95" t="s">
        <v>183</v>
      </c>
      <c r="G540" s="95">
        <v>2006</v>
      </c>
      <c r="H540" s="95">
        <v>0</v>
      </c>
      <c r="I540" s="95">
        <v>1</v>
      </c>
      <c r="J540" s="95">
        <v>4966010</v>
      </c>
      <c r="K540" s="95">
        <v>0</v>
      </c>
      <c r="L540" s="95">
        <v>1007.1</v>
      </c>
      <c r="M540" s="95">
        <v>4966010</v>
      </c>
      <c r="N540" s="5">
        <f t="shared" si="17"/>
        <v>4931</v>
      </c>
    </row>
    <row r="541" spans="1:14" x14ac:dyDescent="0.25">
      <c r="A541" t="str">
        <f t="shared" si="16"/>
        <v>2006_4784</v>
      </c>
      <c r="C541" s="95">
        <v>540</v>
      </c>
      <c r="D541" s="95">
        <v>4784</v>
      </c>
      <c r="E541" s="95">
        <v>4784</v>
      </c>
      <c r="F541" s="95" t="s">
        <v>184</v>
      </c>
      <c r="G541" s="95">
        <v>2006</v>
      </c>
      <c r="H541" s="95">
        <v>0</v>
      </c>
      <c r="I541" s="95">
        <v>1</v>
      </c>
      <c r="J541" s="95">
        <v>14661342</v>
      </c>
      <c r="K541" s="95">
        <v>0</v>
      </c>
      <c r="L541" s="95">
        <v>2973.3</v>
      </c>
      <c r="M541" s="95">
        <v>14661342</v>
      </c>
      <c r="N541" s="5">
        <f t="shared" si="17"/>
        <v>4931</v>
      </c>
    </row>
    <row r="542" spans="1:14" x14ac:dyDescent="0.25">
      <c r="A542" t="str">
        <f t="shared" si="16"/>
        <v>2006_4785</v>
      </c>
      <c r="C542" s="95">
        <v>541</v>
      </c>
      <c r="D542" s="95">
        <v>4785</v>
      </c>
      <c r="E542" s="95">
        <v>4785</v>
      </c>
      <c r="F542" s="95" t="s">
        <v>355</v>
      </c>
      <c r="G542" s="95">
        <v>2006</v>
      </c>
      <c r="H542" s="95">
        <v>0</v>
      </c>
      <c r="I542" s="95">
        <v>1</v>
      </c>
      <c r="J542" s="95">
        <v>2687395</v>
      </c>
      <c r="K542" s="95">
        <v>0</v>
      </c>
      <c r="L542" s="95">
        <v>545</v>
      </c>
      <c r="M542" s="95">
        <v>2687395</v>
      </c>
      <c r="N542" s="5">
        <f t="shared" si="17"/>
        <v>4931</v>
      </c>
    </row>
    <row r="543" spans="1:14" x14ac:dyDescent="0.25">
      <c r="A543" t="str">
        <f t="shared" si="16"/>
        <v>2006_333</v>
      </c>
      <c r="C543" s="95">
        <v>542</v>
      </c>
      <c r="D543" s="95">
        <v>333</v>
      </c>
      <c r="E543" s="95">
        <v>333</v>
      </c>
      <c r="F543" s="95" t="s">
        <v>296</v>
      </c>
      <c r="G543" s="95">
        <v>2006</v>
      </c>
      <c r="H543" s="95">
        <v>0</v>
      </c>
      <c r="I543" s="95">
        <v>2</v>
      </c>
      <c r="J543" s="95">
        <v>2997721</v>
      </c>
      <c r="K543" s="95">
        <v>331807</v>
      </c>
      <c r="L543" s="95">
        <v>599</v>
      </c>
      <c r="M543" s="95">
        <v>3329528</v>
      </c>
      <c r="N543" s="5">
        <f t="shared" si="17"/>
        <v>5005</v>
      </c>
    </row>
    <row r="544" spans="1:14" x14ac:dyDescent="0.25">
      <c r="A544" t="str">
        <f t="shared" si="16"/>
        <v>2006_4773</v>
      </c>
      <c r="C544" s="95">
        <v>543</v>
      </c>
      <c r="D544" s="95">
        <v>4773</v>
      </c>
      <c r="E544" s="95">
        <v>4773</v>
      </c>
      <c r="F544" s="95" t="s">
        <v>179</v>
      </c>
      <c r="G544" s="95">
        <v>2006</v>
      </c>
      <c r="H544" s="95">
        <v>0</v>
      </c>
      <c r="I544" s="95">
        <v>1</v>
      </c>
      <c r="J544" s="95">
        <v>3190717</v>
      </c>
      <c r="K544" s="95">
        <v>64302</v>
      </c>
      <c r="L544" s="95">
        <v>631.70000000000005</v>
      </c>
      <c r="M544" s="95">
        <v>3255019</v>
      </c>
      <c r="N544" s="5">
        <f t="shared" si="17"/>
        <v>5051</v>
      </c>
    </row>
    <row r="545" spans="1:14" x14ac:dyDescent="0.25">
      <c r="A545" t="str">
        <f t="shared" si="16"/>
        <v>2006_4788</v>
      </c>
      <c r="C545" s="95">
        <v>544</v>
      </c>
      <c r="D545" s="95">
        <v>4788</v>
      </c>
      <c r="E545" s="95">
        <v>4788</v>
      </c>
      <c r="F545" s="95" t="s">
        <v>185</v>
      </c>
      <c r="G545" s="95">
        <v>2006</v>
      </c>
      <c r="H545" s="95">
        <v>0</v>
      </c>
      <c r="I545" s="95">
        <v>1</v>
      </c>
      <c r="J545" s="95">
        <v>2783373</v>
      </c>
      <c r="K545" s="95">
        <v>0</v>
      </c>
      <c r="L545" s="95">
        <v>550.4</v>
      </c>
      <c r="M545" s="95">
        <v>2783373</v>
      </c>
      <c r="N545" s="5">
        <f t="shared" si="17"/>
        <v>5057</v>
      </c>
    </row>
    <row r="546" spans="1:14" x14ac:dyDescent="0.25">
      <c r="A546" t="str">
        <f t="shared" si="16"/>
        <v>2006_4797</v>
      </c>
      <c r="C546" s="95">
        <v>545</v>
      </c>
      <c r="D546" s="95">
        <v>4797</v>
      </c>
      <c r="E546" s="95">
        <v>4797</v>
      </c>
      <c r="F546" s="95" t="s">
        <v>186</v>
      </c>
      <c r="G546" s="95">
        <v>2006</v>
      </c>
      <c r="H546" s="95">
        <v>0</v>
      </c>
      <c r="I546" s="95">
        <v>1</v>
      </c>
      <c r="J546" s="95">
        <v>10776701</v>
      </c>
      <c r="K546" s="95">
        <v>0</v>
      </c>
      <c r="L546" s="95">
        <v>2185.5</v>
      </c>
      <c r="M546" s="95">
        <v>10776701</v>
      </c>
      <c r="N546" s="5">
        <f t="shared" si="17"/>
        <v>4931</v>
      </c>
    </row>
    <row r="547" spans="1:14" x14ac:dyDescent="0.25">
      <c r="A547" t="str">
        <f t="shared" si="16"/>
        <v>2006_4860</v>
      </c>
      <c r="C547" s="95">
        <v>546</v>
      </c>
      <c r="D547" s="95">
        <v>4860</v>
      </c>
      <c r="E547" s="95">
        <v>4860</v>
      </c>
      <c r="F547" s="95" t="s">
        <v>370</v>
      </c>
      <c r="G547" s="95">
        <v>2006</v>
      </c>
      <c r="H547" s="95">
        <v>0</v>
      </c>
      <c r="I547" s="95">
        <v>2</v>
      </c>
      <c r="J547" s="95">
        <v>5604082</v>
      </c>
      <c r="K547" s="95">
        <v>300840</v>
      </c>
      <c r="L547" s="95">
        <v>1136.5</v>
      </c>
      <c r="M547" s="95">
        <v>5904922</v>
      </c>
      <c r="N547" s="5">
        <f t="shared" si="17"/>
        <v>4931</v>
      </c>
    </row>
    <row r="548" spans="1:14" x14ac:dyDescent="0.25">
      <c r="A548" t="str">
        <f t="shared" si="16"/>
        <v>2006_4869</v>
      </c>
      <c r="C548" s="95">
        <v>547</v>
      </c>
      <c r="D548" s="95">
        <v>4869</v>
      </c>
      <c r="E548" s="95">
        <v>4869</v>
      </c>
      <c r="F548" s="95" t="s">
        <v>187</v>
      </c>
      <c r="G548" s="95">
        <v>2006</v>
      </c>
      <c r="H548" s="95">
        <v>0</v>
      </c>
      <c r="I548" s="95">
        <v>1</v>
      </c>
      <c r="J548" s="95">
        <v>7301382</v>
      </c>
      <c r="K548" s="95">
        <v>104748</v>
      </c>
      <c r="L548" s="95">
        <v>1468.5</v>
      </c>
      <c r="M548" s="95">
        <v>7406130</v>
      </c>
      <c r="N548" s="5">
        <f t="shared" si="17"/>
        <v>4972</v>
      </c>
    </row>
    <row r="549" spans="1:14" x14ac:dyDescent="0.25">
      <c r="A549" t="str">
        <f t="shared" si="16"/>
        <v>2006_4878</v>
      </c>
      <c r="C549" s="95">
        <v>548</v>
      </c>
      <c r="D549" s="95">
        <v>4878</v>
      </c>
      <c r="E549" s="95">
        <v>4878</v>
      </c>
      <c r="F549" s="95" t="s">
        <v>188</v>
      </c>
      <c r="G549" s="95">
        <v>2006</v>
      </c>
      <c r="H549" s="95">
        <v>0</v>
      </c>
      <c r="I549" s="95">
        <v>1</v>
      </c>
      <c r="J549" s="95">
        <v>3809691</v>
      </c>
      <c r="K549" s="95">
        <v>0</v>
      </c>
      <c r="L549" s="95">
        <v>772.6</v>
      </c>
      <c r="M549" s="95">
        <v>3809691</v>
      </c>
      <c r="N549" s="5">
        <f t="shared" si="17"/>
        <v>4931</v>
      </c>
    </row>
    <row r="550" spans="1:14" x14ac:dyDescent="0.25">
      <c r="A550" t="str">
        <f t="shared" si="16"/>
        <v>2006_4890</v>
      </c>
      <c r="C550" s="95">
        <v>549</v>
      </c>
      <c r="D550" s="95">
        <v>4890</v>
      </c>
      <c r="E550" s="95">
        <v>4890</v>
      </c>
      <c r="F550" s="95" t="s">
        <v>189</v>
      </c>
      <c r="G550" s="95">
        <v>2006</v>
      </c>
      <c r="H550" s="95">
        <v>0</v>
      </c>
      <c r="I550" s="95">
        <v>1</v>
      </c>
      <c r="J550" s="95">
        <v>4641377</v>
      </c>
      <c r="K550" s="95">
        <v>147246</v>
      </c>
      <c r="L550" s="95">
        <v>938.6</v>
      </c>
      <c r="M550" s="95">
        <v>4788623</v>
      </c>
      <c r="N550" s="5">
        <f t="shared" si="17"/>
        <v>4945</v>
      </c>
    </row>
    <row r="551" spans="1:14" x14ac:dyDescent="0.25">
      <c r="A551" t="str">
        <f t="shared" si="16"/>
        <v>2006_4905</v>
      </c>
      <c r="C551" s="95">
        <v>550</v>
      </c>
      <c r="D551" s="95">
        <v>4905</v>
      </c>
      <c r="E551" s="95">
        <v>4905</v>
      </c>
      <c r="F551" s="95" t="s">
        <v>356</v>
      </c>
      <c r="G551" s="95">
        <v>2006</v>
      </c>
      <c r="H551" s="95">
        <v>0</v>
      </c>
      <c r="I551" s="95">
        <v>1</v>
      </c>
      <c r="J551" s="95">
        <v>1365257</v>
      </c>
      <c r="K551" s="95">
        <v>197796</v>
      </c>
      <c r="L551" s="95">
        <v>276.2</v>
      </c>
      <c r="M551" s="95">
        <v>1563053</v>
      </c>
      <c r="N551" s="5">
        <f t="shared" si="17"/>
        <v>4943</v>
      </c>
    </row>
    <row r="552" spans="1:14" x14ac:dyDescent="0.25">
      <c r="A552" t="str">
        <f t="shared" si="16"/>
        <v>2006_4978</v>
      </c>
      <c r="C552" s="95">
        <v>551</v>
      </c>
      <c r="D552" s="95">
        <v>4978</v>
      </c>
      <c r="E552" s="95">
        <v>4978</v>
      </c>
      <c r="F552" s="95" t="s">
        <v>190</v>
      </c>
      <c r="G552" s="95">
        <v>2006</v>
      </c>
      <c r="H552" s="95">
        <v>0</v>
      </c>
      <c r="I552" s="95">
        <v>1</v>
      </c>
      <c r="J552" s="95">
        <v>1413718</v>
      </c>
      <c r="K552" s="95">
        <v>51961</v>
      </c>
      <c r="L552" s="95">
        <v>286.7</v>
      </c>
      <c r="M552" s="95">
        <v>1465679</v>
      </c>
      <c r="N552" s="5">
        <f t="shared" si="17"/>
        <v>4931</v>
      </c>
    </row>
    <row r="553" spans="1:14" x14ac:dyDescent="0.25">
      <c r="A553" t="str">
        <f t="shared" si="16"/>
        <v>2006_4995</v>
      </c>
      <c r="C553" s="95">
        <v>552</v>
      </c>
      <c r="D553" s="95">
        <v>4995</v>
      </c>
      <c r="E553" s="95">
        <v>4995</v>
      </c>
      <c r="F553" s="95" t="s">
        <v>191</v>
      </c>
      <c r="G553" s="95">
        <v>2006</v>
      </c>
      <c r="H553" s="95">
        <v>0</v>
      </c>
      <c r="I553" s="95">
        <v>1</v>
      </c>
      <c r="J553" s="95">
        <v>5040374</v>
      </c>
      <c r="K553" s="95">
        <v>0</v>
      </c>
      <c r="L553" s="95">
        <v>1010.5</v>
      </c>
      <c r="M553" s="95">
        <v>5040374</v>
      </c>
      <c r="N553" s="5">
        <f t="shared" si="17"/>
        <v>4988</v>
      </c>
    </row>
    <row r="554" spans="1:14" x14ac:dyDescent="0.25">
      <c r="A554" t="str">
        <f t="shared" si="16"/>
        <v>2006_5013</v>
      </c>
      <c r="C554" s="95">
        <v>553</v>
      </c>
      <c r="D554" s="95">
        <v>5013</v>
      </c>
      <c r="E554" s="95">
        <v>5013</v>
      </c>
      <c r="F554" s="95" t="s">
        <v>192</v>
      </c>
      <c r="G554" s="95">
        <v>2006</v>
      </c>
      <c r="H554" s="95">
        <v>0</v>
      </c>
      <c r="I554" s="95">
        <v>1</v>
      </c>
      <c r="J554" s="95">
        <v>12156887</v>
      </c>
      <c r="K554" s="95">
        <v>0</v>
      </c>
      <c r="L554" s="95">
        <v>2465.4</v>
      </c>
      <c r="M554" s="95">
        <v>12156887</v>
      </c>
      <c r="N554" s="5">
        <f t="shared" si="17"/>
        <v>4931</v>
      </c>
    </row>
    <row r="555" spans="1:14" x14ac:dyDescent="0.25">
      <c r="A555" t="str">
        <f t="shared" si="16"/>
        <v>2006_5049</v>
      </c>
      <c r="C555" s="95">
        <v>554</v>
      </c>
      <c r="D555" s="95">
        <v>5049</v>
      </c>
      <c r="E555" s="95">
        <v>5049</v>
      </c>
      <c r="F555" s="95" t="s">
        <v>193</v>
      </c>
      <c r="G555" s="95">
        <v>2006</v>
      </c>
      <c r="H555" s="95">
        <v>0</v>
      </c>
      <c r="I555" s="95">
        <v>1</v>
      </c>
      <c r="J555" s="95">
        <v>24110618</v>
      </c>
      <c r="K555" s="95">
        <v>0</v>
      </c>
      <c r="L555" s="95">
        <v>4889.6000000000004</v>
      </c>
      <c r="M555" s="95">
        <v>24110618</v>
      </c>
      <c r="N555" s="5">
        <f t="shared" si="17"/>
        <v>4931</v>
      </c>
    </row>
    <row r="556" spans="1:14" x14ac:dyDescent="0.25">
      <c r="A556" t="str">
        <f t="shared" si="16"/>
        <v>2006_5319</v>
      </c>
      <c r="C556" s="95">
        <v>555</v>
      </c>
      <c r="D556" s="95">
        <v>5319</v>
      </c>
      <c r="E556" s="95">
        <v>5160</v>
      </c>
      <c r="F556" s="95" t="s">
        <v>4</v>
      </c>
      <c r="G556" s="95">
        <v>2006</v>
      </c>
      <c r="H556" s="95">
        <v>0</v>
      </c>
      <c r="I556" s="95">
        <v>1</v>
      </c>
      <c r="J556" s="95">
        <v>4804766</v>
      </c>
      <c r="K556" s="95">
        <v>0</v>
      </c>
      <c r="L556" s="95">
        <v>974.4</v>
      </c>
      <c r="M556" s="95">
        <v>4804766</v>
      </c>
      <c r="N556" s="5">
        <f t="shared" si="17"/>
        <v>4931</v>
      </c>
    </row>
    <row r="557" spans="1:14" x14ac:dyDescent="0.25">
      <c r="A557" t="str">
        <f t="shared" si="16"/>
        <v>2006_5121</v>
      </c>
      <c r="C557" s="95">
        <v>556</v>
      </c>
      <c r="D557" s="95">
        <v>5121</v>
      </c>
      <c r="E557" s="95">
        <v>5121</v>
      </c>
      <c r="F557" s="95" t="s">
        <v>194</v>
      </c>
      <c r="G557" s="95">
        <v>2006</v>
      </c>
      <c r="H557" s="95">
        <v>0</v>
      </c>
      <c r="I557" s="95">
        <v>1</v>
      </c>
      <c r="J557" s="95">
        <v>3998055</v>
      </c>
      <c r="K557" s="95">
        <v>0</v>
      </c>
      <c r="L557" s="95">
        <v>810.8</v>
      </c>
      <c r="M557" s="95">
        <v>3998055</v>
      </c>
      <c r="N557" s="5">
        <f t="shared" si="17"/>
        <v>4931</v>
      </c>
    </row>
    <row r="558" spans="1:14" x14ac:dyDescent="0.25">
      <c r="A558" t="str">
        <f t="shared" si="16"/>
        <v>2006_5139</v>
      </c>
      <c r="C558" s="95">
        <v>557</v>
      </c>
      <c r="D558" s="95">
        <v>5139</v>
      </c>
      <c r="E558" s="95">
        <v>5139</v>
      </c>
      <c r="F558" s="95" t="s">
        <v>195</v>
      </c>
      <c r="G558" s="95">
        <v>2006</v>
      </c>
      <c r="H558" s="95">
        <v>0</v>
      </c>
      <c r="I558" s="95">
        <v>1</v>
      </c>
      <c r="J558" s="95">
        <v>1190893</v>
      </c>
      <c r="K558" s="95">
        <v>0</v>
      </c>
      <c r="L558" s="95">
        <v>233.6</v>
      </c>
      <c r="M558" s="95">
        <v>1190893</v>
      </c>
      <c r="N558" s="5">
        <f t="shared" si="17"/>
        <v>5098</v>
      </c>
    </row>
    <row r="559" spans="1:14" x14ac:dyDescent="0.25">
      <c r="A559" t="str">
        <f t="shared" si="16"/>
        <v>2006_5163</v>
      </c>
      <c r="C559" s="95">
        <v>558</v>
      </c>
      <c r="D559" s="95">
        <v>5163</v>
      </c>
      <c r="E559" s="95">
        <v>5163</v>
      </c>
      <c r="F559" s="95" t="s">
        <v>196</v>
      </c>
      <c r="G559" s="95">
        <v>2006</v>
      </c>
      <c r="H559" s="95">
        <v>0</v>
      </c>
      <c r="I559" s="95">
        <v>1</v>
      </c>
      <c r="J559" s="95">
        <v>3598644</v>
      </c>
      <c r="K559" s="95">
        <v>11817</v>
      </c>
      <c r="L559" s="95">
        <v>729.8</v>
      </c>
      <c r="M559" s="95">
        <v>3610461</v>
      </c>
      <c r="N559" s="5">
        <f t="shared" si="17"/>
        <v>4931</v>
      </c>
    </row>
    <row r="560" spans="1:14" x14ac:dyDescent="0.25">
      <c r="A560" t="str">
        <f t="shared" si="16"/>
        <v>2006_5166</v>
      </c>
      <c r="C560" s="95">
        <v>559</v>
      </c>
      <c r="D560" s="95">
        <v>5166</v>
      </c>
      <c r="E560" s="95">
        <v>5166</v>
      </c>
      <c r="F560" s="95" t="s">
        <v>197</v>
      </c>
      <c r="G560" s="95">
        <v>2006</v>
      </c>
      <c r="H560" s="95">
        <v>0</v>
      </c>
      <c r="I560" s="95">
        <v>1</v>
      </c>
      <c r="J560" s="95">
        <v>10286559</v>
      </c>
      <c r="K560" s="95">
        <v>0</v>
      </c>
      <c r="L560" s="95">
        <v>2086.1</v>
      </c>
      <c r="M560" s="95">
        <v>10286559</v>
      </c>
      <c r="N560" s="5">
        <f t="shared" si="17"/>
        <v>4931</v>
      </c>
    </row>
    <row r="561" spans="1:14" x14ac:dyDescent="0.25">
      <c r="A561" t="str">
        <f t="shared" si="16"/>
        <v>2006_5184</v>
      </c>
      <c r="C561" s="95">
        <v>560</v>
      </c>
      <c r="D561" s="95">
        <v>5184</v>
      </c>
      <c r="E561" s="95">
        <v>5184</v>
      </c>
      <c r="F561" s="95" t="s">
        <v>198</v>
      </c>
      <c r="G561" s="95">
        <v>2006</v>
      </c>
      <c r="H561" s="95">
        <v>0</v>
      </c>
      <c r="I561" s="95">
        <v>1</v>
      </c>
      <c r="J561" s="95">
        <v>9066989</v>
      </c>
      <c r="K561" s="95">
        <v>0</v>
      </c>
      <c r="L561" s="95">
        <v>1838.4</v>
      </c>
      <c r="M561" s="95">
        <v>9066989</v>
      </c>
      <c r="N561" s="5">
        <f t="shared" si="17"/>
        <v>4932</v>
      </c>
    </row>
    <row r="562" spans="1:14" x14ac:dyDescent="0.25">
      <c r="A562" t="str">
        <f t="shared" si="16"/>
        <v>2006_5250</v>
      </c>
      <c r="C562" s="95">
        <v>561</v>
      </c>
      <c r="D562" s="95">
        <v>5250</v>
      </c>
      <c r="E562" s="95">
        <v>5250</v>
      </c>
      <c r="F562" s="95" t="s">
        <v>199</v>
      </c>
      <c r="G562" s="95">
        <v>2006</v>
      </c>
      <c r="H562" s="95">
        <v>0</v>
      </c>
      <c r="I562" s="95">
        <v>1</v>
      </c>
      <c r="J562" s="95">
        <v>16247338</v>
      </c>
      <c r="K562" s="95">
        <v>0</v>
      </c>
      <c r="L562" s="95">
        <v>3208.4</v>
      </c>
      <c r="M562" s="95">
        <v>16247338</v>
      </c>
      <c r="N562" s="5">
        <f t="shared" si="17"/>
        <v>5064</v>
      </c>
    </row>
    <row r="563" spans="1:14" x14ac:dyDescent="0.25">
      <c r="A563" t="str">
        <f t="shared" si="16"/>
        <v>2006_5256</v>
      </c>
      <c r="C563" s="95">
        <v>562</v>
      </c>
      <c r="D563" s="95">
        <v>5256</v>
      </c>
      <c r="E563" s="95">
        <v>5256</v>
      </c>
      <c r="F563" s="95" t="s">
        <v>200</v>
      </c>
      <c r="G563" s="95">
        <v>2006</v>
      </c>
      <c r="H563" s="95">
        <v>0</v>
      </c>
      <c r="I563" s="95">
        <v>1</v>
      </c>
      <c r="J563" s="95">
        <v>3135623</v>
      </c>
      <c r="K563" s="95">
        <v>65146</v>
      </c>
      <c r="L563" s="95">
        <v>635.9</v>
      </c>
      <c r="M563" s="95">
        <v>3200769</v>
      </c>
      <c r="N563" s="5">
        <f t="shared" si="17"/>
        <v>4931</v>
      </c>
    </row>
    <row r="564" spans="1:14" x14ac:dyDescent="0.25">
      <c r="A564" t="str">
        <f t="shared" si="16"/>
        <v>2006_5283</v>
      </c>
      <c r="C564" s="95">
        <v>563</v>
      </c>
      <c r="D564" s="95">
        <v>5283</v>
      </c>
      <c r="E564" s="95">
        <v>5283</v>
      </c>
      <c r="F564" s="95" t="s">
        <v>201</v>
      </c>
      <c r="G564" s="95">
        <v>2006</v>
      </c>
      <c r="H564" s="95">
        <v>0</v>
      </c>
      <c r="I564" s="95">
        <v>2</v>
      </c>
      <c r="J564" s="95">
        <v>4674946</v>
      </c>
      <c r="K564" s="95">
        <v>574940</v>
      </c>
      <c r="L564" s="95">
        <v>922.5</v>
      </c>
      <c r="M564" s="95">
        <v>5249886</v>
      </c>
      <c r="N564" s="5">
        <f t="shared" si="17"/>
        <v>5068</v>
      </c>
    </row>
    <row r="565" spans="1:14" x14ac:dyDescent="0.25">
      <c r="A565" t="str">
        <f t="shared" si="16"/>
        <v>2006_5310</v>
      </c>
      <c r="C565" s="95">
        <v>564</v>
      </c>
      <c r="D565" s="95">
        <v>5310</v>
      </c>
      <c r="E565" s="95">
        <v>5310</v>
      </c>
      <c r="F565" s="95" t="s">
        <v>202</v>
      </c>
      <c r="G565" s="95">
        <v>2006</v>
      </c>
      <c r="H565" s="95">
        <v>0</v>
      </c>
      <c r="I565" s="95">
        <v>1</v>
      </c>
      <c r="J565" s="95">
        <v>3232387</v>
      </c>
      <c r="K565" s="95">
        <v>0</v>
      </c>
      <c r="L565" s="95">
        <v>653.79999999999995</v>
      </c>
      <c r="M565" s="95">
        <v>3232387</v>
      </c>
      <c r="N565" s="5">
        <f t="shared" si="17"/>
        <v>4944</v>
      </c>
    </row>
    <row r="566" spans="1:14" x14ac:dyDescent="0.25">
      <c r="A566" t="str">
        <f t="shared" si="16"/>
        <v>2006_5323</v>
      </c>
      <c r="C566" s="95">
        <v>565</v>
      </c>
      <c r="D566" s="95">
        <v>5323</v>
      </c>
      <c r="E566" s="95">
        <v>5325</v>
      </c>
      <c r="F566" s="95" t="s">
        <v>203</v>
      </c>
      <c r="G566" s="95">
        <v>2006</v>
      </c>
      <c r="H566" s="95">
        <v>0</v>
      </c>
      <c r="I566" s="95">
        <v>1</v>
      </c>
      <c r="J566" s="95">
        <v>3752893</v>
      </c>
      <c r="K566" s="95">
        <v>170420</v>
      </c>
      <c r="L566" s="95">
        <v>743</v>
      </c>
      <c r="M566" s="95">
        <v>3923313</v>
      </c>
      <c r="N566" s="5">
        <f t="shared" si="17"/>
        <v>5051</v>
      </c>
    </row>
    <row r="567" spans="1:14" x14ac:dyDescent="0.25">
      <c r="A567" t="str">
        <f t="shared" si="16"/>
        <v>2006_5463</v>
      </c>
      <c r="C567" s="95">
        <v>566</v>
      </c>
      <c r="D567" s="95">
        <v>5463</v>
      </c>
      <c r="E567" s="95">
        <v>5463</v>
      </c>
      <c r="F567" s="95" t="s">
        <v>204</v>
      </c>
      <c r="G567" s="95">
        <v>2006</v>
      </c>
      <c r="H567" s="95">
        <v>0</v>
      </c>
      <c r="I567" s="95">
        <v>1</v>
      </c>
      <c r="J567" s="95">
        <v>6763360</v>
      </c>
      <c r="K567" s="95">
        <v>0</v>
      </c>
      <c r="L567" s="95">
        <v>1371.6</v>
      </c>
      <c r="M567" s="95">
        <v>6763360</v>
      </c>
      <c r="N567" s="5">
        <f t="shared" si="17"/>
        <v>4931</v>
      </c>
    </row>
    <row r="568" spans="1:14" x14ac:dyDescent="0.25">
      <c r="A568" t="str">
        <f t="shared" si="16"/>
        <v>2006_5486</v>
      </c>
      <c r="C568" s="95">
        <v>567</v>
      </c>
      <c r="D568" s="95">
        <v>5486</v>
      </c>
      <c r="E568" s="95">
        <v>5486</v>
      </c>
      <c r="F568" s="95" t="s">
        <v>205</v>
      </c>
      <c r="G568" s="95">
        <v>2006</v>
      </c>
      <c r="H568" s="95">
        <v>0</v>
      </c>
      <c r="I568" s="95">
        <v>1</v>
      </c>
      <c r="J568" s="95">
        <v>2102619</v>
      </c>
      <c r="K568" s="95">
        <v>137995</v>
      </c>
      <c r="L568" s="95">
        <v>424.6</v>
      </c>
      <c r="M568" s="95">
        <v>2240614</v>
      </c>
      <c r="N568" s="5">
        <f t="shared" si="17"/>
        <v>4952</v>
      </c>
    </row>
    <row r="569" spans="1:14" x14ac:dyDescent="0.25">
      <c r="A569" t="str">
        <f t="shared" si="16"/>
        <v>2006_5508</v>
      </c>
      <c r="C569" s="95">
        <v>568</v>
      </c>
      <c r="D569" s="95">
        <v>5508</v>
      </c>
      <c r="E569" s="95">
        <v>5508</v>
      </c>
      <c r="F569" s="95" t="s">
        <v>206</v>
      </c>
      <c r="G569" s="95">
        <v>2006</v>
      </c>
      <c r="H569" s="95">
        <v>0</v>
      </c>
      <c r="I569" s="95">
        <v>1</v>
      </c>
      <c r="J569" s="95">
        <v>1968948</v>
      </c>
      <c r="K569" s="95">
        <v>156601</v>
      </c>
      <c r="L569" s="95">
        <v>399.3</v>
      </c>
      <c r="M569" s="95">
        <v>2125549</v>
      </c>
      <c r="N569" s="5">
        <f t="shared" si="17"/>
        <v>4931</v>
      </c>
    </row>
    <row r="570" spans="1:14" x14ac:dyDescent="0.25">
      <c r="A570" t="str">
        <f t="shared" si="16"/>
        <v>2006_1975</v>
      </c>
      <c r="C570" s="95">
        <v>569</v>
      </c>
      <c r="D570" s="95">
        <v>1975</v>
      </c>
      <c r="E570" s="95">
        <v>1975</v>
      </c>
      <c r="F570" s="95" t="s">
        <v>85</v>
      </c>
      <c r="G570" s="95">
        <v>2006</v>
      </c>
      <c r="H570" s="95">
        <v>0</v>
      </c>
      <c r="I570" s="95">
        <v>1</v>
      </c>
      <c r="J570" s="95">
        <v>2460614</v>
      </c>
      <c r="K570" s="95">
        <v>107636</v>
      </c>
      <c r="L570" s="95">
        <v>498.1</v>
      </c>
      <c r="M570" s="95">
        <v>2568250</v>
      </c>
      <c r="N570" s="5">
        <f t="shared" si="17"/>
        <v>4940</v>
      </c>
    </row>
    <row r="571" spans="1:14" x14ac:dyDescent="0.25">
      <c r="A571" t="str">
        <f t="shared" si="16"/>
        <v>2006_4824</v>
      </c>
      <c r="C571" s="95">
        <v>570</v>
      </c>
      <c r="D571" s="95">
        <v>4824</v>
      </c>
      <c r="E571" s="95">
        <v>5510</v>
      </c>
      <c r="F571" s="95" t="s">
        <v>207</v>
      </c>
      <c r="G571" s="95">
        <v>2006</v>
      </c>
      <c r="H571" s="95">
        <v>0</v>
      </c>
      <c r="I571" s="95">
        <v>1</v>
      </c>
      <c r="J571" s="95">
        <v>3340259</v>
      </c>
      <c r="K571" s="95">
        <v>99849</v>
      </c>
      <c r="L571" s="95">
        <v>677.4</v>
      </c>
      <c r="M571" s="95">
        <v>3440108</v>
      </c>
      <c r="N571" s="5">
        <f t="shared" si="17"/>
        <v>4931</v>
      </c>
    </row>
    <row r="572" spans="1:14" x14ac:dyDescent="0.25">
      <c r="A572" t="str">
        <f t="shared" si="16"/>
        <v>2006_5607</v>
      </c>
      <c r="C572" s="95">
        <v>571</v>
      </c>
      <c r="D572" s="95">
        <v>5607</v>
      </c>
      <c r="E572" s="95">
        <v>5607</v>
      </c>
      <c r="F572" s="95" t="s">
        <v>208</v>
      </c>
      <c r="G572" s="95">
        <v>2006</v>
      </c>
      <c r="H572" s="95">
        <v>0</v>
      </c>
      <c r="I572" s="95">
        <v>1</v>
      </c>
      <c r="J572" s="95">
        <v>2663998</v>
      </c>
      <c r="K572" s="95">
        <v>0</v>
      </c>
      <c r="L572" s="95">
        <v>535.79999999999995</v>
      </c>
      <c r="M572" s="95">
        <v>2663998</v>
      </c>
      <c r="N572" s="5">
        <f t="shared" si="17"/>
        <v>4972</v>
      </c>
    </row>
    <row r="573" spans="1:14" x14ac:dyDescent="0.25">
      <c r="A573" t="str">
        <f t="shared" si="16"/>
        <v>2006_5643</v>
      </c>
      <c r="C573" s="95">
        <v>572</v>
      </c>
      <c r="D573" s="95">
        <v>5643</v>
      </c>
      <c r="E573" s="95">
        <v>5643</v>
      </c>
      <c r="F573" s="95" t="s">
        <v>209</v>
      </c>
      <c r="G573" s="95">
        <v>2006</v>
      </c>
      <c r="H573" s="95">
        <v>0</v>
      </c>
      <c r="I573" s="95">
        <v>1</v>
      </c>
      <c r="J573" s="95">
        <v>5186919</v>
      </c>
      <c r="K573" s="95">
        <v>0</v>
      </c>
      <c r="L573" s="95">
        <v>1051.9000000000001</v>
      </c>
      <c r="M573" s="95">
        <v>5186919</v>
      </c>
      <c r="N573" s="5">
        <f t="shared" si="17"/>
        <v>4931</v>
      </c>
    </row>
    <row r="574" spans="1:14" x14ac:dyDescent="0.25">
      <c r="A574" t="str">
        <f t="shared" si="16"/>
        <v>2006_5697</v>
      </c>
      <c r="C574" s="95">
        <v>573</v>
      </c>
      <c r="D574" s="95">
        <v>5697</v>
      </c>
      <c r="E574" s="95">
        <v>5697</v>
      </c>
      <c r="F574" s="95" t="s">
        <v>371</v>
      </c>
      <c r="G574" s="95">
        <v>2006</v>
      </c>
      <c r="H574" s="95">
        <v>0</v>
      </c>
      <c r="I574" s="95">
        <v>1</v>
      </c>
      <c r="J574" s="95">
        <v>3031086</v>
      </c>
      <c r="K574" s="95">
        <v>40802</v>
      </c>
      <c r="L574" s="95">
        <v>614.70000000000005</v>
      </c>
      <c r="M574" s="95">
        <v>3071888</v>
      </c>
      <c r="N574" s="5">
        <f t="shared" si="17"/>
        <v>4931</v>
      </c>
    </row>
    <row r="575" spans="1:14" x14ac:dyDescent="0.25">
      <c r="A575" t="str">
        <f t="shared" si="16"/>
        <v>2006_5724</v>
      </c>
      <c r="C575" s="95">
        <v>574</v>
      </c>
      <c r="D575" s="95">
        <v>5724</v>
      </c>
      <c r="E575" s="95">
        <v>5724</v>
      </c>
      <c r="F575" s="95" t="s">
        <v>210</v>
      </c>
      <c r="G575" s="95">
        <v>2006</v>
      </c>
      <c r="H575" s="95">
        <v>0</v>
      </c>
      <c r="I575" s="95">
        <v>1</v>
      </c>
      <c r="J575" s="95">
        <v>1226855</v>
      </c>
      <c r="K575" s="95">
        <v>77618</v>
      </c>
      <c r="L575" s="95">
        <v>248.1</v>
      </c>
      <c r="M575" s="95">
        <v>1304473</v>
      </c>
      <c r="N575" s="5">
        <f t="shared" si="17"/>
        <v>4945</v>
      </c>
    </row>
    <row r="576" spans="1:14" x14ac:dyDescent="0.25">
      <c r="A576" t="str">
        <f t="shared" si="16"/>
        <v>2006_5805</v>
      </c>
      <c r="C576" s="95">
        <v>575</v>
      </c>
      <c r="D576" s="95">
        <v>5805</v>
      </c>
      <c r="E576" s="95">
        <v>5805</v>
      </c>
      <c r="F576" s="95" t="s">
        <v>212</v>
      </c>
      <c r="G576" s="95">
        <v>2006</v>
      </c>
      <c r="H576" s="95">
        <v>0</v>
      </c>
      <c r="I576" s="95">
        <v>1</v>
      </c>
      <c r="J576" s="95">
        <v>7048090</v>
      </c>
      <c r="K576" s="95">
        <v>0</v>
      </c>
      <c r="L576" s="95">
        <v>1409.9</v>
      </c>
      <c r="M576" s="95">
        <v>7048090</v>
      </c>
      <c r="N576" s="5">
        <f t="shared" si="17"/>
        <v>4999</v>
      </c>
    </row>
    <row r="577" spans="1:14" x14ac:dyDescent="0.25">
      <c r="A577" t="str">
        <f t="shared" si="16"/>
        <v>2006_5823</v>
      </c>
      <c r="C577" s="95">
        <v>576</v>
      </c>
      <c r="D577" s="95">
        <v>5823</v>
      </c>
      <c r="E577" s="95">
        <v>5823</v>
      </c>
      <c r="F577" s="95" t="s">
        <v>213</v>
      </c>
      <c r="G577" s="95">
        <v>2006</v>
      </c>
      <c r="H577" s="95">
        <v>0</v>
      </c>
      <c r="I577" s="95">
        <v>1</v>
      </c>
      <c r="J577" s="95">
        <v>2326569</v>
      </c>
      <c r="K577" s="95">
        <v>102670</v>
      </c>
      <c r="L577" s="95">
        <v>465.5</v>
      </c>
      <c r="M577" s="95">
        <v>2429239</v>
      </c>
      <c r="N577" s="5">
        <f t="shared" si="17"/>
        <v>4998</v>
      </c>
    </row>
    <row r="578" spans="1:14" x14ac:dyDescent="0.25">
      <c r="A578" t="str">
        <f t="shared" si="16"/>
        <v>2006_5832</v>
      </c>
      <c r="C578" s="95">
        <v>577</v>
      </c>
      <c r="D578" s="95">
        <v>5832</v>
      </c>
      <c r="E578" s="95">
        <v>5832</v>
      </c>
      <c r="F578" s="95" t="s">
        <v>214</v>
      </c>
      <c r="G578" s="95">
        <v>2006</v>
      </c>
      <c r="H578" s="95">
        <v>0</v>
      </c>
      <c r="I578" s="95">
        <v>1</v>
      </c>
      <c r="J578" s="95">
        <v>1426538</v>
      </c>
      <c r="K578" s="95">
        <v>14413</v>
      </c>
      <c r="L578" s="95">
        <v>289.3</v>
      </c>
      <c r="M578" s="95">
        <v>1440951</v>
      </c>
      <c r="N578" s="5">
        <f t="shared" si="17"/>
        <v>4931</v>
      </c>
    </row>
    <row r="579" spans="1:14" x14ac:dyDescent="0.25">
      <c r="A579" t="str">
        <f t="shared" ref="A579:A642" si="18">CONCATENATE(G579,"_",D579)</f>
        <v>2006_5877</v>
      </c>
      <c r="C579" s="95">
        <v>578</v>
      </c>
      <c r="D579" s="95">
        <v>5877</v>
      </c>
      <c r="E579" s="95">
        <v>5877</v>
      </c>
      <c r="F579" s="95" t="s">
        <v>215</v>
      </c>
      <c r="G579" s="95">
        <v>2006</v>
      </c>
      <c r="H579" s="95">
        <v>0</v>
      </c>
      <c r="I579" s="95">
        <v>1</v>
      </c>
      <c r="J579" s="95">
        <v>6604088</v>
      </c>
      <c r="K579" s="95">
        <v>0</v>
      </c>
      <c r="L579" s="95">
        <v>1339.3</v>
      </c>
      <c r="M579" s="95">
        <v>6604088</v>
      </c>
      <c r="N579" s="5">
        <f t="shared" ref="N579:N642" si="19">ROUND(J579/L579,0)</f>
        <v>4931</v>
      </c>
    </row>
    <row r="580" spans="1:14" x14ac:dyDescent="0.25">
      <c r="A580" t="str">
        <f t="shared" si="18"/>
        <v>2006_5895</v>
      </c>
      <c r="C580" s="95">
        <v>579</v>
      </c>
      <c r="D580" s="95">
        <v>5895</v>
      </c>
      <c r="E580" s="95">
        <v>5895</v>
      </c>
      <c r="F580" s="95" t="s">
        <v>216</v>
      </c>
      <c r="G580" s="95">
        <v>2006</v>
      </c>
      <c r="H580" s="95">
        <v>0</v>
      </c>
      <c r="I580" s="95">
        <v>1</v>
      </c>
      <c r="J580" s="95">
        <v>1671116</v>
      </c>
      <c r="K580" s="95">
        <v>72823</v>
      </c>
      <c r="L580" s="95">
        <v>338.9</v>
      </c>
      <c r="M580" s="95">
        <v>1743939</v>
      </c>
      <c r="N580" s="5">
        <f t="shared" si="19"/>
        <v>4931</v>
      </c>
    </row>
    <row r="581" spans="1:14" x14ac:dyDescent="0.25">
      <c r="A581" t="str">
        <f t="shared" si="18"/>
        <v>2006_5949</v>
      </c>
      <c r="C581" s="95">
        <v>580</v>
      </c>
      <c r="D581" s="95">
        <v>5949</v>
      </c>
      <c r="E581" s="95">
        <v>5949</v>
      </c>
      <c r="F581" s="95" t="s">
        <v>217</v>
      </c>
      <c r="G581" s="95">
        <v>2006</v>
      </c>
      <c r="H581" s="95">
        <v>0</v>
      </c>
      <c r="I581" s="95">
        <v>1</v>
      </c>
      <c r="J581" s="95">
        <v>5111968</v>
      </c>
      <c r="K581" s="95">
        <v>12109</v>
      </c>
      <c r="L581" s="95">
        <v>1036.7</v>
      </c>
      <c r="M581" s="95">
        <v>5124077</v>
      </c>
      <c r="N581" s="5">
        <f t="shared" si="19"/>
        <v>4931</v>
      </c>
    </row>
    <row r="582" spans="1:14" x14ac:dyDescent="0.25">
      <c r="A582" t="str">
        <f t="shared" si="18"/>
        <v>2006_5976</v>
      </c>
      <c r="C582" s="95">
        <v>581</v>
      </c>
      <c r="D582" s="95">
        <v>5976</v>
      </c>
      <c r="E582" s="95">
        <v>5976</v>
      </c>
      <c r="F582" s="95" t="s">
        <v>218</v>
      </c>
      <c r="G582" s="95">
        <v>2006</v>
      </c>
      <c r="H582" s="95">
        <v>0</v>
      </c>
      <c r="I582" s="95">
        <v>1</v>
      </c>
      <c r="J582" s="95">
        <v>5257925</v>
      </c>
      <c r="K582" s="95">
        <v>0</v>
      </c>
      <c r="L582" s="95">
        <v>1066.3</v>
      </c>
      <c r="M582" s="95">
        <v>5257925</v>
      </c>
      <c r="N582" s="5">
        <f t="shared" si="19"/>
        <v>4931</v>
      </c>
    </row>
    <row r="583" spans="1:14" x14ac:dyDescent="0.25">
      <c r="A583" t="str">
        <f t="shared" si="18"/>
        <v>2006_5994</v>
      </c>
      <c r="C583" s="95">
        <v>582</v>
      </c>
      <c r="D583" s="95">
        <v>5994</v>
      </c>
      <c r="E583" s="95">
        <v>5994</v>
      </c>
      <c r="F583" s="95" t="s">
        <v>219</v>
      </c>
      <c r="G583" s="95">
        <v>2006</v>
      </c>
      <c r="H583" s="95">
        <v>0</v>
      </c>
      <c r="I583" s="95">
        <v>1</v>
      </c>
      <c r="J583" s="95">
        <v>4377090</v>
      </c>
      <c r="K583" s="95">
        <v>0</v>
      </c>
      <c r="L583" s="95">
        <v>882.3</v>
      </c>
      <c r="M583" s="95">
        <v>4377090</v>
      </c>
      <c r="N583" s="5">
        <f t="shared" si="19"/>
        <v>4961</v>
      </c>
    </row>
    <row r="584" spans="1:14" x14ac:dyDescent="0.25">
      <c r="A584" t="str">
        <f t="shared" si="18"/>
        <v>2006_6003</v>
      </c>
      <c r="C584" s="95">
        <v>583</v>
      </c>
      <c r="D584" s="95">
        <v>6003</v>
      </c>
      <c r="E584" s="95">
        <v>6003</v>
      </c>
      <c r="F584" s="95" t="s">
        <v>220</v>
      </c>
      <c r="G584" s="95">
        <v>2006</v>
      </c>
      <c r="H584" s="95">
        <v>0</v>
      </c>
      <c r="I584" s="95">
        <v>1</v>
      </c>
      <c r="J584" s="95">
        <v>1862028</v>
      </c>
      <c r="K584" s="95">
        <v>66634</v>
      </c>
      <c r="L584" s="95">
        <v>376.7</v>
      </c>
      <c r="M584" s="95">
        <v>1928662</v>
      </c>
      <c r="N584" s="5">
        <f t="shared" si="19"/>
        <v>4943</v>
      </c>
    </row>
    <row r="585" spans="1:14" x14ac:dyDescent="0.25">
      <c r="A585" t="str">
        <f t="shared" si="18"/>
        <v>2006_6012</v>
      </c>
      <c r="C585" s="95">
        <v>584</v>
      </c>
      <c r="D585" s="95">
        <v>6012</v>
      </c>
      <c r="E585" s="95">
        <v>6012</v>
      </c>
      <c r="F585" s="95" t="s">
        <v>221</v>
      </c>
      <c r="G585" s="95">
        <v>2006</v>
      </c>
      <c r="H585" s="95">
        <v>0</v>
      </c>
      <c r="I585" s="95">
        <v>1</v>
      </c>
      <c r="J585" s="95">
        <v>3180716</v>
      </c>
      <c r="K585" s="95">
        <v>147539</v>
      </c>
      <c r="L585" s="95">
        <v>644</v>
      </c>
      <c r="M585" s="95">
        <v>3328255</v>
      </c>
      <c r="N585" s="5">
        <f t="shared" si="19"/>
        <v>4939</v>
      </c>
    </row>
    <row r="586" spans="1:14" x14ac:dyDescent="0.25">
      <c r="A586" t="str">
        <f t="shared" si="18"/>
        <v>2006_6030</v>
      </c>
      <c r="C586" s="95">
        <v>585</v>
      </c>
      <c r="D586" s="95">
        <v>6030</v>
      </c>
      <c r="E586" s="95">
        <v>6030</v>
      </c>
      <c r="F586" s="95" t="s">
        <v>222</v>
      </c>
      <c r="G586" s="95">
        <v>2006</v>
      </c>
      <c r="H586" s="95">
        <v>0</v>
      </c>
      <c r="I586" s="95">
        <v>1</v>
      </c>
      <c r="J586" s="95">
        <v>4605554</v>
      </c>
      <c r="K586" s="95">
        <v>0</v>
      </c>
      <c r="L586" s="95">
        <v>934</v>
      </c>
      <c r="M586" s="95">
        <v>4605554</v>
      </c>
      <c r="N586" s="5">
        <f t="shared" si="19"/>
        <v>4931</v>
      </c>
    </row>
    <row r="587" spans="1:14" x14ac:dyDescent="0.25">
      <c r="A587" t="str">
        <f t="shared" si="18"/>
        <v>2006_6048</v>
      </c>
      <c r="C587" s="95">
        <v>586</v>
      </c>
      <c r="D587" s="95">
        <v>6048</v>
      </c>
      <c r="E587" s="95">
        <v>6035</v>
      </c>
      <c r="F587" s="95" t="s">
        <v>223</v>
      </c>
      <c r="G587" s="95">
        <v>2006</v>
      </c>
      <c r="H587" s="95">
        <v>0</v>
      </c>
      <c r="I587" s="95">
        <v>1</v>
      </c>
      <c r="J587" s="95">
        <v>2186132</v>
      </c>
      <c r="K587" s="95">
        <v>272941</v>
      </c>
      <c r="L587" s="95">
        <v>442</v>
      </c>
      <c r="M587" s="95">
        <v>2459073</v>
      </c>
      <c r="N587" s="5">
        <f t="shared" si="19"/>
        <v>4946</v>
      </c>
    </row>
    <row r="588" spans="1:14" x14ac:dyDescent="0.25">
      <c r="A588" t="str">
        <f t="shared" si="18"/>
        <v>2006_6039</v>
      </c>
      <c r="C588" s="95">
        <v>587</v>
      </c>
      <c r="D588" s="95">
        <v>6039</v>
      </c>
      <c r="E588" s="95">
        <v>6039</v>
      </c>
      <c r="F588" s="95" t="s">
        <v>224</v>
      </c>
      <c r="G588" s="95">
        <v>2006</v>
      </c>
      <c r="H588" s="95">
        <v>0</v>
      </c>
      <c r="I588" s="95">
        <v>1</v>
      </c>
      <c r="J588" s="95">
        <v>70395449</v>
      </c>
      <c r="K588" s="95">
        <v>0</v>
      </c>
      <c r="L588" s="95">
        <v>14276.1</v>
      </c>
      <c r="M588" s="95">
        <v>70395449</v>
      </c>
      <c r="N588" s="5">
        <f t="shared" si="19"/>
        <v>4931</v>
      </c>
    </row>
    <row r="589" spans="1:14" x14ac:dyDescent="0.25">
      <c r="A589" t="str">
        <f t="shared" si="18"/>
        <v>2006_6093</v>
      </c>
      <c r="C589" s="95">
        <v>588</v>
      </c>
      <c r="D589" s="95">
        <v>6093</v>
      </c>
      <c r="E589" s="95">
        <v>6093</v>
      </c>
      <c r="F589" s="95" t="s">
        <v>225</v>
      </c>
      <c r="G589" s="95">
        <v>2006</v>
      </c>
      <c r="H589" s="95">
        <v>0</v>
      </c>
      <c r="I589" s="95">
        <v>1</v>
      </c>
      <c r="J589" s="95">
        <v>5827456</v>
      </c>
      <c r="K589" s="95">
        <v>0</v>
      </c>
      <c r="L589" s="95">
        <v>1181.8</v>
      </c>
      <c r="M589" s="95">
        <v>5827456</v>
      </c>
      <c r="N589" s="5">
        <f t="shared" si="19"/>
        <v>4931</v>
      </c>
    </row>
    <row r="590" spans="1:14" x14ac:dyDescent="0.25">
      <c r="A590" t="str">
        <f t="shared" si="18"/>
        <v>2006_6091</v>
      </c>
      <c r="C590" s="95">
        <v>589</v>
      </c>
      <c r="D590" s="95">
        <v>6091</v>
      </c>
      <c r="E590" s="95">
        <v>6091</v>
      </c>
      <c r="F590" s="95" t="s">
        <v>301</v>
      </c>
      <c r="G590" s="95">
        <v>2006</v>
      </c>
      <c r="H590" s="95">
        <v>0</v>
      </c>
      <c r="I590" s="95">
        <v>2</v>
      </c>
      <c r="J590" s="95">
        <v>5544555</v>
      </c>
      <c r="K590" s="95">
        <v>212698</v>
      </c>
      <c r="L590" s="95">
        <v>1116.9000000000001</v>
      </c>
      <c r="M590" s="95">
        <v>5757253</v>
      </c>
      <c r="N590" s="5">
        <f t="shared" si="19"/>
        <v>4964</v>
      </c>
    </row>
    <row r="591" spans="1:14" x14ac:dyDescent="0.25">
      <c r="A591" t="str">
        <f t="shared" si="18"/>
        <v>2006_6095</v>
      </c>
      <c r="C591" s="95">
        <v>590</v>
      </c>
      <c r="D591" s="95">
        <v>6095</v>
      </c>
      <c r="E591" s="95">
        <v>6095</v>
      </c>
      <c r="F591" s="95" t="s">
        <v>227</v>
      </c>
      <c r="G591" s="95">
        <v>2006</v>
      </c>
      <c r="H591" s="95">
        <v>0</v>
      </c>
      <c r="I591" s="95">
        <v>1</v>
      </c>
      <c r="J591" s="95">
        <v>3838618</v>
      </c>
      <c r="K591" s="95">
        <v>0</v>
      </c>
      <c r="L591" s="95">
        <v>768.8</v>
      </c>
      <c r="M591" s="95">
        <v>3838618</v>
      </c>
      <c r="N591" s="5">
        <f t="shared" si="19"/>
        <v>4993</v>
      </c>
    </row>
    <row r="592" spans="1:14" x14ac:dyDescent="0.25">
      <c r="A592" t="str">
        <f t="shared" si="18"/>
        <v>2006_5157</v>
      </c>
      <c r="C592" s="95">
        <v>591</v>
      </c>
      <c r="D592" s="95">
        <v>5157</v>
      </c>
      <c r="E592" s="95">
        <v>6099</v>
      </c>
      <c r="F592" s="95" t="s">
        <v>229</v>
      </c>
      <c r="G592" s="95">
        <v>2006</v>
      </c>
      <c r="H592" s="95">
        <v>0</v>
      </c>
      <c r="I592" s="95">
        <v>1</v>
      </c>
      <c r="J592" s="95">
        <v>3666230</v>
      </c>
      <c r="K592" s="95">
        <v>153821</v>
      </c>
      <c r="L592" s="95">
        <v>735.6</v>
      </c>
      <c r="M592" s="95">
        <v>3820051</v>
      </c>
      <c r="N592" s="5">
        <f t="shared" si="19"/>
        <v>4984</v>
      </c>
    </row>
    <row r="593" spans="1:14" x14ac:dyDescent="0.25">
      <c r="A593" t="str">
        <f t="shared" si="18"/>
        <v>2006_6097</v>
      </c>
      <c r="C593" s="95">
        <v>592</v>
      </c>
      <c r="D593" s="95">
        <v>6097</v>
      </c>
      <c r="E593" s="95">
        <v>6097</v>
      </c>
      <c r="F593" s="95" t="s">
        <v>228</v>
      </c>
      <c r="G593" s="95">
        <v>2006</v>
      </c>
      <c r="H593" s="95">
        <v>0</v>
      </c>
      <c r="I593" s="95">
        <v>1</v>
      </c>
      <c r="J593" s="95">
        <v>1375256</v>
      </c>
      <c r="K593" s="95">
        <v>256560</v>
      </c>
      <c r="L593" s="95">
        <v>278.89999999999998</v>
      </c>
      <c r="M593" s="95">
        <v>1631816</v>
      </c>
      <c r="N593" s="5">
        <f t="shared" si="19"/>
        <v>4931</v>
      </c>
    </row>
    <row r="594" spans="1:14" x14ac:dyDescent="0.25">
      <c r="A594" t="str">
        <f t="shared" si="18"/>
        <v>2006_6098</v>
      </c>
      <c r="C594" s="95">
        <v>593</v>
      </c>
      <c r="D594" s="95">
        <v>6098</v>
      </c>
      <c r="E594" s="95">
        <v>6098</v>
      </c>
      <c r="F594" s="95" t="s">
        <v>357</v>
      </c>
      <c r="G594" s="95">
        <v>2006</v>
      </c>
      <c r="H594" s="95">
        <v>0</v>
      </c>
      <c r="I594" s="95">
        <v>1</v>
      </c>
      <c r="J594" s="95">
        <v>8381053</v>
      </c>
      <c r="K594" s="95">
        <v>0</v>
      </c>
      <c r="L594" s="95">
        <v>1692.8</v>
      </c>
      <c r="M594" s="95">
        <v>8381053</v>
      </c>
      <c r="N594" s="5">
        <f t="shared" si="19"/>
        <v>4951</v>
      </c>
    </row>
    <row r="595" spans="1:14" x14ac:dyDescent="0.25">
      <c r="A595" t="str">
        <f t="shared" si="18"/>
        <v>2006_6100</v>
      </c>
      <c r="C595" s="95">
        <v>594</v>
      </c>
      <c r="D595" s="95">
        <v>6100</v>
      </c>
      <c r="E595" s="95">
        <v>6100</v>
      </c>
      <c r="F595" s="95" t="s">
        <v>230</v>
      </c>
      <c r="G595" s="95">
        <v>2006</v>
      </c>
      <c r="H595" s="95">
        <v>0</v>
      </c>
      <c r="I595" s="95">
        <v>1</v>
      </c>
      <c r="J595" s="95">
        <v>3171126</v>
      </c>
      <c r="K595" s="95">
        <v>183634</v>
      </c>
      <c r="L595" s="95">
        <v>643.1</v>
      </c>
      <c r="M595" s="95">
        <v>3354760</v>
      </c>
      <c r="N595" s="5">
        <f t="shared" si="19"/>
        <v>4931</v>
      </c>
    </row>
    <row r="596" spans="1:14" x14ac:dyDescent="0.25">
      <c r="A596" t="str">
        <f t="shared" si="18"/>
        <v>2006_6101</v>
      </c>
      <c r="C596" s="95">
        <v>595</v>
      </c>
      <c r="D596" s="95">
        <v>6101</v>
      </c>
      <c r="E596" s="95">
        <v>6101</v>
      </c>
      <c r="F596" s="95" t="s">
        <v>231</v>
      </c>
      <c r="G596" s="95">
        <v>2006</v>
      </c>
      <c r="H596" s="95">
        <v>0</v>
      </c>
      <c r="I596" s="95">
        <v>1</v>
      </c>
      <c r="J596" s="95">
        <v>24986363</v>
      </c>
      <c r="K596" s="95">
        <v>0</v>
      </c>
      <c r="L596" s="95">
        <v>5067.2</v>
      </c>
      <c r="M596" s="95">
        <v>24986363</v>
      </c>
      <c r="N596" s="5">
        <f t="shared" si="19"/>
        <v>4931</v>
      </c>
    </row>
    <row r="597" spans="1:14" x14ac:dyDescent="0.25">
      <c r="A597" t="str">
        <f t="shared" si="18"/>
        <v>2006_6094</v>
      </c>
      <c r="C597" s="95">
        <v>596</v>
      </c>
      <c r="D597" s="95">
        <v>6094</v>
      </c>
      <c r="E597" s="95">
        <v>6094</v>
      </c>
      <c r="F597" s="95" t="s">
        <v>226</v>
      </c>
      <c r="G597" s="95">
        <v>2006</v>
      </c>
      <c r="H597" s="95">
        <v>0</v>
      </c>
      <c r="I597" s="95">
        <v>1</v>
      </c>
      <c r="J597" s="95">
        <v>2846173</v>
      </c>
      <c r="K597" s="95">
        <v>0</v>
      </c>
      <c r="L597" s="95">
        <v>577.20000000000005</v>
      </c>
      <c r="M597" s="95">
        <v>2846173</v>
      </c>
      <c r="N597" s="5">
        <f t="shared" si="19"/>
        <v>4931</v>
      </c>
    </row>
    <row r="598" spans="1:14" x14ac:dyDescent="0.25">
      <c r="A598" t="str">
        <f t="shared" si="18"/>
        <v>2006_6096</v>
      </c>
      <c r="C598" s="95">
        <v>597</v>
      </c>
      <c r="D598" s="95">
        <v>6096</v>
      </c>
      <c r="E598" s="95">
        <v>6096</v>
      </c>
      <c r="F598" s="95" t="s">
        <v>372</v>
      </c>
      <c r="G598" s="95">
        <v>2006</v>
      </c>
      <c r="H598" s="95">
        <v>0</v>
      </c>
      <c r="I598" s="95">
        <v>1</v>
      </c>
      <c r="J598" s="95">
        <v>3222208</v>
      </c>
      <c r="K598" s="95">
        <v>183928</v>
      </c>
      <c r="L598" s="95">
        <v>636.79999999999995</v>
      </c>
      <c r="M598" s="95">
        <v>3406136</v>
      </c>
      <c r="N598" s="5">
        <f t="shared" si="19"/>
        <v>5060</v>
      </c>
    </row>
    <row r="599" spans="1:14" x14ac:dyDescent="0.25">
      <c r="A599" t="str">
        <f t="shared" si="18"/>
        <v>2006_6102</v>
      </c>
      <c r="C599" s="95">
        <v>598</v>
      </c>
      <c r="D599" s="95">
        <v>6102</v>
      </c>
      <c r="E599" s="95">
        <v>6102</v>
      </c>
      <c r="F599" s="95" t="s">
        <v>232</v>
      </c>
      <c r="G599" s="95">
        <v>2006</v>
      </c>
      <c r="H599" s="95">
        <v>0</v>
      </c>
      <c r="I599" s="95">
        <v>1</v>
      </c>
      <c r="J599" s="95">
        <v>9482806</v>
      </c>
      <c r="K599" s="95">
        <v>118435</v>
      </c>
      <c r="L599" s="95">
        <v>1923.1</v>
      </c>
      <c r="M599" s="95">
        <v>9601241</v>
      </c>
      <c r="N599" s="5">
        <f t="shared" si="19"/>
        <v>4931</v>
      </c>
    </row>
    <row r="600" spans="1:14" x14ac:dyDescent="0.25">
      <c r="A600" t="str">
        <f t="shared" si="18"/>
        <v>2006_6120</v>
      </c>
      <c r="C600" s="95">
        <v>599</v>
      </c>
      <c r="D600" s="95">
        <v>6120</v>
      </c>
      <c r="E600" s="95">
        <v>6120</v>
      </c>
      <c r="F600" s="95" t="s">
        <v>233</v>
      </c>
      <c r="G600" s="95">
        <v>2006</v>
      </c>
      <c r="H600" s="95">
        <v>0</v>
      </c>
      <c r="I600" s="95">
        <v>1</v>
      </c>
      <c r="J600" s="95">
        <v>6208129</v>
      </c>
      <c r="K600" s="95">
        <v>0</v>
      </c>
      <c r="L600" s="95">
        <v>1259</v>
      </c>
      <c r="M600" s="95">
        <v>6208129</v>
      </c>
      <c r="N600" s="5">
        <f t="shared" si="19"/>
        <v>4931</v>
      </c>
    </row>
    <row r="601" spans="1:14" x14ac:dyDescent="0.25">
      <c r="A601" t="str">
        <f t="shared" si="18"/>
        <v>2006_6138</v>
      </c>
      <c r="C601" s="95">
        <v>600</v>
      </c>
      <c r="D601" s="95">
        <v>6138</v>
      </c>
      <c r="E601" s="95">
        <v>6138</v>
      </c>
      <c r="F601" s="95" t="s">
        <v>234</v>
      </c>
      <c r="G601" s="95">
        <v>2006</v>
      </c>
      <c r="H601" s="95">
        <v>0</v>
      </c>
      <c r="I601" s="95">
        <v>1</v>
      </c>
      <c r="J601" s="95">
        <v>2478046</v>
      </c>
      <c r="K601" s="95">
        <v>0</v>
      </c>
      <c r="L601" s="95">
        <v>498.3</v>
      </c>
      <c r="M601" s="95">
        <v>2478046</v>
      </c>
      <c r="N601" s="5">
        <f t="shared" si="19"/>
        <v>4973</v>
      </c>
    </row>
    <row r="602" spans="1:14" x14ac:dyDescent="0.25">
      <c r="A602" t="str">
        <f t="shared" si="18"/>
        <v>2006_5751</v>
      </c>
      <c r="C602" s="95">
        <v>601</v>
      </c>
      <c r="D602" s="95">
        <v>5751</v>
      </c>
      <c r="E602" s="95">
        <v>5751</v>
      </c>
      <c r="F602" s="95" t="s">
        <v>211</v>
      </c>
      <c r="G602" s="95">
        <v>2006</v>
      </c>
      <c r="H602" s="95">
        <v>0</v>
      </c>
      <c r="I602" s="95">
        <v>1</v>
      </c>
      <c r="J602" s="95">
        <v>3640421</v>
      </c>
      <c r="K602" s="95">
        <v>29802</v>
      </c>
      <c r="L602" s="95">
        <v>734.4</v>
      </c>
      <c r="M602" s="95">
        <v>3670223</v>
      </c>
      <c r="N602" s="5">
        <f t="shared" si="19"/>
        <v>4957</v>
      </c>
    </row>
    <row r="603" spans="1:14" x14ac:dyDescent="0.25">
      <c r="A603" t="str">
        <f t="shared" si="18"/>
        <v>2006_6165</v>
      </c>
      <c r="C603" s="95">
        <v>602</v>
      </c>
      <c r="D603" s="95">
        <v>6165</v>
      </c>
      <c r="E603" s="95">
        <v>6165</v>
      </c>
      <c r="F603" s="95" t="s">
        <v>235</v>
      </c>
      <c r="G603" s="95">
        <v>2006</v>
      </c>
      <c r="H603" s="95">
        <v>0</v>
      </c>
      <c r="I603" s="95">
        <v>1</v>
      </c>
      <c r="J603" s="95">
        <v>1145964</v>
      </c>
      <c r="K603" s="95">
        <v>100056</v>
      </c>
      <c r="L603" s="95">
        <v>232.4</v>
      </c>
      <c r="M603" s="95">
        <v>1246020</v>
      </c>
      <c r="N603" s="5">
        <f t="shared" si="19"/>
        <v>4931</v>
      </c>
    </row>
    <row r="604" spans="1:14" x14ac:dyDescent="0.25">
      <c r="A604" t="str">
        <f t="shared" si="18"/>
        <v>2006_6175</v>
      </c>
      <c r="C604" s="95">
        <v>603</v>
      </c>
      <c r="D604" s="95">
        <v>6175</v>
      </c>
      <c r="E604" s="95">
        <v>6175</v>
      </c>
      <c r="F604" s="95" t="s">
        <v>236</v>
      </c>
      <c r="G604" s="95">
        <v>2006</v>
      </c>
      <c r="H604" s="95">
        <v>0</v>
      </c>
      <c r="I604" s="95">
        <v>1</v>
      </c>
      <c r="J604" s="95">
        <v>3849188</v>
      </c>
      <c r="K604" s="95">
        <v>185887</v>
      </c>
      <c r="L604" s="95">
        <v>778.4</v>
      </c>
      <c r="M604" s="95">
        <v>4035075</v>
      </c>
      <c r="N604" s="5">
        <f t="shared" si="19"/>
        <v>4945</v>
      </c>
    </row>
    <row r="605" spans="1:14" x14ac:dyDescent="0.25">
      <c r="A605" t="str">
        <f t="shared" si="18"/>
        <v>2006_6219</v>
      </c>
      <c r="C605" s="95">
        <v>604</v>
      </c>
      <c r="D605" s="95">
        <v>6219</v>
      </c>
      <c r="E605" s="95">
        <v>6219</v>
      </c>
      <c r="F605" s="95" t="s">
        <v>237</v>
      </c>
      <c r="G605" s="95">
        <v>2006</v>
      </c>
      <c r="H605" s="95">
        <v>0</v>
      </c>
      <c r="I605" s="95">
        <v>1</v>
      </c>
      <c r="J605" s="95">
        <v>9341780</v>
      </c>
      <c r="K605" s="95">
        <v>16688</v>
      </c>
      <c r="L605" s="95">
        <v>1894.5</v>
      </c>
      <c r="M605" s="95">
        <v>9358468</v>
      </c>
      <c r="N605" s="5">
        <f t="shared" si="19"/>
        <v>4931</v>
      </c>
    </row>
    <row r="606" spans="1:14" x14ac:dyDescent="0.25">
      <c r="A606" t="str">
        <f t="shared" si="18"/>
        <v>2006_6246</v>
      </c>
      <c r="C606" s="95">
        <v>605</v>
      </c>
      <c r="D606" s="95">
        <v>6246</v>
      </c>
      <c r="E606" s="95">
        <v>6246</v>
      </c>
      <c r="F606" s="95" t="s">
        <v>238</v>
      </c>
      <c r="G606" s="95">
        <v>2006</v>
      </c>
      <c r="H606" s="95">
        <v>0</v>
      </c>
      <c r="I606" s="95">
        <v>1</v>
      </c>
      <c r="J606" s="95">
        <v>1235652</v>
      </c>
      <c r="K606" s="95">
        <v>0</v>
      </c>
      <c r="L606" s="95">
        <v>242</v>
      </c>
      <c r="M606" s="95">
        <v>1235652</v>
      </c>
      <c r="N606" s="5">
        <f t="shared" si="19"/>
        <v>5106</v>
      </c>
    </row>
    <row r="607" spans="1:14" x14ac:dyDescent="0.25">
      <c r="A607" t="str">
        <f t="shared" si="18"/>
        <v>2006_6273</v>
      </c>
      <c r="C607" s="95">
        <v>606</v>
      </c>
      <c r="D607" s="95">
        <v>6273</v>
      </c>
      <c r="E607" s="95">
        <v>6273</v>
      </c>
      <c r="F607" s="95" t="s">
        <v>299</v>
      </c>
      <c r="G607" s="95">
        <v>2006</v>
      </c>
      <c r="H607" s="95">
        <v>0</v>
      </c>
      <c r="I607" s="95">
        <v>2</v>
      </c>
      <c r="J607" s="95">
        <v>4645988</v>
      </c>
      <c r="K607" s="95">
        <v>219831</v>
      </c>
      <c r="L607" s="95">
        <v>942.2</v>
      </c>
      <c r="M607" s="95">
        <v>4865819</v>
      </c>
      <c r="N607" s="5">
        <f t="shared" si="19"/>
        <v>4931</v>
      </c>
    </row>
    <row r="608" spans="1:14" x14ac:dyDescent="0.25">
      <c r="A608" t="str">
        <f t="shared" si="18"/>
        <v>2006_6408</v>
      </c>
      <c r="C608" s="95">
        <v>607</v>
      </c>
      <c r="D608" s="95">
        <v>6408</v>
      </c>
      <c r="E608" s="95">
        <v>6408</v>
      </c>
      <c r="F608" s="95" t="s">
        <v>240</v>
      </c>
      <c r="G608" s="95">
        <v>2006</v>
      </c>
      <c r="H608" s="95">
        <v>0</v>
      </c>
      <c r="I608" s="95">
        <v>1</v>
      </c>
      <c r="J608" s="95">
        <v>4100186</v>
      </c>
      <c r="K608" s="95">
        <v>2291</v>
      </c>
      <c r="L608" s="95">
        <v>823</v>
      </c>
      <c r="M608" s="95">
        <v>4102477</v>
      </c>
      <c r="N608" s="5">
        <f t="shared" si="19"/>
        <v>4982</v>
      </c>
    </row>
    <row r="609" spans="1:14" x14ac:dyDescent="0.25">
      <c r="A609" t="str">
        <f t="shared" si="18"/>
        <v>2006_6453</v>
      </c>
      <c r="C609" s="95">
        <v>608</v>
      </c>
      <c r="D609" s="95">
        <v>6453</v>
      </c>
      <c r="E609" s="95">
        <v>6453</v>
      </c>
      <c r="F609" s="95" t="s">
        <v>241</v>
      </c>
      <c r="G609" s="95">
        <v>2006</v>
      </c>
      <c r="H609" s="95">
        <v>0</v>
      </c>
      <c r="I609" s="95">
        <v>1</v>
      </c>
      <c r="J609" s="95">
        <v>2722405</v>
      </c>
      <c r="K609" s="95">
        <v>0</v>
      </c>
      <c r="L609" s="95">
        <v>552.1</v>
      </c>
      <c r="M609" s="95">
        <v>2722405</v>
      </c>
      <c r="N609" s="5">
        <f t="shared" si="19"/>
        <v>4931</v>
      </c>
    </row>
    <row r="610" spans="1:14" x14ac:dyDescent="0.25">
      <c r="A610" t="str">
        <f t="shared" si="18"/>
        <v>2006_6460</v>
      </c>
      <c r="C610" s="95">
        <v>609</v>
      </c>
      <c r="D610" s="95">
        <v>6460</v>
      </c>
      <c r="E610" s="95">
        <v>6460</v>
      </c>
      <c r="F610" s="95" t="s">
        <v>242</v>
      </c>
      <c r="G610" s="95">
        <v>2006</v>
      </c>
      <c r="H610" s="95">
        <v>0</v>
      </c>
      <c r="I610" s="95">
        <v>1</v>
      </c>
      <c r="J610" s="95">
        <v>3835406</v>
      </c>
      <c r="K610" s="95">
        <v>0</v>
      </c>
      <c r="L610" s="95">
        <v>772.8</v>
      </c>
      <c r="M610" s="95">
        <v>3835406</v>
      </c>
      <c r="N610" s="5">
        <f t="shared" si="19"/>
        <v>4963</v>
      </c>
    </row>
    <row r="611" spans="1:14" x14ac:dyDescent="0.25">
      <c r="A611" t="str">
        <f t="shared" si="18"/>
        <v>2006_6462</v>
      </c>
      <c r="C611" s="95">
        <v>610</v>
      </c>
      <c r="D611" s="95">
        <v>6462</v>
      </c>
      <c r="E611" s="95">
        <v>6462</v>
      </c>
      <c r="F611" s="95" t="s">
        <v>243</v>
      </c>
      <c r="G611" s="95">
        <v>2006</v>
      </c>
      <c r="H611" s="95">
        <v>0</v>
      </c>
      <c r="I611" s="95">
        <v>1</v>
      </c>
      <c r="J611" s="95">
        <v>1674075</v>
      </c>
      <c r="K611" s="95">
        <v>131375</v>
      </c>
      <c r="L611" s="95">
        <v>339.5</v>
      </c>
      <c r="M611" s="95">
        <v>1805450</v>
      </c>
      <c r="N611" s="5">
        <f t="shared" si="19"/>
        <v>4931</v>
      </c>
    </row>
    <row r="612" spans="1:14" x14ac:dyDescent="0.25">
      <c r="A612" t="str">
        <f t="shared" si="18"/>
        <v>2006_6471</v>
      </c>
      <c r="C612" s="95">
        <v>611</v>
      </c>
      <c r="D612" s="95">
        <v>6471</v>
      </c>
      <c r="E612" s="95">
        <v>6471</v>
      </c>
      <c r="F612" s="95" t="s">
        <v>244</v>
      </c>
      <c r="G612" s="95">
        <v>2006</v>
      </c>
      <c r="H612" s="95">
        <v>0</v>
      </c>
      <c r="I612" s="95">
        <v>1</v>
      </c>
      <c r="J612" s="95">
        <v>2440270</v>
      </c>
      <c r="K612" s="95">
        <v>0</v>
      </c>
      <c r="L612" s="95">
        <v>491</v>
      </c>
      <c r="M612" s="95">
        <v>2440270</v>
      </c>
      <c r="N612" s="5">
        <f t="shared" si="19"/>
        <v>4970</v>
      </c>
    </row>
    <row r="613" spans="1:14" x14ac:dyDescent="0.25">
      <c r="A613" t="str">
        <f t="shared" si="18"/>
        <v>2006_6509</v>
      </c>
      <c r="C613" s="95">
        <v>612</v>
      </c>
      <c r="D613" s="95">
        <v>6509</v>
      </c>
      <c r="E613" s="95">
        <v>6509</v>
      </c>
      <c r="F613" s="95" t="s">
        <v>245</v>
      </c>
      <c r="G613" s="95">
        <v>2006</v>
      </c>
      <c r="H613" s="95">
        <v>0</v>
      </c>
      <c r="I613" s="95">
        <v>1</v>
      </c>
      <c r="J613" s="95">
        <v>2893115</v>
      </c>
      <c r="K613" s="95">
        <v>72546</v>
      </c>
      <c r="L613" s="95">
        <v>567.5</v>
      </c>
      <c r="M613" s="95">
        <v>2965661</v>
      </c>
      <c r="N613" s="5">
        <f t="shared" si="19"/>
        <v>5098</v>
      </c>
    </row>
    <row r="614" spans="1:14" x14ac:dyDescent="0.25">
      <c r="A614" t="str">
        <f t="shared" si="18"/>
        <v>2006_6512</v>
      </c>
      <c r="C614" s="95">
        <v>613</v>
      </c>
      <c r="D614" s="95">
        <v>6512</v>
      </c>
      <c r="E614" s="95">
        <v>6512</v>
      </c>
      <c r="F614" s="95" t="s">
        <v>246</v>
      </c>
      <c r="G614" s="95">
        <v>2006</v>
      </c>
      <c r="H614" s="95">
        <v>0</v>
      </c>
      <c r="I614" s="95">
        <v>1</v>
      </c>
      <c r="J614" s="95">
        <v>2324135</v>
      </c>
      <c r="K614" s="95">
        <v>0</v>
      </c>
      <c r="L614" s="95">
        <v>466.6</v>
      </c>
      <c r="M614" s="95">
        <v>2324135</v>
      </c>
      <c r="N614" s="5">
        <f t="shared" si="19"/>
        <v>4981</v>
      </c>
    </row>
    <row r="615" spans="1:14" x14ac:dyDescent="0.25">
      <c r="A615" t="str">
        <f t="shared" si="18"/>
        <v>2006_6516</v>
      </c>
      <c r="C615" s="95">
        <v>614</v>
      </c>
      <c r="D615" s="95">
        <v>6516</v>
      </c>
      <c r="E615" s="95">
        <v>6516</v>
      </c>
      <c r="F615" s="95" t="s">
        <v>247</v>
      </c>
      <c r="G615" s="95">
        <v>2006</v>
      </c>
      <c r="H615" s="95">
        <v>0</v>
      </c>
      <c r="I615" s="95">
        <v>1</v>
      </c>
      <c r="J615" s="95">
        <v>1000776</v>
      </c>
      <c r="K615" s="95">
        <v>162453</v>
      </c>
      <c r="L615" s="95">
        <v>196</v>
      </c>
      <c r="M615" s="95">
        <v>1163229</v>
      </c>
      <c r="N615" s="5">
        <f t="shared" si="19"/>
        <v>5106</v>
      </c>
    </row>
    <row r="616" spans="1:14" x14ac:dyDescent="0.25">
      <c r="A616" t="str">
        <f t="shared" si="18"/>
        <v>2006_6534</v>
      </c>
      <c r="C616" s="95">
        <v>615</v>
      </c>
      <c r="D616" s="95">
        <v>6534</v>
      </c>
      <c r="E616" s="95">
        <v>6534</v>
      </c>
      <c r="F616" s="95" t="s">
        <v>248</v>
      </c>
      <c r="G616" s="95">
        <v>2006</v>
      </c>
      <c r="H616" s="95">
        <v>0</v>
      </c>
      <c r="I616" s="95">
        <v>1</v>
      </c>
      <c r="J616" s="95">
        <v>3585330</v>
      </c>
      <c r="K616" s="95">
        <v>0</v>
      </c>
      <c r="L616" s="95">
        <v>727.1</v>
      </c>
      <c r="M616" s="95">
        <v>3585330</v>
      </c>
      <c r="N616" s="5">
        <f t="shared" si="19"/>
        <v>4931</v>
      </c>
    </row>
    <row r="617" spans="1:14" x14ac:dyDescent="0.25">
      <c r="A617" t="str">
        <f t="shared" si="18"/>
        <v>2006_1935</v>
      </c>
      <c r="C617" s="95">
        <v>616</v>
      </c>
      <c r="D617" s="95">
        <v>1935</v>
      </c>
      <c r="E617" s="95">
        <v>6536</v>
      </c>
      <c r="F617" s="95" t="s">
        <v>249</v>
      </c>
      <c r="G617" s="95">
        <v>2006</v>
      </c>
      <c r="H617" s="95">
        <v>0</v>
      </c>
      <c r="I617" s="95">
        <v>1</v>
      </c>
      <c r="J617" s="95">
        <v>6237676</v>
      </c>
      <c r="K617" s="95">
        <v>0</v>
      </c>
      <c r="L617" s="95">
        <v>1244.3</v>
      </c>
      <c r="M617" s="95">
        <v>6237676</v>
      </c>
      <c r="N617" s="5">
        <f t="shared" si="19"/>
        <v>5013</v>
      </c>
    </row>
    <row r="618" spans="1:14" x14ac:dyDescent="0.25">
      <c r="A618" t="str">
        <f t="shared" si="18"/>
        <v>2006_6561</v>
      </c>
      <c r="C618" s="95">
        <v>617</v>
      </c>
      <c r="D618" s="95">
        <v>6561</v>
      </c>
      <c r="E618" s="95">
        <v>6561</v>
      </c>
      <c r="F618" s="95" t="s">
        <v>250</v>
      </c>
      <c r="G618" s="95">
        <v>2006</v>
      </c>
      <c r="H618" s="95">
        <v>0</v>
      </c>
      <c r="I618" s="95">
        <v>1</v>
      </c>
      <c r="J618" s="95">
        <v>1953169</v>
      </c>
      <c r="K618" s="95">
        <v>114846</v>
      </c>
      <c r="L618" s="95">
        <v>396.1</v>
      </c>
      <c r="M618" s="95">
        <v>2068015</v>
      </c>
      <c r="N618" s="5">
        <f t="shared" si="19"/>
        <v>4931</v>
      </c>
    </row>
    <row r="619" spans="1:14" x14ac:dyDescent="0.25">
      <c r="A619" t="str">
        <f t="shared" si="18"/>
        <v>2006_6579</v>
      </c>
      <c r="C619" s="95">
        <v>618</v>
      </c>
      <c r="D619" s="95">
        <v>6579</v>
      </c>
      <c r="E619" s="95">
        <v>6579</v>
      </c>
      <c r="F619" s="95" t="s">
        <v>251</v>
      </c>
      <c r="G619" s="95">
        <v>2006</v>
      </c>
      <c r="H619" s="95">
        <v>0</v>
      </c>
      <c r="I619" s="95">
        <v>1</v>
      </c>
      <c r="J619" s="95">
        <v>15235804</v>
      </c>
      <c r="K619" s="95">
        <v>0</v>
      </c>
      <c r="L619" s="95">
        <v>3089.8</v>
      </c>
      <c r="M619" s="95">
        <v>15235804</v>
      </c>
      <c r="N619" s="5">
        <f t="shared" si="19"/>
        <v>4931</v>
      </c>
    </row>
    <row r="620" spans="1:14" x14ac:dyDescent="0.25">
      <c r="A620" t="str">
        <f t="shared" si="18"/>
        <v>2006_6592</v>
      </c>
      <c r="C620" s="95">
        <v>619</v>
      </c>
      <c r="D620" s="95">
        <v>6592</v>
      </c>
      <c r="E620" s="95">
        <v>6592</v>
      </c>
      <c r="F620" s="95" t="s">
        <v>385</v>
      </c>
      <c r="G620" s="95">
        <v>2006</v>
      </c>
      <c r="H620" s="95">
        <v>0</v>
      </c>
      <c r="I620" s="95">
        <v>2</v>
      </c>
      <c r="J620" s="95">
        <v>6299208</v>
      </c>
      <c r="K620" s="95">
        <v>303114</v>
      </c>
      <c r="L620" s="95">
        <v>1277.3</v>
      </c>
      <c r="M620" s="95">
        <v>6602322</v>
      </c>
      <c r="N620" s="5">
        <f t="shared" si="19"/>
        <v>4932</v>
      </c>
    </row>
    <row r="621" spans="1:14" x14ac:dyDescent="0.25">
      <c r="A621" t="str">
        <f t="shared" si="18"/>
        <v>2006_6615</v>
      </c>
      <c r="C621" s="95">
        <v>620</v>
      </c>
      <c r="D621" s="95">
        <v>6615</v>
      </c>
      <c r="E621" s="95">
        <v>6615</v>
      </c>
      <c r="F621" s="95" t="s">
        <v>252</v>
      </c>
      <c r="G621" s="95">
        <v>2006</v>
      </c>
      <c r="H621" s="95">
        <v>0</v>
      </c>
      <c r="I621" s="95">
        <v>1</v>
      </c>
      <c r="J621" s="95">
        <v>2696764</v>
      </c>
      <c r="K621" s="95">
        <v>0</v>
      </c>
      <c r="L621" s="95">
        <v>546.9</v>
      </c>
      <c r="M621" s="95">
        <v>2696764</v>
      </c>
      <c r="N621" s="5">
        <f t="shared" si="19"/>
        <v>4931</v>
      </c>
    </row>
    <row r="622" spans="1:14" x14ac:dyDescent="0.25">
      <c r="A622" t="str">
        <f t="shared" si="18"/>
        <v>2006_6651</v>
      </c>
      <c r="C622" s="95">
        <v>621</v>
      </c>
      <c r="D622" s="95">
        <v>6651</v>
      </c>
      <c r="E622" s="95">
        <v>6651</v>
      </c>
      <c r="F622" s="95" t="s">
        <v>253</v>
      </c>
      <c r="G622" s="95">
        <v>2006</v>
      </c>
      <c r="H622" s="95">
        <v>0</v>
      </c>
      <c r="I622" s="95">
        <v>1</v>
      </c>
      <c r="J622" s="95">
        <v>2121809</v>
      </c>
      <c r="K622" s="95">
        <v>0</v>
      </c>
      <c r="L622" s="95">
        <v>430.3</v>
      </c>
      <c r="M622" s="95">
        <v>2121809</v>
      </c>
      <c r="N622" s="5">
        <f t="shared" si="19"/>
        <v>4931</v>
      </c>
    </row>
    <row r="623" spans="1:14" x14ac:dyDescent="0.25">
      <c r="A623" t="str">
        <f t="shared" si="18"/>
        <v>2006_6660</v>
      </c>
      <c r="C623" s="95">
        <v>622</v>
      </c>
      <c r="D623" s="95">
        <v>6660</v>
      </c>
      <c r="E623" s="95">
        <v>6660</v>
      </c>
      <c r="F623" s="95" t="s">
        <v>254</v>
      </c>
      <c r="G623" s="95">
        <v>2006</v>
      </c>
      <c r="H623" s="95">
        <v>0</v>
      </c>
      <c r="I623" s="95">
        <v>1</v>
      </c>
      <c r="J623" s="95">
        <v>9687443</v>
      </c>
      <c r="K623" s="95">
        <v>0</v>
      </c>
      <c r="L623" s="95">
        <v>1964.6</v>
      </c>
      <c r="M623" s="95">
        <v>9687443</v>
      </c>
      <c r="N623" s="5">
        <f t="shared" si="19"/>
        <v>4931</v>
      </c>
    </row>
    <row r="624" spans="1:14" x14ac:dyDescent="0.25">
      <c r="A624" t="str">
        <f t="shared" si="18"/>
        <v>2006_6700</v>
      </c>
      <c r="C624" s="95">
        <v>623</v>
      </c>
      <c r="D624" s="95">
        <v>6700</v>
      </c>
      <c r="E624" s="95">
        <v>6700</v>
      </c>
      <c r="F624" s="95" t="s">
        <v>255</v>
      </c>
      <c r="G624" s="95">
        <v>2006</v>
      </c>
      <c r="H624" s="95">
        <v>0</v>
      </c>
      <c r="I624" s="95">
        <v>1</v>
      </c>
      <c r="J624" s="95">
        <v>2831811</v>
      </c>
      <c r="K624" s="95">
        <v>1370</v>
      </c>
      <c r="L624" s="95">
        <v>560.20000000000005</v>
      </c>
      <c r="M624" s="95">
        <v>2833181</v>
      </c>
      <c r="N624" s="5">
        <f t="shared" si="19"/>
        <v>5055</v>
      </c>
    </row>
    <row r="625" spans="1:14" x14ac:dyDescent="0.25">
      <c r="A625" t="str">
        <f t="shared" si="18"/>
        <v>2006_6759</v>
      </c>
      <c r="C625" s="95">
        <v>624</v>
      </c>
      <c r="D625" s="95">
        <v>6759</v>
      </c>
      <c r="E625" s="95">
        <v>6759</v>
      </c>
      <c r="F625" s="95" t="s">
        <v>257</v>
      </c>
      <c r="G625" s="95">
        <v>2006</v>
      </c>
      <c r="H625" s="95">
        <v>0</v>
      </c>
      <c r="I625" s="95">
        <v>1</v>
      </c>
      <c r="J625" s="95">
        <v>4205946</v>
      </c>
      <c r="K625" s="95">
        <v>0</v>
      </c>
      <c r="L625" s="95">
        <v>849</v>
      </c>
      <c r="M625" s="95">
        <v>4205946</v>
      </c>
      <c r="N625" s="5">
        <f t="shared" si="19"/>
        <v>4954</v>
      </c>
    </row>
    <row r="626" spans="1:14" x14ac:dyDescent="0.25">
      <c r="A626" t="str">
        <f t="shared" si="18"/>
        <v>2006_6762</v>
      </c>
      <c r="C626" s="95">
        <v>625</v>
      </c>
      <c r="D626" s="95">
        <v>6762</v>
      </c>
      <c r="E626" s="95">
        <v>6762</v>
      </c>
      <c r="F626" s="95" t="s">
        <v>258</v>
      </c>
      <c r="G626" s="95">
        <v>2006</v>
      </c>
      <c r="H626" s="95">
        <v>0</v>
      </c>
      <c r="I626" s="95">
        <v>1</v>
      </c>
      <c r="J626" s="95">
        <v>3374904</v>
      </c>
      <c r="K626" s="95">
        <v>75170</v>
      </c>
      <c r="L626" s="95">
        <v>678.1</v>
      </c>
      <c r="M626" s="95">
        <v>3450074</v>
      </c>
      <c r="N626" s="5">
        <f t="shared" si="19"/>
        <v>4977</v>
      </c>
    </row>
    <row r="627" spans="1:14" x14ac:dyDescent="0.25">
      <c r="A627" t="str">
        <f t="shared" si="18"/>
        <v>2006_6768</v>
      </c>
      <c r="C627" s="95">
        <v>626</v>
      </c>
      <c r="D627" s="95">
        <v>6768</v>
      </c>
      <c r="E627" s="95">
        <v>6768</v>
      </c>
      <c r="F627" s="95" t="s">
        <v>259</v>
      </c>
      <c r="G627" s="95">
        <v>2006</v>
      </c>
      <c r="H627" s="95">
        <v>0</v>
      </c>
      <c r="I627" s="95">
        <v>1</v>
      </c>
      <c r="J627" s="95">
        <v>8879745</v>
      </c>
      <c r="K627" s="95">
        <v>0</v>
      </c>
      <c r="L627" s="95">
        <v>1800.8</v>
      </c>
      <c r="M627" s="95">
        <v>8879745</v>
      </c>
      <c r="N627" s="5">
        <f t="shared" si="19"/>
        <v>4931</v>
      </c>
    </row>
    <row r="628" spans="1:14" x14ac:dyDescent="0.25">
      <c r="A628" t="str">
        <f t="shared" si="18"/>
        <v>2006_6795</v>
      </c>
      <c r="C628" s="95">
        <v>627</v>
      </c>
      <c r="D628" s="95">
        <v>6795</v>
      </c>
      <c r="E628" s="95">
        <v>6795</v>
      </c>
      <c r="F628" s="95" t="s">
        <v>260</v>
      </c>
      <c r="G628" s="95">
        <v>2006</v>
      </c>
      <c r="H628" s="95">
        <v>0</v>
      </c>
      <c r="I628" s="95">
        <v>1</v>
      </c>
      <c r="J628" s="95">
        <v>54518615</v>
      </c>
      <c r="K628" s="95">
        <v>0</v>
      </c>
      <c r="L628" s="95">
        <v>11056.3</v>
      </c>
      <c r="M628" s="95">
        <v>54518615</v>
      </c>
      <c r="N628" s="5">
        <f t="shared" si="19"/>
        <v>4931</v>
      </c>
    </row>
    <row r="629" spans="1:14" x14ac:dyDescent="0.25">
      <c r="A629" t="str">
        <f t="shared" si="18"/>
        <v>2006_6822</v>
      </c>
      <c r="C629" s="95">
        <v>628</v>
      </c>
      <c r="D629" s="95">
        <v>6822</v>
      </c>
      <c r="E629" s="95">
        <v>6822</v>
      </c>
      <c r="F629" s="95" t="s">
        <v>261</v>
      </c>
      <c r="G629" s="95">
        <v>2006</v>
      </c>
      <c r="H629" s="95">
        <v>0</v>
      </c>
      <c r="I629" s="95">
        <v>1</v>
      </c>
      <c r="J629" s="95">
        <v>19877354</v>
      </c>
      <c r="K629" s="95">
        <v>0</v>
      </c>
      <c r="L629" s="95">
        <v>4031.1</v>
      </c>
      <c r="M629" s="95">
        <v>19877354</v>
      </c>
      <c r="N629" s="5">
        <f t="shared" si="19"/>
        <v>4931</v>
      </c>
    </row>
    <row r="630" spans="1:14" x14ac:dyDescent="0.25">
      <c r="A630" t="str">
        <f t="shared" si="18"/>
        <v>2006_6840</v>
      </c>
      <c r="C630" s="95">
        <v>629</v>
      </c>
      <c r="D630" s="95">
        <v>6840</v>
      </c>
      <c r="E630" s="95">
        <v>6840</v>
      </c>
      <c r="F630" s="95" t="s">
        <v>262</v>
      </c>
      <c r="G630" s="95">
        <v>2006</v>
      </c>
      <c r="H630" s="95">
        <v>0</v>
      </c>
      <c r="I630" s="95">
        <v>1</v>
      </c>
      <c r="J630" s="95">
        <v>9110516</v>
      </c>
      <c r="K630" s="95">
        <v>69345</v>
      </c>
      <c r="L630" s="95">
        <v>1847.6</v>
      </c>
      <c r="M630" s="95">
        <v>9179861</v>
      </c>
      <c r="N630" s="5">
        <f t="shared" si="19"/>
        <v>4931</v>
      </c>
    </row>
    <row r="631" spans="1:14" x14ac:dyDescent="0.25">
      <c r="A631" t="str">
        <f t="shared" si="18"/>
        <v>2006_6854</v>
      </c>
      <c r="C631" s="95">
        <v>630</v>
      </c>
      <c r="D631" s="95">
        <v>6854</v>
      </c>
      <c r="E631" s="95">
        <v>6854</v>
      </c>
      <c r="F631" s="95" t="s">
        <v>263</v>
      </c>
      <c r="G631" s="95">
        <v>2006</v>
      </c>
      <c r="H631" s="95">
        <v>0</v>
      </c>
      <c r="I631" s="95">
        <v>2</v>
      </c>
      <c r="J631" s="95">
        <v>3319359</v>
      </c>
      <c r="K631" s="95">
        <v>331318</v>
      </c>
      <c r="L631" s="95">
        <v>669.9</v>
      </c>
      <c r="M631" s="95">
        <v>3650677</v>
      </c>
      <c r="N631" s="5">
        <f t="shared" si="19"/>
        <v>4955</v>
      </c>
    </row>
    <row r="632" spans="1:14" x14ac:dyDescent="0.25">
      <c r="A632" t="str">
        <f t="shared" si="18"/>
        <v>2006_6867</v>
      </c>
      <c r="C632" s="95">
        <v>631</v>
      </c>
      <c r="D632" s="95">
        <v>6867</v>
      </c>
      <c r="E632" s="95">
        <v>6867</v>
      </c>
      <c r="F632" s="95" t="s">
        <v>264</v>
      </c>
      <c r="G632" s="95">
        <v>2006</v>
      </c>
      <c r="H632" s="95">
        <v>0</v>
      </c>
      <c r="I632" s="95">
        <v>2</v>
      </c>
      <c r="J632" s="95">
        <v>9748695</v>
      </c>
      <c r="K632" s="95">
        <v>0</v>
      </c>
      <c r="L632" s="95">
        <v>1966</v>
      </c>
      <c r="M632" s="95">
        <v>9748695</v>
      </c>
      <c r="N632" s="5">
        <f t="shared" si="19"/>
        <v>4959</v>
      </c>
    </row>
    <row r="633" spans="1:14" x14ac:dyDescent="0.25">
      <c r="A633" t="str">
        <f t="shared" si="18"/>
        <v>2006_6921</v>
      </c>
      <c r="C633" s="95">
        <v>632</v>
      </c>
      <c r="D633" s="95">
        <v>6921</v>
      </c>
      <c r="E633" s="95">
        <v>6921</v>
      </c>
      <c r="F633" s="95" t="s">
        <v>265</v>
      </c>
      <c r="G633" s="95">
        <v>2006</v>
      </c>
      <c r="H633" s="95">
        <v>0</v>
      </c>
      <c r="I633" s="95">
        <v>1</v>
      </c>
      <c r="J633" s="95">
        <v>1759497</v>
      </c>
      <c r="K633" s="95">
        <v>183111</v>
      </c>
      <c r="L633" s="95">
        <v>353.1</v>
      </c>
      <c r="M633" s="95">
        <v>1942608</v>
      </c>
      <c r="N633" s="5">
        <f t="shared" si="19"/>
        <v>4983</v>
      </c>
    </row>
    <row r="634" spans="1:14" x14ac:dyDescent="0.25">
      <c r="A634" t="str">
        <f t="shared" si="18"/>
        <v>2006_6930</v>
      </c>
      <c r="C634" s="95">
        <v>633</v>
      </c>
      <c r="D634" s="95">
        <v>6930</v>
      </c>
      <c r="E634" s="95">
        <v>6930</v>
      </c>
      <c r="F634" s="95" t="s">
        <v>266</v>
      </c>
      <c r="G634" s="95">
        <v>2006</v>
      </c>
      <c r="H634" s="95">
        <v>0</v>
      </c>
      <c r="I634" s="95">
        <v>1</v>
      </c>
      <c r="J634" s="95">
        <v>3844340</v>
      </c>
      <c r="K634" s="95">
        <v>0</v>
      </c>
      <c r="L634" s="95">
        <v>774.6</v>
      </c>
      <c r="M634" s="95">
        <v>3844340</v>
      </c>
      <c r="N634" s="5">
        <f t="shared" si="19"/>
        <v>4963</v>
      </c>
    </row>
    <row r="635" spans="1:14" x14ac:dyDescent="0.25">
      <c r="A635" t="str">
        <f t="shared" si="18"/>
        <v>2006_6937</v>
      </c>
      <c r="C635" s="95">
        <v>634</v>
      </c>
      <c r="D635" s="95">
        <v>6937</v>
      </c>
      <c r="E635" s="95">
        <v>6937</v>
      </c>
      <c r="F635" s="95" t="s">
        <v>358</v>
      </c>
      <c r="G635" s="95">
        <v>2006</v>
      </c>
      <c r="H635" s="95">
        <v>0</v>
      </c>
      <c r="I635" s="95">
        <v>1</v>
      </c>
      <c r="J635" s="95">
        <v>2465993</v>
      </c>
      <c r="K635" s="95">
        <v>0</v>
      </c>
      <c r="L635" s="95">
        <v>500.1</v>
      </c>
      <c r="M635" s="95">
        <v>2465993</v>
      </c>
      <c r="N635" s="5">
        <f t="shared" si="19"/>
        <v>4931</v>
      </c>
    </row>
    <row r="636" spans="1:14" x14ac:dyDescent="0.25">
      <c r="A636" t="str">
        <f t="shared" si="18"/>
        <v>2006_6943</v>
      </c>
      <c r="C636" s="95">
        <v>635</v>
      </c>
      <c r="D636" s="95">
        <v>6943</v>
      </c>
      <c r="E636" s="95">
        <v>6943</v>
      </c>
      <c r="F636" s="95" t="s">
        <v>267</v>
      </c>
      <c r="G636" s="95">
        <v>2006</v>
      </c>
      <c r="H636" s="95">
        <v>0</v>
      </c>
      <c r="I636" s="95">
        <v>1</v>
      </c>
      <c r="J636" s="95">
        <v>1712536</v>
      </c>
      <c r="K636" s="95">
        <v>0</v>
      </c>
      <c r="L636" s="95">
        <v>347.3</v>
      </c>
      <c r="M636" s="95">
        <v>1712536</v>
      </c>
      <c r="N636" s="5">
        <f t="shared" si="19"/>
        <v>4931</v>
      </c>
    </row>
    <row r="637" spans="1:14" x14ac:dyDescent="0.25">
      <c r="A637" t="str">
        <f t="shared" si="18"/>
        <v>2006_6264</v>
      </c>
      <c r="C637" s="95">
        <v>636</v>
      </c>
      <c r="D637" s="95">
        <v>6264</v>
      </c>
      <c r="E637" s="95">
        <v>6264</v>
      </c>
      <c r="F637" s="95" t="s">
        <v>239</v>
      </c>
      <c r="G637" s="95">
        <v>2006</v>
      </c>
      <c r="H637" s="95">
        <v>0</v>
      </c>
      <c r="I637" s="95">
        <v>1</v>
      </c>
      <c r="J637" s="95">
        <v>4974514</v>
      </c>
      <c r="K637" s="95">
        <v>0</v>
      </c>
      <c r="L637" s="95">
        <v>995.5</v>
      </c>
      <c r="M637" s="95">
        <v>4974514</v>
      </c>
      <c r="N637" s="5">
        <f t="shared" si="19"/>
        <v>4997</v>
      </c>
    </row>
    <row r="638" spans="1:14" x14ac:dyDescent="0.25">
      <c r="A638" t="str">
        <f t="shared" si="18"/>
        <v>2006_6950</v>
      </c>
      <c r="C638" s="95">
        <v>637</v>
      </c>
      <c r="D638" s="95">
        <v>6950</v>
      </c>
      <c r="E638" s="95">
        <v>6950</v>
      </c>
      <c r="F638" s="95" t="s">
        <v>359</v>
      </c>
      <c r="G638" s="95">
        <v>2006</v>
      </c>
      <c r="H638" s="95">
        <v>0</v>
      </c>
      <c r="I638" s="95">
        <v>1</v>
      </c>
      <c r="J638" s="95">
        <v>8207216</v>
      </c>
      <c r="K638" s="95">
        <v>485935</v>
      </c>
      <c r="L638" s="95">
        <v>1663.4</v>
      </c>
      <c r="M638" s="95">
        <v>8693151</v>
      </c>
      <c r="N638" s="5">
        <f t="shared" si="19"/>
        <v>4934</v>
      </c>
    </row>
    <row r="639" spans="1:14" x14ac:dyDescent="0.25">
      <c r="A639" t="str">
        <f t="shared" si="18"/>
        <v>2006_6957</v>
      </c>
      <c r="C639" s="95">
        <v>638</v>
      </c>
      <c r="D639" s="95">
        <v>6957</v>
      </c>
      <c r="E639" s="95">
        <v>6957</v>
      </c>
      <c r="F639" s="95" t="s">
        <v>268</v>
      </c>
      <c r="G639" s="95">
        <v>2006</v>
      </c>
      <c r="H639" s="95">
        <v>0</v>
      </c>
      <c r="I639" s="95">
        <v>1</v>
      </c>
      <c r="J639" s="95">
        <v>43264101</v>
      </c>
      <c r="K639" s="95">
        <v>0</v>
      </c>
      <c r="L639" s="95">
        <v>8773.9</v>
      </c>
      <c r="M639" s="95">
        <v>43264101</v>
      </c>
      <c r="N639" s="5">
        <f t="shared" si="19"/>
        <v>4931</v>
      </c>
    </row>
    <row r="640" spans="1:14" x14ac:dyDescent="0.25">
      <c r="A640" t="str">
        <f t="shared" si="18"/>
        <v>2006_5922</v>
      </c>
      <c r="C640" s="95">
        <v>639</v>
      </c>
      <c r="D640" s="95">
        <v>5922</v>
      </c>
      <c r="E640" s="95">
        <v>5922</v>
      </c>
      <c r="F640" s="95" t="s">
        <v>360</v>
      </c>
      <c r="G640" s="95">
        <v>2006</v>
      </c>
      <c r="H640" s="95">
        <v>0</v>
      </c>
      <c r="I640" s="95">
        <v>3</v>
      </c>
      <c r="J640" s="95">
        <v>4525435</v>
      </c>
      <c r="K640" s="95">
        <v>155587</v>
      </c>
      <c r="L640" s="95">
        <v>907.6</v>
      </c>
      <c r="M640" s="95">
        <v>4681022</v>
      </c>
      <c r="N640" s="5">
        <f t="shared" si="19"/>
        <v>4986</v>
      </c>
    </row>
    <row r="641" spans="1:14" x14ac:dyDescent="0.25">
      <c r="A641" t="str">
        <f t="shared" si="18"/>
        <v>2006_819</v>
      </c>
      <c r="C641" s="95">
        <v>640</v>
      </c>
      <c r="D641" s="95">
        <v>819</v>
      </c>
      <c r="E641" s="95">
        <v>819</v>
      </c>
      <c r="F641" s="95" t="s">
        <v>33</v>
      </c>
      <c r="G641" s="95">
        <v>2006</v>
      </c>
      <c r="H641" s="95">
        <v>0</v>
      </c>
      <c r="I641" s="95">
        <v>1</v>
      </c>
      <c r="J641" s="95">
        <v>3251493</v>
      </c>
      <c r="K641" s="95">
        <v>44167</v>
      </c>
      <c r="L641" s="95">
        <v>657</v>
      </c>
      <c r="M641" s="95">
        <v>3295660</v>
      </c>
      <c r="N641" s="5">
        <f t="shared" si="19"/>
        <v>4949</v>
      </c>
    </row>
    <row r="642" spans="1:14" x14ac:dyDescent="0.25">
      <c r="A642" t="str">
        <f t="shared" si="18"/>
        <v>2006_6969</v>
      </c>
      <c r="C642" s="95">
        <v>641</v>
      </c>
      <c r="D642" s="95">
        <v>6969</v>
      </c>
      <c r="E642" s="95">
        <v>6969</v>
      </c>
      <c r="F642" s="95" t="s">
        <v>269</v>
      </c>
      <c r="G642" s="95">
        <v>2006</v>
      </c>
      <c r="H642" s="95">
        <v>0</v>
      </c>
      <c r="I642" s="95">
        <v>1</v>
      </c>
      <c r="J642" s="95">
        <v>2728015</v>
      </c>
      <c r="K642" s="95">
        <v>61055</v>
      </c>
      <c r="L642" s="95">
        <v>534.79999999999995</v>
      </c>
      <c r="M642" s="95">
        <v>2789070</v>
      </c>
      <c r="N642" s="5">
        <f t="shared" si="19"/>
        <v>5101</v>
      </c>
    </row>
    <row r="643" spans="1:14" x14ac:dyDescent="0.25">
      <c r="A643" t="str">
        <f t="shared" ref="A643:A706" si="20">CONCATENATE(G643,"_",D643)</f>
        <v>2006_6975</v>
      </c>
      <c r="C643" s="95">
        <v>642</v>
      </c>
      <c r="D643" s="95">
        <v>6975</v>
      </c>
      <c r="E643" s="95">
        <v>6975</v>
      </c>
      <c r="F643" s="95" t="s">
        <v>270</v>
      </c>
      <c r="G643" s="95">
        <v>2006</v>
      </c>
      <c r="H643" s="95">
        <v>0</v>
      </c>
      <c r="I643" s="95">
        <v>1</v>
      </c>
      <c r="J643" s="95">
        <v>5903886</v>
      </c>
      <c r="K643" s="95">
        <v>0</v>
      </c>
      <c r="L643" s="95">
        <v>1197.3</v>
      </c>
      <c r="M643" s="95">
        <v>5903886</v>
      </c>
      <c r="N643" s="5">
        <f t="shared" ref="N643:N706" si="21">ROUND(J643/L643,0)</f>
        <v>4931</v>
      </c>
    </row>
    <row r="644" spans="1:14" x14ac:dyDescent="0.25">
      <c r="A644" t="str">
        <f t="shared" si="20"/>
        <v>2006_6983</v>
      </c>
      <c r="C644" s="95">
        <v>643</v>
      </c>
      <c r="D644" s="95">
        <v>6983</v>
      </c>
      <c r="E644" s="95">
        <v>6983</v>
      </c>
      <c r="F644" s="95" t="s">
        <v>271</v>
      </c>
      <c r="G644" s="95">
        <v>2006</v>
      </c>
      <c r="H644" s="95">
        <v>0</v>
      </c>
      <c r="I644" s="95">
        <v>1</v>
      </c>
      <c r="J644" s="95">
        <v>3807225</v>
      </c>
      <c r="K644" s="95">
        <v>0</v>
      </c>
      <c r="L644" s="95">
        <v>772.1</v>
      </c>
      <c r="M644" s="95">
        <v>3807225</v>
      </c>
      <c r="N644" s="5">
        <f t="shared" si="21"/>
        <v>4931</v>
      </c>
    </row>
    <row r="645" spans="1:14" x14ac:dyDescent="0.25">
      <c r="A645" t="str">
        <f t="shared" si="20"/>
        <v>2006_6985</v>
      </c>
      <c r="C645" s="95">
        <v>644</v>
      </c>
      <c r="D645" s="95">
        <v>6985</v>
      </c>
      <c r="E645" s="95">
        <v>6985</v>
      </c>
      <c r="F645" s="95" t="s">
        <v>272</v>
      </c>
      <c r="G645" s="95">
        <v>2006</v>
      </c>
      <c r="H645" s="95">
        <v>0</v>
      </c>
      <c r="I645" s="95">
        <v>1</v>
      </c>
      <c r="J645" s="95">
        <v>4247174</v>
      </c>
      <c r="K645" s="95">
        <v>0</v>
      </c>
      <c r="L645" s="95">
        <v>860.1</v>
      </c>
      <c r="M645" s="95">
        <v>4247174</v>
      </c>
      <c r="N645" s="5">
        <f t="shared" si="21"/>
        <v>4938</v>
      </c>
    </row>
    <row r="646" spans="1:14" x14ac:dyDescent="0.25">
      <c r="A646" t="str">
        <f t="shared" si="20"/>
        <v>2006_6987</v>
      </c>
      <c r="C646" s="95">
        <v>645</v>
      </c>
      <c r="D646" s="95">
        <v>6987</v>
      </c>
      <c r="E646" s="95">
        <v>6987</v>
      </c>
      <c r="F646" s="95" t="s">
        <v>273</v>
      </c>
      <c r="G646" s="95">
        <v>2006</v>
      </c>
      <c r="H646" s="95">
        <v>0</v>
      </c>
      <c r="I646" s="95">
        <v>1</v>
      </c>
      <c r="J646" s="95">
        <v>3598296</v>
      </c>
      <c r="K646" s="95">
        <v>0</v>
      </c>
      <c r="L646" s="95">
        <v>728.4</v>
      </c>
      <c r="M646" s="95">
        <v>3598296</v>
      </c>
      <c r="N646" s="5">
        <f t="shared" si="21"/>
        <v>4940</v>
      </c>
    </row>
    <row r="647" spans="1:14" x14ac:dyDescent="0.25">
      <c r="A647" t="str">
        <f t="shared" si="20"/>
        <v>2006_6990</v>
      </c>
      <c r="C647" s="95">
        <v>646</v>
      </c>
      <c r="D647" s="95">
        <v>6990</v>
      </c>
      <c r="E647" s="95">
        <v>6990</v>
      </c>
      <c r="F647" s="95" t="s">
        <v>274</v>
      </c>
      <c r="G647" s="95">
        <v>2006</v>
      </c>
      <c r="H647" s="95">
        <v>0</v>
      </c>
      <c r="I647" s="95">
        <v>1</v>
      </c>
      <c r="J647" s="95">
        <v>3647135</v>
      </c>
      <c r="K647" s="95">
        <v>0</v>
      </c>
      <c r="L647" s="95">
        <v>736.2</v>
      </c>
      <c r="M647" s="95">
        <v>3647135</v>
      </c>
      <c r="N647" s="5">
        <f t="shared" si="21"/>
        <v>4954</v>
      </c>
    </row>
    <row r="648" spans="1:14" x14ac:dyDescent="0.25">
      <c r="A648" t="str">
        <f t="shared" si="20"/>
        <v>2006_6961</v>
      </c>
      <c r="C648" s="95">
        <v>647</v>
      </c>
      <c r="D648" s="95">
        <v>6961</v>
      </c>
      <c r="E648" s="95">
        <v>6961</v>
      </c>
      <c r="F648" s="95" t="s">
        <v>361</v>
      </c>
      <c r="G648" s="95">
        <v>2006</v>
      </c>
      <c r="H648" s="95">
        <v>0</v>
      </c>
      <c r="I648" s="95">
        <v>1</v>
      </c>
      <c r="J648" s="95">
        <v>13795763</v>
      </c>
      <c r="K648" s="95">
        <v>0</v>
      </c>
      <c r="L648" s="95">
        <v>2766.9</v>
      </c>
      <c r="M648" s="95">
        <v>13795763</v>
      </c>
      <c r="N648" s="5">
        <f t="shared" si="21"/>
        <v>4986</v>
      </c>
    </row>
    <row r="649" spans="1:14" x14ac:dyDescent="0.25">
      <c r="A649" t="str">
        <f t="shared" si="20"/>
        <v>2006_6992</v>
      </c>
      <c r="C649" s="95">
        <v>648</v>
      </c>
      <c r="D649" s="95">
        <v>6992</v>
      </c>
      <c r="E649" s="95">
        <v>6992</v>
      </c>
      <c r="F649" s="95" t="s">
        <v>275</v>
      </c>
      <c r="G649" s="95">
        <v>2006</v>
      </c>
      <c r="H649" s="95">
        <v>0</v>
      </c>
      <c r="I649" s="95">
        <v>1</v>
      </c>
      <c r="J649" s="95">
        <v>3193744</v>
      </c>
      <c r="K649" s="95">
        <v>98402</v>
      </c>
      <c r="L649" s="95">
        <v>643.9</v>
      </c>
      <c r="M649" s="95">
        <v>3292146</v>
      </c>
      <c r="N649" s="5">
        <f t="shared" si="21"/>
        <v>4960</v>
      </c>
    </row>
    <row r="650" spans="1:14" x14ac:dyDescent="0.25">
      <c r="A650" t="str">
        <f t="shared" si="20"/>
        <v>2006_7002</v>
      </c>
      <c r="C650" s="95">
        <v>649</v>
      </c>
      <c r="D650" s="95">
        <v>7002</v>
      </c>
      <c r="E650" s="95">
        <v>7002</v>
      </c>
      <c r="F650" s="95" t="s">
        <v>276</v>
      </c>
      <c r="G650" s="95">
        <v>2006</v>
      </c>
      <c r="H650" s="95">
        <v>0</v>
      </c>
      <c r="I650" s="95">
        <v>1</v>
      </c>
      <c r="J650" s="95">
        <v>1015786</v>
      </c>
      <c r="K650" s="95">
        <v>83996</v>
      </c>
      <c r="L650" s="95">
        <v>206</v>
      </c>
      <c r="M650" s="95">
        <v>1099782</v>
      </c>
      <c r="N650" s="5">
        <f t="shared" si="21"/>
        <v>4931</v>
      </c>
    </row>
    <row r="651" spans="1:14" x14ac:dyDescent="0.25">
      <c r="A651" t="str">
        <f t="shared" si="20"/>
        <v>2006_7029</v>
      </c>
      <c r="C651" s="95">
        <v>650</v>
      </c>
      <c r="D651" s="95">
        <v>7029</v>
      </c>
      <c r="E651" s="95">
        <v>7029</v>
      </c>
      <c r="F651" s="95" t="s">
        <v>277</v>
      </c>
      <c r="G651" s="95">
        <v>2006</v>
      </c>
      <c r="H651" s="95">
        <v>0</v>
      </c>
      <c r="I651" s="95">
        <v>1</v>
      </c>
      <c r="J651" s="95">
        <v>5624244</v>
      </c>
      <c r="K651" s="95">
        <v>0</v>
      </c>
      <c r="L651" s="95">
        <v>1136.9000000000001</v>
      </c>
      <c r="M651" s="95">
        <v>5624244</v>
      </c>
      <c r="N651" s="5">
        <f t="shared" si="21"/>
        <v>4947</v>
      </c>
    </row>
    <row r="652" spans="1:14" x14ac:dyDescent="0.25">
      <c r="A652" t="str">
        <f t="shared" si="20"/>
        <v>2006_7038</v>
      </c>
      <c r="C652" s="95">
        <v>651</v>
      </c>
      <c r="D652" s="95">
        <v>7038</v>
      </c>
      <c r="E652" s="95">
        <v>7038</v>
      </c>
      <c r="F652" s="95" t="s">
        <v>278</v>
      </c>
      <c r="G652" s="95">
        <v>2006</v>
      </c>
      <c r="H652" s="95">
        <v>0</v>
      </c>
      <c r="I652" s="95">
        <v>1</v>
      </c>
      <c r="J652" s="95">
        <v>4457624</v>
      </c>
      <c r="K652" s="95">
        <v>1822</v>
      </c>
      <c r="L652" s="95">
        <v>904</v>
      </c>
      <c r="M652" s="95">
        <v>4459446</v>
      </c>
      <c r="N652" s="5">
        <f t="shared" si="21"/>
        <v>4931</v>
      </c>
    </row>
    <row r="653" spans="1:14" x14ac:dyDescent="0.25">
      <c r="A653" t="str">
        <f t="shared" si="20"/>
        <v>2006_7047</v>
      </c>
      <c r="C653" s="95">
        <v>652</v>
      </c>
      <c r="D653" s="95">
        <v>7047</v>
      </c>
      <c r="E653" s="95">
        <v>7047</v>
      </c>
      <c r="F653" s="95" t="s">
        <v>279</v>
      </c>
      <c r="G653" s="95">
        <v>2006</v>
      </c>
      <c r="H653" s="95">
        <v>0</v>
      </c>
      <c r="I653" s="95">
        <v>1</v>
      </c>
      <c r="J653" s="95">
        <v>1820191</v>
      </c>
      <c r="K653" s="95">
        <v>86674</v>
      </c>
      <c r="L653" s="95">
        <v>366.9</v>
      </c>
      <c r="M653" s="95">
        <v>1906865</v>
      </c>
      <c r="N653" s="5">
        <f t="shared" si="21"/>
        <v>4961</v>
      </c>
    </row>
    <row r="654" spans="1:14" x14ac:dyDescent="0.25">
      <c r="A654" t="str">
        <f t="shared" si="20"/>
        <v>2006_7056</v>
      </c>
      <c r="C654" s="95">
        <v>653</v>
      </c>
      <c r="D654" s="95">
        <v>7056</v>
      </c>
      <c r="E654" s="95">
        <v>7056</v>
      </c>
      <c r="F654" s="95" t="s">
        <v>280</v>
      </c>
      <c r="G654" s="95">
        <v>2006</v>
      </c>
      <c r="H654" s="95">
        <v>0</v>
      </c>
      <c r="I654" s="95">
        <v>1</v>
      </c>
      <c r="J654" s="95">
        <v>8257453</v>
      </c>
      <c r="K654" s="95">
        <v>0</v>
      </c>
      <c r="L654" s="95">
        <v>1674.6</v>
      </c>
      <c r="M654" s="95">
        <v>8257453</v>
      </c>
      <c r="N654" s="5">
        <f t="shared" si="21"/>
        <v>4931</v>
      </c>
    </row>
    <row r="655" spans="1:14" x14ac:dyDescent="0.25">
      <c r="A655" t="str">
        <f t="shared" si="20"/>
        <v>2006_7092</v>
      </c>
      <c r="C655" s="95">
        <v>654</v>
      </c>
      <c r="D655" s="95">
        <v>7092</v>
      </c>
      <c r="E655" s="95">
        <v>7092</v>
      </c>
      <c r="F655" s="95" t="s">
        <v>281</v>
      </c>
      <c r="G655" s="95">
        <v>2006</v>
      </c>
      <c r="H655" s="95">
        <v>0</v>
      </c>
      <c r="I655" s="95">
        <v>1</v>
      </c>
      <c r="J655" s="95">
        <v>2419149</v>
      </c>
      <c r="K655" s="95">
        <v>272202</v>
      </c>
      <c r="L655" s="95">
        <v>490.6</v>
      </c>
      <c r="M655" s="95">
        <v>2691351</v>
      </c>
      <c r="N655" s="5">
        <f t="shared" si="21"/>
        <v>4931</v>
      </c>
    </row>
    <row r="656" spans="1:14" x14ac:dyDescent="0.25">
      <c r="A656" t="str">
        <f t="shared" si="20"/>
        <v>2006_7098</v>
      </c>
      <c r="C656" s="95">
        <v>655</v>
      </c>
      <c r="D656" s="95">
        <v>7098</v>
      </c>
      <c r="E656" s="95">
        <v>7098</v>
      </c>
      <c r="F656" s="95" t="s">
        <v>282</v>
      </c>
      <c r="G656" s="95">
        <v>2006</v>
      </c>
      <c r="H656" s="95">
        <v>0</v>
      </c>
      <c r="I656" s="95">
        <v>1</v>
      </c>
      <c r="J656" s="95">
        <v>2936411</v>
      </c>
      <c r="K656" s="95">
        <v>0</v>
      </c>
      <c r="L656" s="95">
        <v>595.5</v>
      </c>
      <c r="M656" s="95">
        <v>2936411</v>
      </c>
      <c r="N656" s="5">
        <f t="shared" si="21"/>
        <v>4931</v>
      </c>
    </row>
    <row r="657" spans="1:14" x14ac:dyDescent="0.25">
      <c r="A657" t="str">
        <f t="shared" si="20"/>
        <v>2006_7110</v>
      </c>
      <c r="C657" s="95">
        <v>656</v>
      </c>
      <c r="D657" s="95">
        <v>7110</v>
      </c>
      <c r="E657" s="95">
        <v>7110</v>
      </c>
      <c r="F657" s="95" t="s">
        <v>283</v>
      </c>
      <c r="G657" s="95">
        <v>2006</v>
      </c>
      <c r="H657" s="95">
        <v>0</v>
      </c>
      <c r="I657" s="95">
        <v>1</v>
      </c>
      <c r="J657" s="95">
        <v>3522128</v>
      </c>
      <c r="K657" s="95">
        <v>0</v>
      </c>
      <c r="L657" s="95">
        <v>701.2</v>
      </c>
      <c r="M657" s="95">
        <v>3522128</v>
      </c>
      <c r="N657" s="5">
        <f t="shared" si="21"/>
        <v>5023</v>
      </c>
    </row>
    <row r="658" spans="1:14" x14ac:dyDescent="0.25">
      <c r="A658" t="str">
        <f t="shared" si="20"/>
        <v>2007_9998</v>
      </c>
      <c r="C658" s="95">
        <v>657</v>
      </c>
      <c r="D658" s="95">
        <v>9998</v>
      </c>
      <c r="E658" s="95" t="s">
        <v>313</v>
      </c>
      <c r="F658" s="95"/>
      <c r="G658" s="95">
        <v>2007</v>
      </c>
      <c r="H658" s="95">
        <v>0</v>
      </c>
      <c r="I658" s="95">
        <v>6</v>
      </c>
      <c r="J658" s="95">
        <v>6003974</v>
      </c>
      <c r="K658" s="95">
        <v>243345</v>
      </c>
      <c r="L658" s="95">
        <v>1154.5999999999999</v>
      </c>
      <c r="M658" s="95">
        <v>6247319</v>
      </c>
      <c r="N658" s="5">
        <f t="shared" si="21"/>
        <v>5200</v>
      </c>
    </row>
    <row r="659" spans="1:14" x14ac:dyDescent="0.25">
      <c r="A659" t="str">
        <f t="shared" si="20"/>
        <v>2007_9</v>
      </c>
      <c r="C659" s="95">
        <v>658</v>
      </c>
      <c r="D659" s="95">
        <v>9</v>
      </c>
      <c r="E659" s="95">
        <v>9</v>
      </c>
      <c r="F659" s="95" t="s">
        <v>0</v>
      </c>
      <c r="G659" s="95">
        <v>2007</v>
      </c>
      <c r="H659" s="95">
        <v>0</v>
      </c>
      <c r="I659" s="95">
        <v>1</v>
      </c>
      <c r="J659" s="95">
        <v>4075164</v>
      </c>
      <c r="K659" s="95">
        <v>294035</v>
      </c>
      <c r="L659" s="95">
        <v>778</v>
      </c>
      <c r="M659" s="95">
        <v>4369199</v>
      </c>
      <c r="N659" s="5">
        <f t="shared" si="21"/>
        <v>5238</v>
      </c>
    </row>
    <row r="660" spans="1:14" x14ac:dyDescent="0.25">
      <c r="A660" t="str">
        <f t="shared" si="20"/>
        <v>2007_441</v>
      </c>
      <c r="C660" s="95">
        <v>659</v>
      </c>
      <c r="D660" s="95">
        <v>441</v>
      </c>
      <c r="E660" s="95">
        <v>441</v>
      </c>
      <c r="F660" s="95" t="s">
        <v>314</v>
      </c>
      <c r="G660" s="95">
        <v>2007</v>
      </c>
      <c r="H660" s="95">
        <v>0</v>
      </c>
      <c r="I660" s="95">
        <v>2</v>
      </c>
      <c r="J660" s="95">
        <v>4917243</v>
      </c>
      <c r="K660" s="95">
        <v>0</v>
      </c>
      <c r="L660" s="95">
        <v>951.2</v>
      </c>
      <c r="M660" s="95">
        <v>4917243</v>
      </c>
      <c r="N660" s="5">
        <f t="shared" si="21"/>
        <v>5170</v>
      </c>
    </row>
    <row r="661" spans="1:14" x14ac:dyDescent="0.25">
      <c r="A661" t="str">
        <f t="shared" si="20"/>
        <v>2007_18</v>
      </c>
      <c r="C661" s="95">
        <v>660</v>
      </c>
      <c r="D661" s="95">
        <v>18</v>
      </c>
      <c r="E661" s="95">
        <v>18</v>
      </c>
      <c r="F661" s="95" t="s">
        <v>5</v>
      </c>
      <c r="G661" s="95">
        <v>2007</v>
      </c>
      <c r="H661" s="95">
        <v>0</v>
      </c>
      <c r="I661" s="95">
        <v>1</v>
      </c>
      <c r="J661" s="95">
        <v>1762494</v>
      </c>
      <c r="K661" s="95">
        <v>53258</v>
      </c>
      <c r="L661" s="95">
        <v>343.7</v>
      </c>
      <c r="M661" s="95">
        <v>1815752</v>
      </c>
      <c r="N661" s="5">
        <f t="shared" si="21"/>
        <v>5128</v>
      </c>
    </row>
    <row r="662" spans="1:14" x14ac:dyDescent="0.25">
      <c r="A662" t="str">
        <f t="shared" si="20"/>
        <v>2007_27</v>
      </c>
      <c r="C662" s="95">
        <v>661</v>
      </c>
      <c r="D662" s="95">
        <v>27</v>
      </c>
      <c r="E662" s="95">
        <v>27</v>
      </c>
      <c r="F662" s="95" t="s">
        <v>337</v>
      </c>
      <c r="G662" s="95">
        <v>2007</v>
      </c>
      <c r="H662" s="95">
        <v>0</v>
      </c>
      <c r="I662" s="95">
        <v>1</v>
      </c>
      <c r="J662" s="95">
        <v>7332811</v>
      </c>
      <c r="K662" s="95">
        <v>0</v>
      </c>
      <c r="L662" s="95">
        <v>1424.4</v>
      </c>
      <c r="M662" s="95">
        <v>7332811</v>
      </c>
      <c r="N662" s="5">
        <f t="shared" si="21"/>
        <v>5148</v>
      </c>
    </row>
    <row r="663" spans="1:14" x14ac:dyDescent="0.25">
      <c r="A663" t="str">
        <f t="shared" si="20"/>
        <v>2007_63</v>
      </c>
      <c r="C663" s="95">
        <v>662</v>
      </c>
      <c r="D663" s="95">
        <v>63</v>
      </c>
      <c r="E663" s="95">
        <v>63</v>
      </c>
      <c r="F663" s="95" t="s">
        <v>338</v>
      </c>
      <c r="G663" s="95">
        <v>2007</v>
      </c>
      <c r="H663" s="95">
        <v>0</v>
      </c>
      <c r="I663" s="95">
        <v>1</v>
      </c>
      <c r="J663" s="95">
        <v>2784748</v>
      </c>
      <c r="K663" s="95">
        <v>17603</v>
      </c>
      <c r="L663" s="95">
        <v>537.70000000000005</v>
      </c>
      <c r="M663" s="95">
        <v>2802351</v>
      </c>
      <c r="N663" s="5">
        <f t="shared" si="21"/>
        <v>5179</v>
      </c>
    </row>
    <row r="664" spans="1:14" x14ac:dyDescent="0.25">
      <c r="A664" t="str">
        <f t="shared" si="20"/>
        <v>2007_72</v>
      </c>
      <c r="C664" s="95">
        <v>663</v>
      </c>
      <c r="D664" s="95">
        <v>72</v>
      </c>
      <c r="E664" s="95">
        <v>72</v>
      </c>
      <c r="F664" s="95" t="s">
        <v>6</v>
      </c>
      <c r="G664" s="95">
        <v>2007</v>
      </c>
      <c r="H664" s="95">
        <v>0</v>
      </c>
      <c r="I664" s="95">
        <v>1</v>
      </c>
      <c r="J664" s="95">
        <v>1243388</v>
      </c>
      <c r="K664" s="95">
        <v>150684</v>
      </c>
      <c r="L664" s="95">
        <v>238.7</v>
      </c>
      <c r="M664" s="95">
        <v>1394072</v>
      </c>
      <c r="N664" s="5">
        <f t="shared" si="21"/>
        <v>5209</v>
      </c>
    </row>
    <row r="665" spans="1:14" x14ac:dyDescent="0.25">
      <c r="A665" t="str">
        <f t="shared" si="20"/>
        <v>2007_81</v>
      </c>
      <c r="C665" s="95">
        <v>664</v>
      </c>
      <c r="D665" s="95">
        <v>81</v>
      </c>
      <c r="E665" s="95">
        <v>81</v>
      </c>
      <c r="F665" s="95" t="s">
        <v>7</v>
      </c>
      <c r="G665" s="95">
        <v>2007</v>
      </c>
      <c r="H665" s="95">
        <v>0</v>
      </c>
      <c r="I665" s="95">
        <v>1</v>
      </c>
      <c r="J665" s="95">
        <v>6405898</v>
      </c>
      <c r="K665" s="95">
        <v>50575</v>
      </c>
      <c r="L665" s="95">
        <v>1249.2</v>
      </c>
      <c r="M665" s="95">
        <v>6456473</v>
      </c>
      <c r="N665" s="5">
        <f t="shared" si="21"/>
        <v>5128</v>
      </c>
    </row>
    <row r="666" spans="1:14" x14ac:dyDescent="0.25">
      <c r="A666" t="str">
        <f t="shared" si="20"/>
        <v>2007_99</v>
      </c>
      <c r="C666" s="95">
        <v>665</v>
      </c>
      <c r="D666" s="95">
        <v>99</v>
      </c>
      <c r="E666" s="95">
        <v>99</v>
      </c>
      <c r="F666" s="95" t="s">
        <v>8</v>
      </c>
      <c r="G666" s="95">
        <v>2007</v>
      </c>
      <c r="H666" s="95">
        <v>0</v>
      </c>
      <c r="I666" s="95">
        <v>1</v>
      </c>
      <c r="J666" s="95">
        <v>3086030</v>
      </c>
      <c r="K666" s="95">
        <v>0</v>
      </c>
      <c r="L666" s="95">
        <v>601.79999999999995</v>
      </c>
      <c r="M666" s="95">
        <v>3086030</v>
      </c>
      <c r="N666" s="5">
        <f t="shared" si="21"/>
        <v>5128</v>
      </c>
    </row>
    <row r="667" spans="1:14" x14ac:dyDescent="0.25">
      <c r="A667" t="str">
        <f t="shared" si="20"/>
        <v>2007_108</v>
      </c>
      <c r="C667" s="95">
        <v>666</v>
      </c>
      <c r="D667" s="95">
        <v>108</v>
      </c>
      <c r="E667" s="95">
        <v>108</v>
      </c>
      <c r="F667" s="95" t="s">
        <v>9</v>
      </c>
      <c r="G667" s="95">
        <v>2007</v>
      </c>
      <c r="H667" s="95">
        <v>0</v>
      </c>
      <c r="I667" s="95">
        <v>1</v>
      </c>
      <c r="J667" s="95">
        <v>1297897</v>
      </c>
      <c r="K667" s="95">
        <v>224925</v>
      </c>
      <c r="L667" s="95">
        <v>253.1</v>
      </c>
      <c r="M667" s="95">
        <v>1522822</v>
      </c>
      <c r="N667" s="5">
        <f t="shared" si="21"/>
        <v>5128</v>
      </c>
    </row>
    <row r="668" spans="1:14" x14ac:dyDescent="0.25">
      <c r="A668" t="str">
        <f t="shared" si="20"/>
        <v>2007_126</v>
      </c>
      <c r="C668" s="95">
        <v>667</v>
      </c>
      <c r="D668" s="95">
        <v>126</v>
      </c>
      <c r="E668" s="95">
        <v>126</v>
      </c>
      <c r="F668" s="95" t="s">
        <v>10</v>
      </c>
      <c r="G668" s="95">
        <v>2007</v>
      </c>
      <c r="H668" s="95">
        <v>0</v>
      </c>
      <c r="I668" s="95">
        <v>2</v>
      </c>
      <c r="J668" s="95">
        <v>7323542</v>
      </c>
      <c r="K668" s="95">
        <v>378346</v>
      </c>
      <c r="L668" s="95">
        <v>1419.4</v>
      </c>
      <c r="M668" s="95">
        <v>7701888</v>
      </c>
      <c r="N668" s="5">
        <f t="shared" si="21"/>
        <v>5160</v>
      </c>
    </row>
    <row r="669" spans="1:14" x14ac:dyDescent="0.25">
      <c r="A669" t="str">
        <f t="shared" si="20"/>
        <v>2007_135</v>
      </c>
      <c r="C669" s="95">
        <v>668</v>
      </c>
      <c r="D669" s="95">
        <v>135</v>
      </c>
      <c r="E669" s="95">
        <v>135</v>
      </c>
      <c r="F669" s="95" t="s">
        <v>11</v>
      </c>
      <c r="G669" s="95">
        <v>2007</v>
      </c>
      <c r="H669" s="95">
        <v>0</v>
      </c>
      <c r="I669" s="95">
        <v>1</v>
      </c>
      <c r="J669" s="95">
        <v>7446132</v>
      </c>
      <c r="K669" s="95">
        <v>7301</v>
      </c>
      <c r="L669" s="95">
        <v>1429.2</v>
      </c>
      <c r="M669" s="95">
        <v>7453433</v>
      </c>
      <c r="N669" s="5">
        <f t="shared" si="21"/>
        <v>5210</v>
      </c>
    </row>
    <row r="670" spans="1:14" x14ac:dyDescent="0.25">
      <c r="A670" t="str">
        <f t="shared" si="20"/>
        <v>2007_171</v>
      </c>
      <c r="C670" s="95">
        <v>669</v>
      </c>
      <c r="D670" s="95">
        <v>171</v>
      </c>
      <c r="E670" s="95">
        <v>171</v>
      </c>
      <c r="F670" s="95" t="s">
        <v>339</v>
      </c>
      <c r="G670" s="95">
        <v>2007</v>
      </c>
      <c r="H670" s="95">
        <v>0</v>
      </c>
      <c r="I670" s="95">
        <v>2</v>
      </c>
      <c r="J670" s="95">
        <v>4703727</v>
      </c>
      <c r="K670" s="95">
        <v>102757</v>
      </c>
      <c r="L670" s="95">
        <v>913.2</v>
      </c>
      <c r="M670" s="95">
        <v>4806484</v>
      </c>
      <c r="N670" s="5">
        <f t="shared" si="21"/>
        <v>5151</v>
      </c>
    </row>
    <row r="671" spans="1:14" x14ac:dyDescent="0.25">
      <c r="A671" t="str">
        <f t="shared" si="20"/>
        <v>2007_225</v>
      </c>
      <c r="C671" s="95">
        <v>670</v>
      </c>
      <c r="D671" s="95">
        <v>225</v>
      </c>
      <c r="E671" s="95">
        <v>225</v>
      </c>
      <c r="F671" s="95" t="s">
        <v>13</v>
      </c>
      <c r="G671" s="95">
        <v>2007</v>
      </c>
      <c r="H671" s="95">
        <v>0</v>
      </c>
      <c r="I671" s="95">
        <v>1</v>
      </c>
      <c r="J671" s="95">
        <v>22612203</v>
      </c>
      <c r="K671" s="95">
        <v>0</v>
      </c>
      <c r="L671" s="95">
        <v>4333.5</v>
      </c>
      <c r="M671" s="95">
        <v>22612203</v>
      </c>
      <c r="N671" s="5">
        <f t="shared" si="21"/>
        <v>5218</v>
      </c>
    </row>
    <row r="672" spans="1:14" x14ac:dyDescent="0.25">
      <c r="A672" t="str">
        <f t="shared" si="20"/>
        <v>2007_234</v>
      </c>
      <c r="C672" s="95">
        <v>671</v>
      </c>
      <c r="D672" s="95">
        <v>234</v>
      </c>
      <c r="E672" s="95">
        <v>234</v>
      </c>
      <c r="F672" s="95" t="s">
        <v>14</v>
      </c>
      <c r="G672" s="95">
        <v>2007</v>
      </c>
      <c r="H672" s="95">
        <v>0</v>
      </c>
      <c r="I672" s="95">
        <v>1</v>
      </c>
      <c r="J672" s="95">
        <v>7055853</v>
      </c>
      <c r="K672" s="95">
        <v>0</v>
      </c>
      <c r="L672" s="95">
        <v>1371.4</v>
      </c>
      <c r="M672" s="95">
        <v>7055853</v>
      </c>
      <c r="N672" s="5">
        <f t="shared" si="21"/>
        <v>5145</v>
      </c>
    </row>
    <row r="673" spans="1:14" x14ac:dyDescent="0.25">
      <c r="A673" t="str">
        <f t="shared" si="20"/>
        <v>2007_243</v>
      </c>
      <c r="C673" s="95">
        <v>672</v>
      </c>
      <c r="D673" s="95">
        <v>243</v>
      </c>
      <c r="E673" s="95">
        <v>243</v>
      </c>
      <c r="F673" s="95" t="s">
        <v>15</v>
      </c>
      <c r="G673" s="95">
        <v>2007</v>
      </c>
      <c r="H673" s="95">
        <v>0</v>
      </c>
      <c r="I673" s="95">
        <v>1</v>
      </c>
      <c r="J673" s="95">
        <v>1718883</v>
      </c>
      <c r="K673" s="95">
        <v>0</v>
      </c>
      <c r="L673" s="95">
        <v>331</v>
      </c>
      <c r="M673" s="95">
        <v>1718883</v>
      </c>
      <c r="N673" s="5">
        <f t="shared" si="21"/>
        <v>5193</v>
      </c>
    </row>
    <row r="674" spans="1:14" x14ac:dyDescent="0.25">
      <c r="A674" t="str">
        <f t="shared" si="20"/>
        <v>2007_261</v>
      </c>
      <c r="C674" s="95">
        <v>673</v>
      </c>
      <c r="D674" s="95">
        <v>261</v>
      </c>
      <c r="E674" s="95">
        <v>261</v>
      </c>
      <c r="F674" s="95" t="s">
        <v>16</v>
      </c>
      <c r="G674" s="95">
        <v>2007</v>
      </c>
      <c r="H674" s="95">
        <v>0</v>
      </c>
      <c r="I674" s="95">
        <v>1</v>
      </c>
      <c r="J674" s="95">
        <v>36440081</v>
      </c>
      <c r="K674" s="95">
        <v>0</v>
      </c>
      <c r="L674" s="95">
        <v>7106.1</v>
      </c>
      <c r="M674" s="95">
        <v>36440081</v>
      </c>
      <c r="N674" s="5">
        <f t="shared" si="21"/>
        <v>5128</v>
      </c>
    </row>
    <row r="675" spans="1:14" x14ac:dyDescent="0.25">
      <c r="A675" t="str">
        <f t="shared" si="20"/>
        <v>2007_279</v>
      </c>
      <c r="C675" s="95">
        <v>674</v>
      </c>
      <c r="D675" s="95">
        <v>279</v>
      </c>
      <c r="E675" s="95">
        <v>279</v>
      </c>
      <c r="F675" s="95" t="s">
        <v>17</v>
      </c>
      <c r="G675" s="95">
        <v>2007</v>
      </c>
      <c r="H675" s="95">
        <v>0</v>
      </c>
      <c r="I675" s="95">
        <v>1</v>
      </c>
      <c r="J675" s="95">
        <v>4036762</v>
      </c>
      <c r="K675" s="95">
        <v>34469</v>
      </c>
      <c r="L675" s="95">
        <v>787.2</v>
      </c>
      <c r="M675" s="95">
        <v>4071231</v>
      </c>
      <c r="N675" s="5">
        <f t="shared" si="21"/>
        <v>5128</v>
      </c>
    </row>
    <row r="676" spans="1:14" x14ac:dyDescent="0.25">
      <c r="A676" t="str">
        <f t="shared" si="20"/>
        <v>2007_355</v>
      </c>
      <c r="C676" s="95">
        <v>675</v>
      </c>
      <c r="D676" s="95">
        <v>355</v>
      </c>
      <c r="E676" s="95">
        <v>355</v>
      </c>
      <c r="F676" s="95" t="s">
        <v>18</v>
      </c>
      <c r="G676" s="95">
        <v>2007</v>
      </c>
      <c r="H676" s="95">
        <v>0</v>
      </c>
      <c r="I676" s="95">
        <v>1</v>
      </c>
      <c r="J676" s="95">
        <v>2053764</v>
      </c>
      <c r="K676" s="95">
        <v>24519</v>
      </c>
      <c r="L676" s="95">
        <v>400.5</v>
      </c>
      <c r="M676" s="95">
        <v>2078283</v>
      </c>
      <c r="N676" s="5">
        <f t="shared" si="21"/>
        <v>5128</v>
      </c>
    </row>
    <row r="677" spans="1:14" x14ac:dyDescent="0.25">
      <c r="A677" t="str">
        <f t="shared" si="20"/>
        <v>2007_387</v>
      </c>
      <c r="C677" s="95">
        <v>676</v>
      </c>
      <c r="D677" s="95">
        <v>387</v>
      </c>
      <c r="E677" s="95">
        <v>387</v>
      </c>
      <c r="F677" s="95" t="s">
        <v>19</v>
      </c>
      <c r="G677" s="95">
        <v>2007</v>
      </c>
      <c r="H677" s="95">
        <v>0</v>
      </c>
      <c r="I677" s="95">
        <v>1</v>
      </c>
      <c r="J677" s="95">
        <v>7651812</v>
      </c>
      <c r="K677" s="95">
        <v>0</v>
      </c>
      <c r="L677" s="95">
        <v>1491</v>
      </c>
      <c r="M677" s="95">
        <v>7651812</v>
      </c>
      <c r="N677" s="5">
        <f t="shared" si="21"/>
        <v>5132</v>
      </c>
    </row>
    <row r="678" spans="1:14" x14ac:dyDescent="0.25">
      <c r="A678" t="str">
        <f t="shared" si="20"/>
        <v>2007_414</v>
      </c>
      <c r="C678" s="95">
        <v>677</v>
      </c>
      <c r="D678" s="95">
        <v>414</v>
      </c>
      <c r="E678" s="95">
        <v>414</v>
      </c>
      <c r="F678" s="95" t="s">
        <v>20</v>
      </c>
      <c r="G678" s="95">
        <v>2007</v>
      </c>
      <c r="H678" s="95">
        <v>0</v>
      </c>
      <c r="I678" s="95">
        <v>1</v>
      </c>
      <c r="J678" s="95">
        <v>3514725</v>
      </c>
      <c r="K678" s="95">
        <v>24204</v>
      </c>
      <c r="L678" s="95">
        <v>675</v>
      </c>
      <c r="M678" s="95">
        <v>3538929</v>
      </c>
      <c r="N678" s="5">
        <f t="shared" si="21"/>
        <v>5207</v>
      </c>
    </row>
    <row r="679" spans="1:14" x14ac:dyDescent="0.25">
      <c r="A679" t="str">
        <f t="shared" si="20"/>
        <v>2007_540</v>
      </c>
      <c r="C679" s="95">
        <v>678</v>
      </c>
      <c r="D679" s="95">
        <v>540</v>
      </c>
      <c r="E679" s="95">
        <v>540</v>
      </c>
      <c r="F679" s="95" t="s">
        <v>1</v>
      </c>
      <c r="G679" s="95">
        <v>2007</v>
      </c>
      <c r="H679" s="95">
        <v>0</v>
      </c>
      <c r="I679" s="95">
        <v>1</v>
      </c>
      <c r="J679" s="95">
        <v>3263959</v>
      </c>
      <c r="K679" s="95">
        <v>0</v>
      </c>
      <c r="L679" s="95">
        <v>626.6</v>
      </c>
      <c r="M679" s="95">
        <v>3263959</v>
      </c>
      <c r="N679" s="5">
        <f t="shared" si="21"/>
        <v>5209</v>
      </c>
    </row>
    <row r="680" spans="1:14" x14ac:dyDescent="0.25">
      <c r="A680" t="str">
        <f t="shared" si="20"/>
        <v>2007_472</v>
      </c>
      <c r="C680" s="95">
        <v>679</v>
      </c>
      <c r="D680" s="95">
        <v>472</v>
      </c>
      <c r="E680" s="95">
        <v>472</v>
      </c>
      <c r="F680" s="95" t="s">
        <v>21</v>
      </c>
      <c r="G680" s="95">
        <v>2007</v>
      </c>
      <c r="H680" s="95">
        <v>0</v>
      </c>
      <c r="I680" s="95">
        <v>1</v>
      </c>
      <c r="J680" s="95">
        <v>6973054</v>
      </c>
      <c r="K680" s="95">
        <v>0</v>
      </c>
      <c r="L680" s="95">
        <v>1359.8</v>
      </c>
      <c r="M680" s="95">
        <v>6973054</v>
      </c>
      <c r="N680" s="5">
        <f t="shared" si="21"/>
        <v>5128</v>
      </c>
    </row>
    <row r="681" spans="1:14" x14ac:dyDescent="0.25">
      <c r="A681" t="str">
        <f t="shared" si="20"/>
        <v>2007_513</v>
      </c>
      <c r="C681" s="95">
        <v>680</v>
      </c>
      <c r="D681" s="95">
        <v>513</v>
      </c>
      <c r="E681" s="95">
        <v>513</v>
      </c>
      <c r="F681" s="95" t="s">
        <v>22</v>
      </c>
      <c r="G681" s="95">
        <v>2007</v>
      </c>
      <c r="H681" s="95">
        <v>0</v>
      </c>
      <c r="I681" s="95">
        <v>1</v>
      </c>
      <c r="J681" s="95">
        <v>1905565</v>
      </c>
      <c r="K681" s="95">
        <v>0</v>
      </c>
      <c r="L681" s="95">
        <v>371.6</v>
      </c>
      <c r="M681" s="95">
        <v>1905565</v>
      </c>
      <c r="N681" s="5">
        <f t="shared" si="21"/>
        <v>5128</v>
      </c>
    </row>
    <row r="682" spans="1:14" x14ac:dyDescent="0.25">
      <c r="A682" t="str">
        <f t="shared" si="20"/>
        <v>2007_549</v>
      </c>
      <c r="C682" s="95">
        <v>681</v>
      </c>
      <c r="D682" s="95">
        <v>549</v>
      </c>
      <c r="E682" s="95">
        <v>549</v>
      </c>
      <c r="F682" s="95" t="s">
        <v>23</v>
      </c>
      <c r="G682" s="95">
        <v>2007</v>
      </c>
      <c r="H682" s="95">
        <v>0</v>
      </c>
      <c r="I682" s="95">
        <v>1</v>
      </c>
      <c r="J682" s="95">
        <v>2618870</v>
      </c>
      <c r="K682" s="95">
        <v>114815</v>
      </c>
      <c r="L682" s="95">
        <v>510.7</v>
      </c>
      <c r="M682" s="95">
        <v>2733685</v>
      </c>
      <c r="N682" s="5">
        <f t="shared" si="21"/>
        <v>5128</v>
      </c>
    </row>
    <row r="683" spans="1:14" x14ac:dyDescent="0.25">
      <c r="A683" t="str">
        <f t="shared" si="20"/>
        <v>2007_576</v>
      </c>
      <c r="C683" s="95">
        <v>682</v>
      </c>
      <c r="D683" s="95">
        <v>576</v>
      </c>
      <c r="E683" s="95">
        <v>576</v>
      </c>
      <c r="F683" s="95" t="s">
        <v>24</v>
      </c>
      <c r="G683" s="95">
        <v>2007</v>
      </c>
      <c r="H683" s="95">
        <v>0</v>
      </c>
      <c r="I683" s="95">
        <v>1</v>
      </c>
      <c r="J683" s="95">
        <v>3363513</v>
      </c>
      <c r="K683" s="95">
        <v>168811</v>
      </c>
      <c r="L683" s="95">
        <v>655.4</v>
      </c>
      <c r="M683" s="95">
        <v>3532324</v>
      </c>
      <c r="N683" s="5">
        <f t="shared" si="21"/>
        <v>5132</v>
      </c>
    </row>
    <row r="684" spans="1:14" x14ac:dyDescent="0.25">
      <c r="A684" t="str">
        <f t="shared" si="20"/>
        <v>2007_585</v>
      </c>
      <c r="C684" s="95">
        <v>683</v>
      </c>
      <c r="D684" s="95">
        <v>585</v>
      </c>
      <c r="E684" s="95">
        <v>585</v>
      </c>
      <c r="F684" s="95" t="s">
        <v>25</v>
      </c>
      <c r="G684" s="95">
        <v>2007</v>
      </c>
      <c r="H684" s="95">
        <v>0</v>
      </c>
      <c r="I684" s="95">
        <v>1</v>
      </c>
      <c r="J684" s="95">
        <v>3401360</v>
      </c>
      <c r="K684" s="95">
        <v>0</v>
      </c>
      <c r="L684" s="95">
        <v>656</v>
      </c>
      <c r="M684" s="95">
        <v>3401360</v>
      </c>
      <c r="N684" s="5">
        <f t="shared" si="21"/>
        <v>5185</v>
      </c>
    </row>
    <row r="685" spans="1:14" x14ac:dyDescent="0.25">
      <c r="A685" t="str">
        <f t="shared" si="20"/>
        <v>2007_594</v>
      </c>
      <c r="C685" s="95">
        <v>684</v>
      </c>
      <c r="D685" s="95">
        <v>594</v>
      </c>
      <c r="E685" s="95">
        <v>594</v>
      </c>
      <c r="F685" s="95" t="s">
        <v>26</v>
      </c>
      <c r="G685" s="95">
        <v>2007</v>
      </c>
      <c r="H685" s="95">
        <v>0</v>
      </c>
      <c r="I685" s="95">
        <v>1</v>
      </c>
      <c r="J685" s="95">
        <v>3870282</v>
      </c>
      <c r="K685" s="95">
        <v>162756</v>
      </c>
      <c r="L685" s="95">
        <v>754</v>
      </c>
      <c r="M685" s="95">
        <v>4033038</v>
      </c>
      <c r="N685" s="5">
        <f t="shared" si="21"/>
        <v>5133</v>
      </c>
    </row>
    <row r="686" spans="1:14" x14ac:dyDescent="0.25">
      <c r="A686" t="str">
        <f t="shared" si="20"/>
        <v>2007_603</v>
      </c>
      <c r="C686" s="95">
        <v>685</v>
      </c>
      <c r="D686" s="95">
        <v>603</v>
      </c>
      <c r="E686" s="95">
        <v>603</v>
      </c>
      <c r="F686" s="95" t="s">
        <v>27</v>
      </c>
      <c r="G686" s="95">
        <v>2007</v>
      </c>
      <c r="H686" s="95">
        <v>0</v>
      </c>
      <c r="I686" s="95">
        <v>1</v>
      </c>
      <c r="J686" s="95">
        <v>1209570</v>
      </c>
      <c r="K686" s="95">
        <v>67390</v>
      </c>
      <c r="L686" s="95">
        <v>230</v>
      </c>
      <c r="M686" s="95">
        <v>1276960</v>
      </c>
      <c r="N686" s="5">
        <f t="shared" si="21"/>
        <v>5259</v>
      </c>
    </row>
    <row r="687" spans="1:14" x14ac:dyDescent="0.25">
      <c r="A687" t="str">
        <f t="shared" si="20"/>
        <v>2007_609</v>
      </c>
      <c r="C687" s="95">
        <v>686</v>
      </c>
      <c r="D687" s="95">
        <v>609</v>
      </c>
      <c r="E687" s="95">
        <v>609</v>
      </c>
      <c r="F687" s="95" t="s">
        <v>28</v>
      </c>
      <c r="G687" s="95">
        <v>2007</v>
      </c>
      <c r="H687" s="95">
        <v>0</v>
      </c>
      <c r="I687" s="95">
        <v>1</v>
      </c>
      <c r="J687" s="95">
        <v>8708142</v>
      </c>
      <c r="K687" s="95">
        <v>0</v>
      </c>
      <c r="L687" s="95">
        <v>1676.9</v>
      </c>
      <c r="M687" s="95">
        <v>8708142</v>
      </c>
      <c r="N687" s="5">
        <f t="shared" si="21"/>
        <v>5193</v>
      </c>
    </row>
    <row r="688" spans="1:14" x14ac:dyDescent="0.25">
      <c r="A688" t="str">
        <f t="shared" si="20"/>
        <v>2007_621</v>
      </c>
      <c r="C688" s="95">
        <v>687</v>
      </c>
      <c r="D688" s="95">
        <v>621</v>
      </c>
      <c r="E688" s="95">
        <v>621</v>
      </c>
      <c r="F688" s="95" t="s">
        <v>29</v>
      </c>
      <c r="G688" s="95">
        <v>2007</v>
      </c>
      <c r="H688" s="95">
        <v>0</v>
      </c>
      <c r="I688" s="95">
        <v>1</v>
      </c>
      <c r="J688" s="95">
        <v>21003075</v>
      </c>
      <c r="K688" s="95">
        <v>0</v>
      </c>
      <c r="L688" s="95">
        <v>4037.5</v>
      </c>
      <c r="M688" s="95">
        <v>21003075</v>
      </c>
      <c r="N688" s="5">
        <f t="shared" si="21"/>
        <v>5202</v>
      </c>
    </row>
    <row r="689" spans="1:14" x14ac:dyDescent="0.25">
      <c r="A689" t="str">
        <f t="shared" si="20"/>
        <v>2007_720</v>
      </c>
      <c r="C689" s="95">
        <v>688</v>
      </c>
      <c r="D689" s="95">
        <v>720</v>
      </c>
      <c r="E689" s="95">
        <v>720</v>
      </c>
      <c r="F689" s="95" t="s">
        <v>30</v>
      </c>
      <c r="G689" s="95">
        <v>2007</v>
      </c>
      <c r="H689" s="95">
        <v>0</v>
      </c>
      <c r="I689" s="95">
        <v>1</v>
      </c>
      <c r="J689" s="95">
        <v>5511574</v>
      </c>
      <c r="K689" s="95">
        <v>0</v>
      </c>
      <c r="L689" s="95">
        <v>1074.8</v>
      </c>
      <c r="M689" s="95">
        <v>5511574</v>
      </c>
      <c r="N689" s="5">
        <f t="shared" si="21"/>
        <v>5128</v>
      </c>
    </row>
    <row r="690" spans="1:14" x14ac:dyDescent="0.25">
      <c r="A690" t="str">
        <f t="shared" si="20"/>
        <v>2007_729</v>
      </c>
      <c r="C690" s="95">
        <v>689</v>
      </c>
      <c r="D690" s="95">
        <v>729</v>
      </c>
      <c r="E690" s="95">
        <v>729</v>
      </c>
      <c r="F690" s="95" t="s">
        <v>31</v>
      </c>
      <c r="G690" s="95">
        <v>2007</v>
      </c>
      <c r="H690" s="95">
        <v>0</v>
      </c>
      <c r="I690" s="95">
        <v>1</v>
      </c>
      <c r="J690" s="95">
        <v>12164642</v>
      </c>
      <c r="K690" s="95">
        <v>0</v>
      </c>
      <c r="L690" s="95">
        <v>2372.1999999999998</v>
      </c>
      <c r="M690" s="95">
        <v>12164642</v>
      </c>
      <c r="N690" s="5">
        <f t="shared" si="21"/>
        <v>5128</v>
      </c>
    </row>
    <row r="691" spans="1:14" x14ac:dyDescent="0.25">
      <c r="A691" t="str">
        <f t="shared" si="20"/>
        <v>2007_747</v>
      </c>
      <c r="C691" s="95">
        <v>690</v>
      </c>
      <c r="D691" s="95">
        <v>747</v>
      </c>
      <c r="E691" s="95">
        <v>747</v>
      </c>
      <c r="F691" s="95" t="s">
        <v>32</v>
      </c>
      <c r="G691" s="95">
        <v>2007</v>
      </c>
      <c r="H691" s="95">
        <v>0</v>
      </c>
      <c r="I691" s="95">
        <v>1</v>
      </c>
      <c r="J691" s="95">
        <v>3121926</v>
      </c>
      <c r="K691" s="95">
        <v>77924</v>
      </c>
      <c r="L691" s="95">
        <v>608.79999999999995</v>
      </c>
      <c r="M691" s="95">
        <v>3199850</v>
      </c>
      <c r="N691" s="5">
        <f t="shared" si="21"/>
        <v>5128</v>
      </c>
    </row>
    <row r="692" spans="1:14" x14ac:dyDescent="0.25">
      <c r="A692" t="str">
        <f t="shared" si="20"/>
        <v>2007_1917</v>
      </c>
      <c r="C692" s="95">
        <v>691</v>
      </c>
      <c r="D692" s="95">
        <v>1917</v>
      </c>
      <c r="E692" s="95">
        <v>1917</v>
      </c>
      <c r="F692" s="95" t="s">
        <v>78</v>
      </c>
      <c r="G692" s="95">
        <v>2007</v>
      </c>
      <c r="H692" s="95">
        <v>0</v>
      </c>
      <c r="I692" s="95">
        <v>1</v>
      </c>
      <c r="J692" s="95">
        <v>2576218</v>
      </c>
      <c r="K692" s="95">
        <v>37178</v>
      </c>
      <c r="L692" s="95">
        <v>501.6</v>
      </c>
      <c r="M692" s="95">
        <v>2613396</v>
      </c>
      <c r="N692" s="5">
        <f t="shared" si="21"/>
        <v>5136</v>
      </c>
    </row>
    <row r="693" spans="1:14" x14ac:dyDescent="0.25">
      <c r="A693" t="str">
        <f t="shared" si="20"/>
        <v>2007_846</v>
      </c>
      <c r="C693" s="95">
        <v>692</v>
      </c>
      <c r="D693" s="95">
        <v>846</v>
      </c>
      <c r="E693" s="95">
        <v>846</v>
      </c>
      <c r="F693" s="95" t="s">
        <v>382</v>
      </c>
      <c r="G693" s="95">
        <v>2007</v>
      </c>
      <c r="H693" s="95">
        <v>0</v>
      </c>
      <c r="I693" s="95">
        <v>1</v>
      </c>
      <c r="J693" s="95">
        <v>3232376</v>
      </c>
      <c r="K693" s="95">
        <v>3683</v>
      </c>
      <c r="L693" s="95">
        <v>628.5</v>
      </c>
      <c r="M693" s="95">
        <v>3236059</v>
      </c>
      <c r="N693" s="5">
        <f t="shared" si="21"/>
        <v>5143</v>
      </c>
    </row>
    <row r="694" spans="1:14" x14ac:dyDescent="0.25">
      <c r="A694" t="str">
        <f t="shared" si="20"/>
        <v>2007_882</v>
      </c>
      <c r="C694" s="95">
        <v>693</v>
      </c>
      <c r="D694" s="95">
        <v>882</v>
      </c>
      <c r="E694" s="95">
        <v>882</v>
      </c>
      <c r="F694" s="95" t="s">
        <v>35</v>
      </c>
      <c r="G694" s="95">
        <v>2007</v>
      </c>
      <c r="H694" s="95">
        <v>0</v>
      </c>
      <c r="I694" s="95">
        <v>1</v>
      </c>
      <c r="J694" s="95">
        <v>23775972</v>
      </c>
      <c r="K694" s="95">
        <v>0</v>
      </c>
      <c r="L694" s="95">
        <v>4636.5</v>
      </c>
      <c r="M694" s="95">
        <v>23775972</v>
      </c>
      <c r="N694" s="5">
        <f t="shared" si="21"/>
        <v>5128</v>
      </c>
    </row>
    <row r="695" spans="1:14" x14ac:dyDescent="0.25">
      <c r="A695" t="str">
        <f t="shared" si="20"/>
        <v>2007_916</v>
      </c>
      <c r="C695" s="95">
        <v>694</v>
      </c>
      <c r="D695" s="95">
        <v>916</v>
      </c>
      <c r="E695" s="95">
        <v>916</v>
      </c>
      <c r="F695" s="95" t="s">
        <v>2</v>
      </c>
      <c r="G695" s="95">
        <v>2007</v>
      </c>
      <c r="H695" s="95">
        <v>0</v>
      </c>
      <c r="I695" s="95">
        <v>1</v>
      </c>
      <c r="J695" s="95">
        <v>1488208</v>
      </c>
      <c r="K695" s="95">
        <v>39679</v>
      </c>
      <c r="L695" s="95">
        <v>280.89999999999998</v>
      </c>
      <c r="M695" s="95">
        <v>1527887</v>
      </c>
      <c r="N695" s="5">
        <f t="shared" si="21"/>
        <v>5298</v>
      </c>
    </row>
    <row r="696" spans="1:14" x14ac:dyDescent="0.25">
      <c r="A696" t="str">
        <f t="shared" si="20"/>
        <v>2007_914</v>
      </c>
      <c r="C696" s="95">
        <v>695</v>
      </c>
      <c r="D696" s="95">
        <v>914</v>
      </c>
      <c r="E696" s="95">
        <v>914</v>
      </c>
      <c r="F696" s="95" t="s">
        <v>36</v>
      </c>
      <c r="G696" s="95">
        <v>2007</v>
      </c>
      <c r="H696" s="95">
        <v>0</v>
      </c>
      <c r="I696" s="95">
        <v>2</v>
      </c>
      <c r="J696" s="95">
        <v>2656999</v>
      </c>
      <c r="K696" s="95">
        <v>90594</v>
      </c>
      <c r="L696" s="95">
        <v>513.20000000000005</v>
      </c>
      <c r="M696" s="95">
        <v>2747593</v>
      </c>
      <c r="N696" s="5">
        <f t="shared" si="21"/>
        <v>5177</v>
      </c>
    </row>
    <row r="697" spans="1:14" x14ac:dyDescent="0.25">
      <c r="A697" t="str">
        <f t="shared" si="20"/>
        <v>2007_918</v>
      </c>
      <c r="C697" s="95">
        <v>696</v>
      </c>
      <c r="D697" s="95">
        <v>918</v>
      </c>
      <c r="E697" s="95">
        <v>918</v>
      </c>
      <c r="F697" s="95" t="s">
        <v>37</v>
      </c>
      <c r="G697" s="95">
        <v>2007</v>
      </c>
      <c r="H697" s="95">
        <v>0</v>
      </c>
      <c r="I697" s="95">
        <v>1</v>
      </c>
      <c r="J697" s="95">
        <v>2809798</v>
      </c>
      <c r="K697" s="95">
        <v>0</v>
      </c>
      <c r="L697" s="95">
        <v>541.70000000000005</v>
      </c>
      <c r="M697" s="95">
        <v>2809798</v>
      </c>
      <c r="N697" s="5">
        <f t="shared" si="21"/>
        <v>5187</v>
      </c>
    </row>
    <row r="698" spans="1:14" x14ac:dyDescent="0.25">
      <c r="A698" t="str">
        <f t="shared" si="20"/>
        <v>2007_936</v>
      </c>
      <c r="C698" s="95">
        <v>697</v>
      </c>
      <c r="D698" s="95">
        <v>936</v>
      </c>
      <c r="E698" s="95">
        <v>936</v>
      </c>
      <c r="F698" s="95" t="s">
        <v>38</v>
      </c>
      <c r="G698" s="95">
        <v>2007</v>
      </c>
      <c r="H698" s="95">
        <v>0</v>
      </c>
      <c r="I698" s="95">
        <v>1</v>
      </c>
      <c r="J698" s="95">
        <v>4902881</v>
      </c>
      <c r="K698" s="95">
        <v>0</v>
      </c>
      <c r="L698" s="95">
        <v>956.1</v>
      </c>
      <c r="M698" s="95">
        <v>4902881</v>
      </c>
      <c r="N698" s="5">
        <f t="shared" si="21"/>
        <v>5128</v>
      </c>
    </row>
    <row r="699" spans="1:14" x14ac:dyDescent="0.25">
      <c r="A699" t="str">
        <f t="shared" si="20"/>
        <v>2007_977</v>
      </c>
      <c r="C699" s="95">
        <v>698</v>
      </c>
      <c r="D699" s="95">
        <v>977</v>
      </c>
      <c r="E699" s="95">
        <v>977</v>
      </c>
      <c r="F699" s="95" t="s">
        <v>39</v>
      </c>
      <c r="G699" s="95">
        <v>2007</v>
      </c>
      <c r="H699" s="95">
        <v>0</v>
      </c>
      <c r="I699" s="95">
        <v>1</v>
      </c>
      <c r="J699" s="95">
        <v>3468066</v>
      </c>
      <c r="K699" s="95">
        <v>0</v>
      </c>
      <c r="L699" s="95">
        <v>676.3</v>
      </c>
      <c r="M699" s="95">
        <v>3468066</v>
      </c>
      <c r="N699" s="5">
        <f t="shared" si="21"/>
        <v>5128</v>
      </c>
    </row>
    <row r="700" spans="1:14" x14ac:dyDescent="0.25">
      <c r="A700" t="str">
        <f t="shared" si="20"/>
        <v>2007_981</v>
      </c>
      <c r="C700" s="95">
        <v>699</v>
      </c>
      <c r="D700" s="95">
        <v>981</v>
      </c>
      <c r="E700" s="95">
        <v>981</v>
      </c>
      <c r="F700" s="95" t="s">
        <v>40</v>
      </c>
      <c r="G700" s="95">
        <v>2007</v>
      </c>
      <c r="H700" s="95">
        <v>0</v>
      </c>
      <c r="I700" s="95">
        <v>1</v>
      </c>
      <c r="J700" s="95">
        <v>8272490</v>
      </c>
      <c r="K700" s="95">
        <v>0</v>
      </c>
      <c r="L700" s="95">
        <v>1613.2</v>
      </c>
      <c r="M700" s="95">
        <v>8272490</v>
      </c>
      <c r="N700" s="5">
        <f t="shared" si="21"/>
        <v>5128</v>
      </c>
    </row>
    <row r="701" spans="1:14" x14ac:dyDescent="0.25">
      <c r="A701" t="str">
        <f t="shared" si="20"/>
        <v>2007_999</v>
      </c>
      <c r="C701" s="95">
        <v>700</v>
      </c>
      <c r="D701" s="95">
        <v>999</v>
      </c>
      <c r="E701" s="95">
        <v>999</v>
      </c>
      <c r="F701" s="95" t="s">
        <v>41</v>
      </c>
      <c r="G701" s="95">
        <v>2007</v>
      </c>
      <c r="H701" s="95">
        <v>0</v>
      </c>
      <c r="I701" s="95">
        <v>1</v>
      </c>
      <c r="J701" s="95">
        <v>9406290</v>
      </c>
      <c r="K701" s="95">
        <v>0</v>
      </c>
      <c r="L701" s="95">
        <v>1834.3</v>
      </c>
      <c r="M701" s="95">
        <v>9406290</v>
      </c>
      <c r="N701" s="5">
        <f t="shared" si="21"/>
        <v>5128</v>
      </c>
    </row>
    <row r="702" spans="1:14" x14ac:dyDescent="0.25">
      <c r="A702" t="str">
        <f t="shared" si="20"/>
        <v>2007_1044</v>
      </c>
      <c r="C702" s="95">
        <v>701</v>
      </c>
      <c r="D702" s="95">
        <v>1044</v>
      </c>
      <c r="E702" s="95">
        <v>1044</v>
      </c>
      <c r="F702" s="95" t="s">
        <v>42</v>
      </c>
      <c r="G702" s="95">
        <v>2007</v>
      </c>
      <c r="H702" s="95">
        <v>0</v>
      </c>
      <c r="I702" s="95">
        <v>1</v>
      </c>
      <c r="J702" s="95">
        <v>21830939</v>
      </c>
      <c r="K702" s="95">
        <v>0</v>
      </c>
      <c r="L702" s="95">
        <v>4251.3999999999996</v>
      </c>
      <c r="M702" s="95">
        <v>21830939</v>
      </c>
      <c r="N702" s="5">
        <f t="shared" si="21"/>
        <v>5135</v>
      </c>
    </row>
    <row r="703" spans="1:14" x14ac:dyDescent="0.25">
      <c r="A703" t="str">
        <f t="shared" si="20"/>
        <v>2007_1053</v>
      </c>
      <c r="C703" s="95">
        <v>702</v>
      </c>
      <c r="D703" s="95">
        <v>1053</v>
      </c>
      <c r="E703" s="95">
        <v>1053</v>
      </c>
      <c r="F703" s="95" t="s">
        <v>43</v>
      </c>
      <c r="G703" s="95">
        <v>2007</v>
      </c>
      <c r="H703" s="95">
        <v>0</v>
      </c>
      <c r="I703" s="95">
        <v>1</v>
      </c>
      <c r="J703" s="95">
        <v>91044050</v>
      </c>
      <c r="K703" s="95">
        <v>0</v>
      </c>
      <c r="L703" s="95">
        <v>17754.3</v>
      </c>
      <c r="M703" s="95">
        <v>91044050</v>
      </c>
      <c r="N703" s="5">
        <f t="shared" si="21"/>
        <v>5128</v>
      </c>
    </row>
    <row r="704" spans="1:14" x14ac:dyDescent="0.25">
      <c r="A704" t="str">
        <f t="shared" si="20"/>
        <v>2007_1062</v>
      </c>
      <c r="C704" s="95">
        <v>703</v>
      </c>
      <c r="D704" s="95">
        <v>1062</v>
      </c>
      <c r="E704" s="95">
        <v>1062</v>
      </c>
      <c r="F704" s="95" t="s">
        <v>44</v>
      </c>
      <c r="G704" s="95">
        <v>2007</v>
      </c>
      <c r="H704" s="95">
        <v>0</v>
      </c>
      <c r="I704" s="95">
        <v>1</v>
      </c>
      <c r="J704" s="95">
        <v>6098730</v>
      </c>
      <c r="K704" s="95">
        <v>0</v>
      </c>
      <c r="L704" s="95">
        <v>1189.3</v>
      </c>
      <c r="M704" s="95">
        <v>6098730</v>
      </c>
      <c r="N704" s="5">
        <f t="shared" si="21"/>
        <v>5128</v>
      </c>
    </row>
    <row r="705" spans="1:14" x14ac:dyDescent="0.25">
      <c r="A705" t="str">
        <f t="shared" si="20"/>
        <v>2007_1071</v>
      </c>
      <c r="C705" s="95">
        <v>704</v>
      </c>
      <c r="D705" s="95">
        <v>1071</v>
      </c>
      <c r="E705" s="95">
        <v>1071</v>
      </c>
      <c r="F705" s="95" t="s">
        <v>45</v>
      </c>
      <c r="G705" s="95">
        <v>2007</v>
      </c>
      <c r="H705" s="95">
        <v>0</v>
      </c>
      <c r="I705" s="95">
        <v>1</v>
      </c>
      <c r="J705" s="95">
        <v>8197535</v>
      </c>
      <c r="K705" s="95">
        <v>0</v>
      </c>
      <c r="L705" s="95">
        <v>1580.4</v>
      </c>
      <c r="M705" s="95">
        <v>8197535</v>
      </c>
      <c r="N705" s="5">
        <f t="shared" si="21"/>
        <v>5187</v>
      </c>
    </row>
    <row r="706" spans="1:14" x14ac:dyDescent="0.25">
      <c r="A706" t="str">
        <f t="shared" si="20"/>
        <v>2007_1089</v>
      </c>
      <c r="C706" s="95">
        <v>705</v>
      </c>
      <c r="D706" s="95">
        <v>1089</v>
      </c>
      <c r="E706" s="95">
        <v>1089</v>
      </c>
      <c r="F706" s="95" t="s">
        <v>47</v>
      </c>
      <c r="G706" s="95">
        <v>2007</v>
      </c>
      <c r="H706" s="95">
        <v>0</v>
      </c>
      <c r="I706" s="95">
        <v>1</v>
      </c>
      <c r="J706" s="95">
        <v>2624077</v>
      </c>
      <c r="K706" s="95">
        <v>0</v>
      </c>
      <c r="L706" s="95">
        <v>505.7</v>
      </c>
      <c r="M706" s="95">
        <v>2624077</v>
      </c>
      <c r="N706" s="5">
        <f t="shared" si="21"/>
        <v>5189</v>
      </c>
    </row>
    <row r="707" spans="1:14" x14ac:dyDescent="0.25">
      <c r="A707" t="str">
        <f t="shared" ref="A707:A770" si="22">CONCATENATE(G707,"_",D707)</f>
        <v>2007_1080</v>
      </c>
      <c r="C707" s="95">
        <v>706</v>
      </c>
      <c r="D707" s="95">
        <v>1080</v>
      </c>
      <c r="E707" s="95">
        <v>1080</v>
      </c>
      <c r="F707" s="95" t="s">
        <v>340</v>
      </c>
      <c r="G707" s="95">
        <v>2007</v>
      </c>
      <c r="H707" s="95">
        <v>0</v>
      </c>
      <c r="I707" s="95">
        <v>1</v>
      </c>
      <c r="J707" s="95">
        <v>2965010</v>
      </c>
      <c r="K707" s="95">
        <v>5563</v>
      </c>
      <c r="L707" s="95">
        <v>578.20000000000005</v>
      </c>
      <c r="M707" s="95">
        <v>2970573</v>
      </c>
      <c r="N707" s="5">
        <f t="shared" ref="N707:N770" si="23">ROUND(J707/L707,0)</f>
        <v>5128</v>
      </c>
    </row>
    <row r="708" spans="1:14" x14ac:dyDescent="0.25">
      <c r="A708" t="str">
        <f t="shared" si="22"/>
        <v>2007_1082</v>
      </c>
      <c r="C708" s="95">
        <v>707</v>
      </c>
      <c r="D708" s="95">
        <v>1082</v>
      </c>
      <c r="E708" s="95">
        <v>1082</v>
      </c>
      <c r="F708" s="95" t="s">
        <v>341</v>
      </c>
      <c r="G708" s="95">
        <v>2007</v>
      </c>
      <c r="H708" s="95">
        <v>0</v>
      </c>
      <c r="I708" s="95">
        <v>1</v>
      </c>
      <c r="J708" s="95">
        <v>8100189</v>
      </c>
      <c r="K708" s="95">
        <v>0</v>
      </c>
      <c r="L708" s="95">
        <v>1579.6</v>
      </c>
      <c r="M708" s="95">
        <v>8100189</v>
      </c>
      <c r="N708" s="5">
        <f t="shared" si="23"/>
        <v>5128</v>
      </c>
    </row>
    <row r="709" spans="1:14" x14ac:dyDescent="0.25">
      <c r="A709" t="str">
        <f t="shared" si="22"/>
        <v>2007_1093</v>
      </c>
      <c r="C709" s="95">
        <v>708</v>
      </c>
      <c r="D709" s="95">
        <v>1093</v>
      </c>
      <c r="E709" s="95">
        <v>1093</v>
      </c>
      <c r="F709" s="95" t="s">
        <v>48</v>
      </c>
      <c r="G709" s="95">
        <v>2007</v>
      </c>
      <c r="H709" s="95">
        <v>0</v>
      </c>
      <c r="I709" s="95">
        <v>1</v>
      </c>
      <c r="J709" s="95">
        <v>3680366</v>
      </c>
      <c r="K709" s="95">
        <v>54867</v>
      </c>
      <c r="L709" s="95">
        <v>717.7</v>
      </c>
      <c r="M709" s="95">
        <v>3735233</v>
      </c>
      <c r="N709" s="5">
        <f t="shared" si="23"/>
        <v>5128</v>
      </c>
    </row>
    <row r="710" spans="1:14" x14ac:dyDescent="0.25">
      <c r="A710" t="str">
        <f t="shared" si="22"/>
        <v>2007_1079</v>
      </c>
      <c r="C710" s="95">
        <v>709</v>
      </c>
      <c r="D710" s="95">
        <v>1079</v>
      </c>
      <c r="E710" s="95">
        <v>1079</v>
      </c>
      <c r="F710" s="95" t="s">
        <v>46</v>
      </c>
      <c r="G710" s="95">
        <v>2007</v>
      </c>
      <c r="H710" s="95">
        <v>0</v>
      </c>
      <c r="I710" s="95">
        <v>1</v>
      </c>
      <c r="J710" s="95">
        <v>5091078</v>
      </c>
      <c r="K710" s="95">
        <v>0</v>
      </c>
      <c r="L710" s="95">
        <v>992.8</v>
      </c>
      <c r="M710" s="95">
        <v>5091078</v>
      </c>
      <c r="N710" s="5">
        <f t="shared" si="23"/>
        <v>5128</v>
      </c>
    </row>
    <row r="711" spans="1:14" x14ac:dyDescent="0.25">
      <c r="A711" t="str">
        <f t="shared" si="22"/>
        <v>2007_1095</v>
      </c>
      <c r="C711" s="95">
        <v>710</v>
      </c>
      <c r="D711" s="95">
        <v>1095</v>
      </c>
      <c r="E711" s="95">
        <v>1095</v>
      </c>
      <c r="F711" s="95" t="s">
        <v>49</v>
      </c>
      <c r="G711" s="95">
        <v>2007</v>
      </c>
      <c r="H711" s="95">
        <v>0</v>
      </c>
      <c r="I711" s="95">
        <v>1</v>
      </c>
      <c r="J711" s="95">
        <v>3702416</v>
      </c>
      <c r="K711" s="95">
        <v>0</v>
      </c>
      <c r="L711" s="95">
        <v>722</v>
      </c>
      <c r="M711" s="95">
        <v>3702416</v>
      </c>
      <c r="N711" s="5">
        <f t="shared" si="23"/>
        <v>5128</v>
      </c>
    </row>
    <row r="712" spans="1:14" x14ac:dyDescent="0.25">
      <c r="A712" t="str">
        <f t="shared" si="22"/>
        <v>2007_4772</v>
      </c>
      <c r="C712" s="95">
        <v>711</v>
      </c>
      <c r="D712" s="95">
        <v>4772</v>
      </c>
      <c r="E712" s="95">
        <v>4772</v>
      </c>
      <c r="F712" s="95" t="s">
        <v>178</v>
      </c>
      <c r="G712" s="95">
        <v>2007</v>
      </c>
      <c r="H712" s="95">
        <v>0</v>
      </c>
      <c r="I712" s="95">
        <v>2</v>
      </c>
      <c r="J712" s="95">
        <v>4964090</v>
      </c>
      <c r="K712" s="95">
        <v>29780</v>
      </c>
      <c r="L712" s="95">
        <v>963.4</v>
      </c>
      <c r="M712" s="95">
        <v>4993870</v>
      </c>
      <c r="N712" s="5">
        <f t="shared" si="23"/>
        <v>5153</v>
      </c>
    </row>
    <row r="713" spans="1:14" x14ac:dyDescent="0.25">
      <c r="A713" t="str">
        <f t="shared" si="22"/>
        <v>2007_1107</v>
      </c>
      <c r="C713" s="95">
        <v>712</v>
      </c>
      <c r="D713" s="95">
        <v>1107</v>
      </c>
      <c r="E713" s="95">
        <v>1107</v>
      </c>
      <c r="F713" s="95" t="s">
        <v>50</v>
      </c>
      <c r="G713" s="95">
        <v>2007</v>
      </c>
      <c r="H713" s="95">
        <v>0</v>
      </c>
      <c r="I713" s="95">
        <v>1</v>
      </c>
      <c r="J713" s="95">
        <v>7463804</v>
      </c>
      <c r="K713" s="95">
        <v>0</v>
      </c>
      <c r="L713" s="95">
        <v>1455.5</v>
      </c>
      <c r="M713" s="95">
        <v>7463804</v>
      </c>
      <c r="N713" s="5">
        <f t="shared" si="23"/>
        <v>5128</v>
      </c>
    </row>
    <row r="714" spans="1:14" x14ac:dyDescent="0.25">
      <c r="A714" t="str">
        <f t="shared" si="22"/>
        <v>2007_1116</v>
      </c>
      <c r="C714" s="95">
        <v>713</v>
      </c>
      <c r="D714" s="95">
        <v>1116</v>
      </c>
      <c r="E714" s="95">
        <v>1116</v>
      </c>
      <c r="F714" s="95" t="s">
        <v>51</v>
      </c>
      <c r="G714" s="95">
        <v>2007</v>
      </c>
      <c r="H714" s="95">
        <v>0</v>
      </c>
      <c r="I714" s="95">
        <v>1</v>
      </c>
      <c r="J714" s="95">
        <v>8493794</v>
      </c>
      <c r="K714" s="95">
        <v>0</v>
      </c>
      <c r="L714" s="95">
        <v>1637.2</v>
      </c>
      <c r="M714" s="95">
        <v>8493794</v>
      </c>
      <c r="N714" s="5">
        <f t="shared" si="23"/>
        <v>5188</v>
      </c>
    </row>
    <row r="715" spans="1:14" x14ac:dyDescent="0.25">
      <c r="A715" t="str">
        <f t="shared" si="22"/>
        <v>2007_1134</v>
      </c>
      <c r="C715" s="95">
        <v>714</v>
      </c>
      <c r="D715" s="95">
        <v>1134</v>
      </c>
      <c r="E715" s="95">
        <v>1134</v>
      </c>
      <c r="F715" s="95" t="s">
        <v>52</v>
      </c>
      <c r="G715" s="95">
        <v>2007</v>
      </c>
      <c r="H715" s="95">
        <v>0</v>
      </c>
      <c r="I715" s="95">
        <v>1</v>
      </c>
      <c r="J715" s="95">
        <v>1813613</v>
      </c>
      <c r="K715" s="95">
        <v>0</v>
      </c>
      <c r="L715" s="95">
        <v>352.5</v>
      </c>
      <c r="M715" s="95">
        <v>1813613</v>
      </c>
      <c r="N715" s="5">
        <f t="shared" si="23"/>
        <v>5145</v>
      </c>
    </row>
    <row r="716" spans="1:14" x14ac:dyDescent="0.25">
      <c r="A716" t="str">
        <f t="shared" si="22"/>
        <v>2007_1152</v>
      </c>
      <c r="C716" s="95">
        <v>715</v>
      </c>
      <c r="D716" s="95">
        <v>1152</v>
      </c>
      <c r="E716" s="95">
        <v>1152</v>
      </c>
      <c r="F716" s="95" t="s">
        <v>53</v>
      </c>
      <c r="G716" s="95">
        <v>2007</v>
      </c>
      <c r="H716" s="95">
        <v>0</v>
      </c>
      <c r="I716" s="95">
        <v>1</v>
      </c>
      <c r="J716" s="95">
        <v>5452969</v>
      </c>
      <c r="K716" s="95">
        <v>73038</v>
      </c>
      <c r="L716" s="95">
        <v>1052.9000000000001</v>
      </c>
      <c r="M716" s="95">
        <v>5526007</v>
      </c>
      <c r="N716" s="5">
        <f t="shared" si="23"/>
        <v>5179</v>
      </c>
    </row>
    <row r="717" spans="1:14" x14ac:dyDescent="0.25">
      <c r="A717" t="str">
        <f t="shared" si="22"/>
        <v>2007_1197</v>
      </c>
      <c r="C717" s="95">
        <v>716</v>
      </c>
      <c r="D717" s="95">
        <v>1197</v>
      </c>
      <c r="E717" s="95">
        <v>1197</v>
      </c>
      <c r="F717" s="95" t="s">
        <v>54</v>
      </c>
      <c r="G717" s="95">
        <v>2007</v>
      </c>
      <c r="H717" s="95">
        <v>0</v>
      </c>
      <c r="I717" s="95">
        <v>1</v>
      </c>
      <c r="J717" s="95">
        <v>5177229</v>
      </c>
      <c r="K717" s="95">
        <v>0</v>
      </c>
      <c r="L717" s="95">
        <v>1009.6</v>
      </c>
      <c r="M717" s="95">
        <v>5177229</v>
      </c>
      <c r="N717" s="5">
        <f t="shared" si="23"/>
        <v>5128</v>
      </c>
    </row>
    <row r="718" spans="1:14" x14ac:dyDescent="0.25">
      <c r="A718" t="str">
        <f t="shared" si="22"/>
        <v>2007_1206</v>
      </c>
      <c r="C718" s="95">
        <v>717</v>
      </c>
      <c r="D718" s="95">
        <v>1206</v>
      </c>
      <c r="E718" s="95">
        <v>1206</v>
      </c>
      <c r="F718" s="95" t="s">
        <v>297</v>
      </c>
      <c r="G718" s="95">
        <v>2007</v>
      </c>
      <c r="H718" s="95">
        <v>0</v>
      </c>
      <c r="I718" s="95">
        <v>2</v>
      </c>
      <c r="J718" s="95">
        <v>5669245</v>
      </c>
      <c r="K718" s="95">
        <v>113244</v>
      </c>
      <c r="L718" s="95">
        <v>1097.8</v>
      </c>
      <c r="M718" s="95">
        <v>5782489</v>
      </c>
      <c r="N718" s="5">
        <f t="shared" si="23"/>
        <v>5164</v>
      </c>
    </row>
    <row r="719" spans="1:14" x14ac:dyDescent="0.25">
      <c r="A719" t="str">
        <f t="shared" si="22"/>
        <v>2007_1211</v>
      </c>
      <c r="C719" s="95">
        <v>718</v>
      </c>
      <c r="D719" s="95">
        <v>1211</v>
      </c>
      <c r="E719" s="95">
        <v>1211</v>
      </c>
      <c r="F719" s="95" t="s">
        <v>55</v>
      </c>
      <c r="G719" s="95">
        <v>2007</v>
      </c>
      <c r="H719" s="95">
        <v>0</v>
      </c>
      <c r="I719" s="95">
        <v>1</v>
      </c>
      <c r="J719" s="95">
        <v>7129971</v>
      </c>
      <c r="K719" s="95">
        <v>0</v>
      </c>
      <c r="L719" s="95">
        <v>1390.4</v>
      </c>
      <c r="M719" s="95">
        <v>7129971</v>
      </c>
      <c r="N719" s="5">
        <f t="shared" si="23"/>
        <v>5128</v>
      </c>
    </row>
    <row r="720" spans="1:14" x14ac:dyDescent="0.25">
      <c r="A720" t="str">
        <f t="shared" si="22"/>
        <v>2007_1215</v>
      </c>
      <c r="C720" s="95">
        <v>719</v>
      </c>
      <c r="D720" s="95">
        <v>1215</v>
      </c>
      <c r="E720" s="95">
        <v>1215</v>
      </c>
      <c r="F720" s="95" t="s">
        <v>56</v>
      </c>
      <c r="G720" s="95">
        <v>2007</v>
      </c>
      <c r="H720" s="95">
        <v>0</v>
      </c>
      <c r="I720" s="95">
        <v>1</v>
      </c>
      <c r="J720" s="95">
        <v>1797364</v>
      </c>
      <c r="K720" s="95">
        <v>81323</v>
      </c>
      <c r="L720" s="95">
        <v>350.5</v>
      </c>
      <c r="M720" s="95">
        <v>1878687</v>
      </c>
      <c r="N720" s="5">
        <f t="shared" si="23"/>
        <v>5128</v>
      </c>
    </row>
    <row r="721" spans="1:14" x14ac:dyDescent="0.25">
      <c r="A721" t="str">
        <f t="shared" si="22"/>
        <v>2007_1218</v>
      </c>
      <c r="C721" s="95">
        <v>720</v>
      </c>
      <c r="D721" s="95">
        <v>1218</v>
      </c>
      <c r="E721" s="95">
        <v>1218</v>
      </c>
      <c r="F721" s="95" t="s">
        <v>57</v>
      </c>
      <c r="G721" s="95">
        <v>2007</v>
      </c>
      <c r="H721" s="95">
        <v>0</v>
      </c>
      <c r="I721" s="95">
        <v>1</v>
      </c>
      <c r="J721" s="95">
        <v>2455078</v>
      </c>
      <c r="K721" s="95">
        <v>38938</v>
      </c>
      <c r="L721" s="95">
        <v>467.1</v>
      </c>
      <c r="M721" s="95">
        <v>2494016</v>
      </c>
      <c r="N721" s="5">
        <f t="shared" si="23"/>
        <v>5256</v>
      </c>
    </row>
    <row r="722" spans="1:14" x14ac:dyDescent="0.25">
      <c r="A722" t="str">
        <f t="shared" si="22"/>
        <v>2007_2763</v>
      </c>
      <c r="C722" s="95">
        <v>721</v>
      </c>
      <c r="D722" s="95">
        <v>2763</v>
      </c>
      <c r="E722" s="95">
        <v>2763</v>
      </c>
      <c r="F722" s="95" t="s">
        <v>109</v>
      </c>
      <c r="G722" s="95">
        <v>2007</v>
      </c>
      <c r="H722" s="95">
        <v>0</v>
      </c>
      <c r="I722" s="95">
        <v>1</v>
      </c>
      <c r="J722" s="95">
        <v>3553254</v>
      </c>
      <c r="K722" s="95">
        <v>210892</v>
      </c>
      <c r="L722" s="95">
        <v>680.7</v>
      </c>
      <c r="M722" s="95">
        <v>3764146</v>
      </c>
      <c r="N722" s="5">
        <f t="shared" si="23"/>
        <v>5220</v>
      </c>
    </row>
    <row r="723" spans="1:14" x14ac:dyDescent="0.25">
      <c r="A723" t="str">
        <f t="shared" si="22"/>
        <v>2007_1221</v>
      </c>
      <c r="C723" s="95">
        <v>722</v>
      </c>
      <c r="D723" s="95">
        <v>1221</v>
      </c>
      <c r="E723" s="95">
        <v>1221</v>
      </c>
      <c r="F723" s="95" t="s">
        <v>342</v>
      </c>
      <c r="G723" s="95">
        <v>2007</v>
      </c>
      <c r="H723" s="95">
        <v>0</v>
      </c>
      <c r="I723" s="95">
        <v>1</v>
      </c>
      <c r="J723" s="95">
        <v>7083975</v>
      </c>
      <c r="K723" s="95">
        <v>0</v>
      </c>
      <c r="L723" s="95">
        <v>1371.8</v>
      </c>
      <c r="M723" s="95">
        <v>7083975</v>
      </c>
      <c r="N723" s="5">
        <f t="shared" si="23"/>
        <v>5164</v>
      </c>
    </row>
    <row r="724" spans="1:14" x14ac:dyDescent="0.25">
      <c r="A724" t="str">
        <f t="shared" si="22"/>
        <v>2007_1233</v>
      </c>
      <c r="C724" s="95">
        <v>723</v>
      </c>
      <c r="D724" s="95">
        <v>1233</v>
      </c>
      <c r="E724" s="95">
        <v>1233</v>
      </c>
      <c r="F724" s="95" t="s">
        <v>58</v>
      </c>
      <c r="G724" s="95">
        <v>2007</v>
      </c>
      <c r="H724" s="95">
        <v>0</v>
      </c>
      <c r="I724" s="95">
        <v>1</v>
      </c>
      <c r="J724" s="95">
        <v>7204840</v>
      </c>
      <c r="K724" s="95">
        <v>0</v>
      </c>
      <c r="L724" s="95">
        <v>1405</v>
      </c>
      <c r="M724" s="95">
        <v>7204840</v>
      </c>
      <c r="N724" s="5">
        <f t="shared" si="23"/>
        <v>5128</v>
      </c>
    </row>
    <row r="725" spans="1:14" x14ac:dyDescent="0.25">
      <c r="A725" t="str">
        <f t="shared" si="22"/>
        <v>2007_1278</v>
      </c>
      <c r="C725" s="95">
        <v>724</v>
      </c>
      <c r="D725" s="95">
        <v>1278</v>
      </c>
      <c r="E725" s="95">
        <v>1278</v>
      </c>
      <c r="F725" s="95" t="s">
        <v>59</v>
      </c>
      <c r="G725" s="95">
        <v>2007</v>
      </c>
      <c r="H725" s="95">
        <v>0</v>
      </c>
      <c r="I725" s="95">
        <v>1</v>
      </c>
      <c r="J725" s="95">
        <v>22893915</v>
      </c>
      <c r="K725" s="95">
        <v>0</v>
      </c>
      <c r="L725" s="95">
        <v>4424.8</v>
      </c>
      <c r="M725" s="95">
        <v>22893915</v>
      </c>
      <c r="N725" s="5">
        <f t="shared" si="23"/>
        <v>5174</v>
      </c>
    </row>
    <row r="726" spans="1:14" x14ac:dyDescent="0.25">
      <c r="A726" t="str">
        <f t="shared" si="22"/>
        <v>2007_1332</v>
      </c>
      <c r="C726" s="95">
        <v>725</v>
      </c>
      <c r="D726" s="95">
        <v>1332</v>
      </c>
      <c r="E726" s="95">
        <v>1332</v>
      </c>
      <c r="F726" s="95" t="s">
        <v>60</v>
      </c>
      <c r="G726" s="95">
        <v>2007</v>
      </c>
      <c r="H726" s="95">
        <v>0</v>
      </c>
      <c r="I726" s="95">
        <v>1</v>
      </c>
      <c r="J726" s="95">
        <v>4444438</v>
      </c>
      <c r="K726" s="95">
        <v>42821</v>
      </c>
      <c r="L726" s="95">
        <v>866.7</v>
      </c>
      <c r="M726" s="95">
        <v>4487259</v>
      </c>
      <c r="N726" s="5">
        <f t="shared" si="23"/>
        <v>5128</v>
      </c>
    </row>
    <row r="727" spans="1:14" x14ac:dyDescent="0.25">
      <c r="A727" t="str">
        <f t="shared" si="22"/>
        <v>2007_1337</v>
      </c>
      <c r="C727" s="95">
        <v>726</v>
      </c>
      <c r="D727" s="95">
        <v>1337</v>
      </c>
      <c r="E727" s="95">
        <v>1337</v>
      </c>
      <c r="F727" s="95" t="s">
        <v>343</v>
      </c>
      <c r="G727" s="95">
        <v>2007</v>
      </c>
      <c r="H727" s="95">
        <v>0</v>
      </c>
      <c r="I727" s="95">
        <v>1</v>
      </c>
      <c r="J727" s="95">
        <v>18752070</v>
      </c>
      <c r="K727" s="95">
        <v>0</v>
      </c>
      <c r="L727" s="95">
        <v>3656.8</v>
      </c>
      <c r="M727" s="95">
        <v>18752070</v>
      </c>
      <c r="N727" s="5">
        <f t="shared" si="23"/>
        <v>5128</v>
      </c>
    </row>
    <row r="728" spans="1:14" x14ac:dyDescent="0.25">
      <c r="A728" t="str">
        <f t="shared" si="22"/>
        <v>2007_1350</v>
      </c>
      <c r="C728" s="95">
        <v>727</v>
      </c>
      <c r="D728" s="95">
        <v>1350</v>
      </c>
      <c r="E728" s="95">
        <v>1350</v>
      </c>
      <c r="F728" s="95" t="s">
        <v>61</v>
      </c>
      <c r="G728" s="95">
        <v>2007</v>
      </c>
      <c r="H728" s="95">
        <v>0</v>
      </c>
      <c r="I728" s="95">
        <v>1</v>
      </c>
      <c r="J728" s="95">
        <v>2762454</v>
      </c>
      <c r="K728" s="95">
        <v>0</v>
      </c>
      <c r="L728" s="95">
        <v>538.70000000000005</v>
      </c>
      <c r="M728" s="95">
        <v>2762454</v>
      </c>
      <c r="N728" s="5">
        <f t="shared" si="23"/>
        <v>5128</v>
      </c>
    </row>
    <row r="729" spans="1:14" x14ac:dyDescent="0.25">
      <c r="A729" t="str">
        <f t="shared" si="22"/>
        <v>2007_1359</v>
      </c>
      <c r="C729" s="95">
        <v>728</v>
      </c>
      <c r="D729" s="95">
        <v>1359</v>
      </c>
      <c r="E729" s="95">
        <v>1359</v>
      </c>
      <c r="F729" s="95" t="s">
        <v>344</v>
      </c>
      <c r="G729" s="95">
        <v>2007</v>
      </c>
      <c r="H729" s="95">
        <v>0</v>
      </c>
      <c r="I729" s="95">
        <v>1</v>
      </c>
      <c r="J729" s="95">
        <v>2824293</v>
      </c>
      <c r="K729" s="95">
        <v>37732</v>
      </c>
      <c r="L729" s="95">
        <v>548.29999999999995</v>
      </c>
      <c r="M729" s="95">
        <v>2862025</v>
      </c>
      <c r="N729" s="5">
        <f t="shared" si="23"/>
        <v>5151</v>
      </c>
    </row>
    <row r="730" spans="1:14" x14ac:dyDescent="0.25">
      <c r="A730" t="str">
        <f t="shared" si="22"/>
        <v>2007_1368</v>
      </c>
      <c r="C730" s="95">
        <v>729</v>
      </c>
      <c r="D730" s="95">
        <v>1368</v>
      </c>
      <c r="E730" s="95">
        <v>1368</v>
      </c>
      <c r="F730" s="95" t="s">
        <v>62</v>
      </c>
      <c r="G730" s="95">
        <v>2007</v>
      </c>
      <c r="H730" s="95">
        <v>0</v>
      </c>
      <c r="I730" s="95">
        <v>1</v>
      </c>
      <c r="J730" s="95">
        <v>5318762</v>
      </c>
      <c r="K730" s="95">
        <v>0</v>
      </c>
      <c r="L730" s="95">
        <v>1037.2</v>
      </c>
      <c r="M730" s="95">
        <v>5318762</v>
      </c>
      <c r="N730" s="5">
        <f t="shared" si="23"/>
        <v>5128</v>
      </c>
    </row>
    <row r="731" spans="1:14" x14ac:dyDescent="0.25">
      <c r="A731" t="str">
        <f t="shared" si="22"/>
        <v>2007_1413</v>
      </c>
      <c r="C731" s="95">
        <v>730</v>
      </c>
      <c r="D731" s="95">
        <v>1413</v>
      </c>
      <c r="E731" s="95">
        <v>1413</v>
      </c>
      <c r="F731" s="95" t="s">
        <v>63</v>
      </c>
      <c r="G731" s="95">
        <v>2007</v>
      </c>
      <c r="H731" s="95">
        <v>0</v>
      </c>
      <c r="I731" s="95">
        <v>1</v>
      </c>
      <c r="J731" s="95">
        <v>2535693</v>
      </c>
      <c r="K731" s="95">
        <v>184063</v>
      </c>
      <c r="L731" s="95">
        <v>480.7</v>
      </c>
      <c r="M731" s="95">
        <v>2719756</v>
      </c>
      <c r="N731" s="5">
        <f t="shared" si="23"/>
        <v>5275</v>
      </c>
    </row>
    <row r="732" spans="1:14" x14ac:dyDescent="0.25">
      <c r="A732" t="str">
        <f t="shared" si="22"/>
        <v>2007_1431</v>
      </c>
      <c r="C732" s="95">
        <v>731</v>
      </c>
      <c r="D732" s="95">
        <v>1431</v>
      </c>
      <c r="E732" s="95">
        <v>1431</v>
      </c>
      <c r="F732" s="95" t="s">
        <v>64</v>
      </c>
      <c r="G732" s="95">
        <v>2007</v>
      </c>
      <c r="H732" s="95">
        <v>0</v>
      </c>
      <c r="I732" s="95">
        <v>1</v>
      </c>
      <c r="J732" s="95">
        <v>2773283</v>
      </c>
      <c r="K732" s="95">
        <v>136427</v>
      </c>
      <c r="L732" s="95">
        <v>535.9</v>
      </c>
      <c r="M732" s="95">
        <v>2909710</v>
      </c>
      <c r="N732" s="5">
        <f t="shared" si="23"/>
        <v>5175</v>
      </c>
    </row>
    <row r="733" spans="1:14" x14ac:dyDescent="0.25">
      <c r="A733" t="str">
        <f t="shared" si="22"/>
        <v>2007_1476</v>
      </c>
      <c r="C733" s="95">
        <v>732</v>
      </c>
      <c r="D733" s="95">
        <v>1476</v>
      </c>
      <c r="E733" s="95">
        <v>1476</v>
      </c>
      <c r="F733" s="95" t="s">
        <v>65</v>
      </c>
      <c r="G733" s="95">
        <v>2007</v>
      </c>
      <c r="H733" s="95">
        <v>0</v>
      </c>
      <c r="I733" s="95">
        <v>1</v>
      </c>
      <c r="J733" s="95">
        <v>49255087</v>
      </c>
      <c r="K733" s="95">
        <v>0</v>
      </c>
      <c r="L733" s="95">
        <v>9477.6</v>
      </c>
      <c r="M733" s="95">
        <v>49255087</v>
      </c>
      <c r="N733" s="5">
        <f t="shared" si="23"/>
        <v>5197</v>
      </c>
    </row>
    <row r="734" spans="1:14" x14ac:dyDescent="0.25">
      <c r="A734" t="str">
        <f t="shared" si="22"/>
        <v>2007_1503</v>
      </c>
      <c r="C734" s="95">
        <v>733</v>
      </c>
      <c r="D734" s="95">
        <v>1503</v>
      </c>
      <c r="E734" s="95">
        <v>1503</v>
      </c>
      <c r="F734" s="95" t="s">
        <v>66</v>
      </c>
      <c r="G734" s="95">
        <v>2007</v>
      </c>
      <c r="H734" s="95">
        <v>0</v>
      </c>
      <c r="I734" s="95">
        <v>2</v>
      </c>
      <c r="J734" s="95">
        <v>8033504</v>
      </c>
      <c r="K734" s="95">
        <v>9980</v>
      </c>
      <c r="L734" s="95">
        <v>1562.9</v>
      </c>
      <c r="M734" s="95">
        <v>8043484</v>
      </c>
      <c r="N734" s="5">
        <f t="shared" si="23"/>
        <v>5140</v>
      </c>
    </row>
    <row r="735" spans="1:14" x14ac:dyDescent="0.25">
      <c r="A735" t="str">
        <f t="shared" si="22"/>
        <v>2007_1576</v>
      </c>
      <c r="C735" s="95">
        <v>734</v>
      </c>
      <c r="D735" s="95">
        <v>1576</v>
      </c>
      <c r="E735" s="95">
        <v>1576</v>
      </c>
      <c r="F735" s="95" t="s">
        <v>67</v>
      </c>
      <c r="G735" s="95">
        <v>2007</v>
      </c>
      <c r="H735" s="95">
        <v>0</v>
      </c>
      <c r="I735" s="95">
        <v>1</v>
      </c>
      <c r="J735" s="95">
        <v>8263772</v>
      </c>
      <c r="K735" s="95">
        <v>0</v>
      </c>
      <c r="L735" s="95">
        <v>1611.5</v>
      </c>
      <c r="M735" s="95">
        <v>8263772</v>
      </c>
      <c r="N735" s="5">
        <f t="shared" si="23"/>
        <v>5128</v>
      </c>
    </row>
    <row r="736" spans="1:14" x14ac:dyDescent="0.25">
      <c r="A736" t="str">
        <f t="shared" si="22"/>
        <v>2007_1602</v>
      </c>
      <c r="C736" s="95">
        <v>735</v>
      </c>
      <c r="D736" s="95">
        <v>1602</v>
      </c>
      <c r="E736" s="95">
        <v>1602</v>
      </c>
      <c r="F736" s="95" t="s">
        <v>68</v>
      </c>
      <c r="G736" s="95">
        <v>2007</v>
      </c>
      <c r="H736" s="95">
        <v>0</v>
      </c>
      <c r="I736" s="95">
        <v>1</v>
      </c>
      <c r="J736" s="95">
        <v>2444005</v>
      </c>
      <c r="K736" s="95">
        <v>0</v>
      </c>
      <c r="L736" s="95">
        <v>476.6</v>
      </c>
      <c r="M736" s="95">
        <v>2444005</v>
      </c>
      <c r="N736" s="5">
        <f t="shared" si="23"/>
        <v>5128</v>
      </c>
    </row>
    <row r="737" spans="1:14" x14ac:dyDescent="0.25">
      <c r="A737" t="str">
        <f t="shared" si="22"/>
        <v>2007_1611</v>
      </c>
      <c r="C737" s="95">
        <v>736</v>
      </c>
      <c r="D737" s="95">
        <v>1611</v>
      </c>
      <c r="E737" s="95">
        <v>1611</v>
      </c>
      <c r="F737" s="95" t="s">
        <v>69</v>
      </c>
      <c r="G737" s="95">
        <v>2007</v>
      </c>
      <c r="H737" s="95">
        <v>0</v>
      </c>
      <c r="I737" s="95">
        <v>1</v>
      </c>
      <c r="J737" s="95">
        <v>85659138</v>
      </c>
      <c r="K737" s="95">
        <v>0</v>
      </c>
      <c r="L737" s="95">
        <v>16704.2</v>
      </c>
      <c r="M737" s="95">
        <v>85659138</v>
      </c>
      <c r="N737" s="5">
        <f t="shared" si="23"/>
        <v>5128</v>
      </c>
    </row>
    <row r="738" spans="1:14" x14ac:dyDescent="0.25">
      <c r="A738" t="str">
        <f t="shared" si="22"/>
        <v>2007_1619</v>
      </c>
      <c r="C738" s="95">
        <v>737</v>
      </c>
      <c r="D738" s="95">
        <v>1619</v>
      </c>
      <c r="E738" s="95">
        <v>1619</v>
      </c>
      <c r="F738" s="95" t="s">
        <v>70</v>
      </c>
      <c r="G738" s="95">
        <v>2007</v>
      </c>
      <c r="H738" s="95">
        <v>0</v>
      </c>
      <c r="I738" s="95">
        <v>1</v>
      </c>
      <c r="J738" s="95">
        <v>6258724</v>
      </c>
      <c r="K738" s="95">
        <v>0</v>
      </c>
      <c r="L738" s="95">
        <v>1220.5</v>
      </c>
      <c r="M738" s="95">
        <v>6258724</v>
      </c>
      <c r="N738" s="5">
        <f t="shared" si="23"/>
        <v>5128</v>
      </c>
    </row>
    <row r="739" spans="1:14" x14ac:dyDescent="0.25">
      <c r="A739" t="str">
        <f t="shared" si="22"/>
        <v>2007_1638</v>
      </c>
      <c r="C739" s="95">
        <v>738</v>
      </c>
      <c r="D739" s="95">
        <v>1638</v>
      </c>
      <c r="E739" s="95">
        <v>1638</v>
      </c>
      <c r="F739" s="95" t="s">
        <v>345</v>
      </c>
      <c r="G739" s="95">
        <v>2007</v>
      </c>
      <c r="H739" s="95">
        <v>0</v>
      </c>
      <c r="I739" s="95">
        <v>2</v>
      </c>
      <c r="J739" s="95">
        <v>9156133</v>
      </c>
      <c r="K739" s="95">
        <v>103861</v>
      </c>
      <c r="L739" s="95">
        <v>1774.7</v>
      </c>
      <c r="M739" s="95">
        <v>9259994</v>
      </c>
      <c r="N739" s="5">
        <f t="shared" si="23"/>
        <v>5159</v>
      </c>
    </row>
    <row r="740" spans="1:14" x14ac:dyDescent="0.25">
      <c r="A740" t="str">
        <f t="shared" si="22"/>
        <v>2007_1675</v>
      </c>
      <c r="C740" s="95">
        <v>739</v>
      </c>
      <c r="D740" s="95">
        <v>1675</v>
      </c>
      <c r="E740" s="95">
        <v>1675</v>
      </c>
      <c r="F740" s="95" t="s">
        <v>71</v>
      </c>
      <c r="G740" s="95">
        <v>2007</v>
      </c>
      <c r="H740" s="95">
        <v>0</v>
      </c>
      <c r="I740" s="95">
        <v>1</v>
      </c>
      <c r="J740" s="95">
        <v>1293932</v>
      </c>
      <c r="K740" s="95">
        <v>55551</v>
      </c>
      <c r="L740" s="95">
        <v>244</v>
      </c>
      <c r="M740" s="95">
        <v>1349483</v>
      </c>
      <c r="N740" s="5">
        <f t="shared" si="23"/>
        <v>5303</v>
      </c>
    </row>
    <row r="741" spans="1:14" x14ac:dyDescent="0.25">
      <c r="A741" t="str">
        <f t="shared" si="22"/>
        <v>2007_1701</v>
      </c>
      <c r="C741" s="95">
        <v>740</v>
      </c>
      <c r="D741" s="95">
        <v>1701</v>
      </c>
      <c r="E741" s="95">
        <v>1701</v>
      </c>
      <c r="F741" s="95" t="s">
        <v>72</v>
      </c>
      <c r="G741" s="95">
        <v>2007</v>
      </c>
      <c r="H741" s="95">
        <v>0</v>
      </c>
      <c r="I741" s="95">
        <v>1</v>
      </c>
      <c r="J741" s="95">
        <v>9435007</v>
      </c>
      <c r="K741" s="95">
        <v>0</v>
      </c>
      <c r="L741" s="95">
        <v>1839.9</v>
      </c>
      <c r="M741" s="95">
        <v>9435007</v>
      </c>
      <c r="N741" s="5">
        <f t="shared" si="23"/>
        <v>5128</v>
      </c>
    </row>
    <row r="742" spans="1:14" x14ac:dyDescent="0.25">
      <c r="A742" t="str">
        <f t="shared" si="22"/>
        <v>2007_1719</v>
      </c>
      <c r="C742" s="95">
        <v>741</v>
      </c>
      <c r="D742" s="95">
        <v>1719</v>
      </c>
      <c r="E742" s="95">
        <v>1719</v>
      </c>
      <c r="F742" s="95" t="s">
        <v>73</v>
      </c>
      <c r="G742" s="95">
        <v>2007</v>
      </c>
      <c r="H742" s="95">
        <v>0</v>
      </c>
      <c r="I742" s="95">
        <v>1</v>
      </c>
      <c r="J742" s="95">
        <v>3556781</v>
      </c>
      <c r="K742" s="95">
        <v>0</v>
      </c>
      <c r="L742" s="95">
        <v>693.6</v>
      </c>
      <c r="M742" s="95">
        <v>3556781</v>
      </c>
      <c r="N742" s="5">
        <f t="shared" si="23"/>
        <v>5128</v>
      </c>
    </row>
    <row r="743" spans="1:14" x14ac:dyDescent="0.25">
      <c r="A743" t="str">
        <f t="shared" si="22"/>
        <v>2007_1737</v>
      </c>
      <c r="C743" s="95">
        <v>742</v>
      </c>
      <c r="D743" s="95">
        <v>1737</v>
      </c>
      <c r="E743" s="95">
        <v>1737</v>
      </c>
      <c r="F743" s="95" t="s">
        <v>346</v>
      </c>
      <c r="G743" s="95">
        <v>2007</v>
      </c>
      <c r="H743" s="95">
        <v>0</v>
      </c>
      <c r="I743" s="95">
        <v>1</v>
      </c>
      <c r="J743" s="95">
        <v>163926526</v>
      </c>
      <c r="K743" s="95">
        <v>0</v>
      </c>
      <c r="L743" s="95">
        <v>31548.6</v>
      </c>
      <c r="M743" s="95">
        <v>163926526</v>
      </c>
      <c r="N743" s="5">
        <f t="shared" si="23"/>
        <v>5196</v>
      </c>
    </row>
    <row r="744" spans="1:14" x14ac:dyDescent="0.25">
      <c r="A744" t="str">
        <f t="shared" si="22"/>
        <v>2007_1782</v>
      </c>
      <c r="C744" s="95">
        <v>743</v>
      </c>
      <c r="D744" s="95">
        <v>1782</v>
      </c>
      <c r="E744" s="95">
        <v>1782</v>
      </c>
      <c r="F744" s="95" t="s">
        <v>74</v>
      </c>
      <c r="G744" s="95">
        <v>2007</v>
      </c>
      <c r="H744" s="95">
        <v>0</v>
      </c>
      <c r="I744" s="95">
        <v>1</v>
      </c>
      <c r="J744" s="95">
        <v>534456</v>
      </c>
      <c r="K744" s="95">
        <v>56606</v>
      </c>
      <c r="L744" s="95">
        <v>104</v>
      </c>
      <c r="M744" s="95">
        <v>591062</v>
      </c>
      <c r="N744" s="5">
        <f t="shared" si="23"/>
        <v>5139</v>
      </c>
    </row>
    <row r="745" spans="1:14" x14ac:dyDescent="0.25">
      <c r="A745" t="str">
        <f t="shared" si="22"/>
        <v>2007_1791</v>
      </c>
      <c r="C745" s="95">
        <v>744</v>
      </c>
      <c r="D745" s="95">
        <v>1791</v>
      </c>
      <c r="E745" s="95">
        <v>1791</v>
      </c>
      <c r="F745" s="95" t="s">
        <v>75</v>
      </c>
      <c r="G745" s="95">
        <v>2007</v>
      </c>
      <c r="H745" s="95">
        <v>0</v>
      </c>
      <c r="I745" s="95">
        <v>1</v>
      </c>
      <c r="J745" s="95">
        <v>4161372</v>
      </c>
      <c r="K745" s="95">
        <v>0</v>
      </c>
      <c r="L745" s="95">
        <v>811.5</v>
      </c>
      <c r="M745" s="95">
        <v>4161372</v>
      </c>
      <c r="N745" s="5">
        <f t="shared" si="23"/>
        <v>5128</v>
      </c>
    </row>
    <row r="746" spans="1:14" x14ac:dyDescent="0.25">
      <c r="A746" t="str">
        <f t="shared" si="22"/>
        <v>2007_1863</v>
      </c>
      <c r="C746" s="95">
        <v>745</v>
      </c>
      <c r="D746" s="95">
        <v>1863</v>
      </c>
      <c r="E746" s="95">
        <v>1863</v>
      </c>
      <c r="F746" s="95" t="s">
        <v>76</v>
      </c>
      <c r="G746" s="95">
        <v>2007</v>
      </c>
      <c r="H746" s="95">
        <v>0</v>
      </c>
      <c r="I746" s="95">
        <v>1</v>
      </c>
      <c r="J746" s="95">
        <v>54160899</v>
      </c>
      <c r="K746" s="95">
        <v>0</v>
      </c>
      <c r="L746" s="95">
        <v>10547.4</v>
      </c>
      <c r="M746" s="95">
        <v>54160899</v>
      </c>
      <c r="N746" s="5">
        <f t="shared" si="23"/>
        <v>5135</v>
      </c>
    </row>
    <row r="747" spans="1:14" x14ac:dyDescent="0.25">
      <c r="A747" t="str">
        <f t="shared" si="22"/>
        <v>2007_1908</v>
      </c>
      <c r="C747" s="95">
        <v>746</v>
      </c>
      <c r="D747" s="95">
        <v>1908</v>
      </c>
      <c r="E747" s="95">
        <v>1908</v>
      </c>
      <c r="F747" s="95" t="s">
        <v>77</v>
      </c>
      <c r="G747" s="95">
        <v>2007</v>
      </c>
      <c r="H747" s="95">
        <v>0</v>
      </c>
      <c r="I747" s="95">
        <v>1</v>
      </c>
      <c r="J747" s="95">
        <v>2594768</v>
      </c>
      <c r="K747" s="95">
        <v>0</v>
      </c>
      <c r="L747" s="95">
        <v>506</v>
      </c>
      <c r="M747" s="95">
        <v>2594768</v>
      </c>
      <c r="N747" s="5">
        <f t="shared" si="23"/>
        <v>5128</v>
      </c>
    </row>
    <row r="748" spans="1:14" x14ac:dyDescent="0.25">
      <c r="A748" t="str">
        <f t="shared" si="22"/>
        <v>2007_1926</v>
      </c>
      <c r="C748" s="95">
        <v>747</v>
      </c>
      <c r="D748" s="95">
        <v>1926</v>
      </c>
      <c r="E748" s="95">
        <v>1926</v>
      </c>
      <c r="F748" s="95" t="s">
        <v>79</v>
      </c>
      <c r="G748" s="95">
        <v>2007</v>
      </c>
      <c r="H748" s="95">
        <v>0</v>
      </c>
      <c r="I748" s="95">
        <v>1</v>
      </c>
      <c r="J748" s="95">
        <v>3171662</v>
      </c>
      <c r="K748" s="95">
        <v>0</v>
      </c>
      <c r="L748" s="95">
        <v>613</v>
      </c>
      <c r="M748" s="95">
        <v>3171662</v>
      </c>
      <c r="N748" s="5">
        <f t="shared" si="23"/>
        <v>5174</v>
      </c>
    </row>
    <row r="749" spans="1:14" x14ac:dyDescent="0.25">
      <c r="A749" t="str">
        <f t="shared" si="22"/>
        <v>2007_1944</v>
      </c>
      <c r="C749" s="95">
        <v>748</v>
      </c>
      <c r="D749" s="95">
        <v>1944</v>
      </c>
      <c r="E749" s="95">
        <v>1944</v>
      </c>
      <c r="F749" s="95" t="s">
        <v>80</v>
      </c>
      <c r="G749" s="95">
        <v>2007</v>
      </c>
      <c r="H749" s="95">
        <v>0</v>
      </c>
      <c r="I749" s="95">
        <v>1</v>
      </c>
      <c r="J749" s="95">
        <v>4755499</v>
      </c>
      <c r="K749" s="95">
        <v>0</v>
      </c>
      <c r="L749" s="95">
        <v>906.5</v>
      </c>
      <c r="M749" s="95">
        <v>4755499</v>
      </c>
      <c r="N749" s="5">
        <f t="shared" si="23"/>
        <v>5246</v>
      </c>
    </row>
    <row r="750" spans="1:14" x14ac:dyDescent="0.25">
      <c r="A750" t="str">
        <f t="shared" si="22"/>
        <v>2007_1953</v>
      </c>
      <c r="C750" s="95">
        <v>749</v>
      </c>
      <c r="D750" s="95">
        <v>1953</v>
      </c>
      <c r="E750" s="95">
        <v>1953</v>
      </c>
      <c r="F750" s="95" t="s">
        <v>81</v>
      </c>
      <c r="G750" s="95">
        <v>2007</v>
      </c>
      <c r="H750" s="95">
        <v>0</v>
      </c>
      <c r="I750" s="95">
        <v>1</v>
      </c>
      <c r="J750" s="95">
        <v>3170130</v>
      </c>
      <c r="K750" s="95">
        <v>0</v>
      </c>
      <c r="L750" s="95">
        <v>618.20000000000005</v>
      </c>
      <c r="M750" s="95">
        <v>3170130</v>
      </c>
      <c r="N750" s="5">
        <f t="shared" si="23"/>
        <v>5128</v>
      </c>
    </row>
    <row r="751" spans="1:14" x14ac:dyDescent="0.25">
      <c r="A751" t="str">
        <f t="shared" si="22"/>
        <v>2007_1963</v>
      </c>
      <c r="C751" s="95">
        <v>750</v>
      </c>
      <c r="D751" s="95">
        <v>1963</v>
      </c>
      <c r="E751" s="95">
        <v>1963</v>
      </c>
      <c r="F751" s="95" t="s">
        <v>82</v>
      </c>
      <c r="G751" s="95">
        <v>2007</v>
      </c>
      <c r="H751" s="95">
        <v>0</v>
      </c>
      <c r="I751" s="95">
        <v>1</v>
      </c>
      <c r="J751" s="95">
        <v>2988598</v>
      </c>
      <c r="K751" s="95">
        <v>0</v>
      </c>
      <c r="L751" s="95">
        <v>582.79999999999995</v>
      </c>
      <c r="M751" s="95">
        <v>2988598</v>
      </c>
      <c r="N751" s="5">
        <f t="shared" si="23"/>
        <v>5128</v>
      </c>
    </row>
    <row r="752" spans="1:14" x14ac:dyDescent="0.25">
      <c r="A752" t="str">
        <f t="shared" si="22"/>
        <v>2007_3582</v>
      </c>
      <c r="C752" s="95">
        <v>751</v>
      </c>
      <c r="D752" s="95">
        <v>3582</v>
      </c>
      <c r="E752" s="95">
        <v>1968</v>
      </c>
      <c r="F752" s="95" t="s">
        <v>138</v>
      </c>
      <c r="G752" s="95">
        <v>2007</v>
      </c>
      <c r="H752" s="95">
        <v>0</v>
      </c>
      <c r="I752" s="95">
        <v>1</v>
      </c>
      <c r="J752" s="95">
        <v>3840202</v>
      </c>
      <c r="K752" s="95">
        <v>70286</v>
      </c>
      <c r="L752" s="95">
        <v>736.8</v>
      </c>
      <c r="M752" s="95">
        <v>3910488</v>
      </c>
      <c r="N752" s="5">
        <f t="shared" si="23"/>
        <v>5212</v>
      </c>
    </row>
    <row r="753" spans="1:14" x14ac:dyDescent="0.25">
      <c r="A753" t="str">
        <f t="shared" si="22"/>
        <v>2007_3978</v>
      </c>
      <c r="C753" s="95">
        <v>752</v>
      </c>
      <c r="D753" s="95">
        <v>3978</v>
      </c>
      <c r="E753" s="95">
        <v>3978</v>
      </c>
      <c r="F753" s="95" t="s">
        <v>150</v>
      </c>
      <c r="G753" s="95">
        <v>2007</v>
      </c>
      <c r="H753" s="95">
        <v>0</v>
      </c>
      <c r="I753" s="95">
        <v>2</v>
      </c>
      <c r="J753" s="95">
        <v>3111292</v>
      </c>
      <c r="K753" s="95">
        <v>227917</v>
      </c>
      <c r="L753" s="95">
        <v>599.20000000000005</v>
      </c>
      <c r="M753" s="95">
        <v>3339209</v>
      </c>
      <c r="N753" s="5">
        <f t="shared" si="23"/>
        <v>5192</v>
      </c>
    </row>
    <row r="754" spans="1:14" x14ac:dyDescent="0.25">
      <c r="A754" t="str">
        <f t="shared" si="22"/>
        <v>2007_6741</v>
      </c>
      <c r="C754" s="95">
        <v>753</v>
      </c>
      <c r="D754" s="95">
        <v>6741</v>
      </c>
      <c r="E754" s="95">
        <v>6741</v>
      </c>
      <c r="F754" s="95" t="s">
        <v>256</v>
      </c>
      <c r="G754" s="95">
        <v>2007</v>
      </c>
      <c r="H754" s="95">
        <v>0</v>
      </c>
      <c r="I754" s="95">
        <v>2</v>
      </c>
      <c r="J754" s="95">
        <v>5147746</v>
      </c>
      <c r="K754" s="95">
        <v>117105</v>
      </c>
      <c r="L754" s="95">
        <v>1001.3</v>
      </c>
      <c r="M754" s="95">
        <v>5264851</v>
      </c>
      <c r="N754" s="5">
        <f t="shared" si="23"/>
        <v>5141</v>
      </c>
    </row>
    <row r="755" spans="1:14" x14ac:dyDescent="0.25">
      <c r="A755" t="str">
        <f t="shared" si="22"/>
        <v>2007_1970</v>
      </c>
      <c r="C755" s="95">
        <v>754</v>
      </c>
      <c r="D755" s="95">
        <v>1970</v>
      </c>
      <c r="E755" s="95">
        <v>1970</v>
      </c>
      <c r="F755" s="95" t="s">
        <v>83</v>
      </c>
      <c r="G755" s="95">
        <v>2007</v>
      </c>
      <c r="H755" s="95">
        <v>0</v>
      </c>
      <c r="I755" s="95">
        <v>1</v>
      </c>
      <c r="J755" s="95">
        <v>2648128</v>
      </c>
      <c r="K755" s="95">
        <v>0</v>
      </c>
      <c r="L755" s="95">
        <v>514</v>
      </c>
      <c r="M755" s="95">
        <v>2648128</v>
      </c>
      <c r="N755" s="5">
        <f t="shared" si="23"/>
        <v>5152</v>
      </c>
    </row>
    <row r="756" spans="1:14" x14ac:dyDescent="0.25">
      <c r="A756" t="str">
        <f t="shared" si="22"/>
        <v>2007_1972</v>
      </c>
      <c r="C756" s="95">
        <v>755</v>
      </c>
      <c r="D756" s="95">
        <v>1972</v>
      </c>
      <c r="E756" s="95">
        <v>1972</v>
      </c>
      <c r="F756" s="95" t="s">
        <v>84</v>
      </c>
      <c r="G756" s="95">
        <v>2007</v>
      </c>
      <c r="H756" s="95">
        <v>0</v>
      </c>
      <c r="I756" s="95">
        <v>1</v>
      </c>
      <c r="J756" s="95">
        <v>2344522</v>
      </c>
      <c r="K756" s="95">
        <v>86367</v>
      </c>
      <c r="L756" s="95">
        <v>457.2</v>
      </c>
      <c r="M756" s="95">
        <v>2430889</v>
      </c>
      <c r="N756" s="5">
        <f t="shared" si="23"/>
        <v>5128</v>
      </c>
    </row>
    <row r="757" spans="1:14" x14ac:dyDescent="0.25">
      <c r="A757" t="str">
        <f t="shared" si="22"/>
        <v>2007_1965</v>
      </c>
      <c r="C757" s="95">
        <v>756</v>
      </c>
      <c r="D757" s="95">
        <v>1965</v>
      </c>
      <c r="E757" s="95">
        <v>1965</v>
      </c>
      <c r="F757" s="95" t="s">
        <v>288</v>
      </c>
      <c r="G757" s="95">
        <v>2007</v>
      </c>
      <c r="H757" s="95">
        <v>0</v>
      </c>
      <c r="I757" s="95">
        <v>2</v>
      </c>
      <c r="J757" s="95">
        <v>3737286</v>
      </c>
      <c r="K757" s="95">
        <v>35921</v>
      </c>
      <c r="L757" s="95">
        <v>728.8</v>
      </c>
      <c r="M757" s="95">
        <v>3773207</v>
      </c>
      <c r="N757" s="5">
        <f t="shared" si="23"/>
        <v>5128</v>
      </c>
    </row>
    <row r="758" spans="1:14" x14ac:dyDescent="0.25">
      <c r="A758" t="str">
        <f t="shared" si="22"/>
        <v>2007_657</v>
      </c>
      <c r="C758" s="95">
        <v>757</v>
      </c>
      <c r="D758" s="95">
        <v>657</v>
      </c>
      <c r="E758" s="95">
        <v>657</v>
      </c>
      <c r="F758" s="95" t="s">
        <v>366</v>
      </c>
      <c r="G758" s="95">
        <v>2007</v>
      </c>
      <c r="H758" s="95">
        <v>0</v>
      </c>
      <c r="I758" s="95">
        <v>2</v>
      </c>
      <c r="J758" s="95">
        <v>5165947</v>
      </c>
      <c r="K758" s="95">
        <v>0</v>
      </c>
      <c r="L758" s="95">
        <v>1007.4</v>
      </c>
      <c r="M758" s="95">
        <v>5165947</v>
      </c>
      <c r="N758" s="5">
        <f t="shared" si="23"/>
        <v>5128</v>
      </c>
    </row>
    <row r="759" spans="1:14" x14ac:dyDescent="0.25">
      <c r="A759" t="str">
        <f t="shared" si="22"/>
        <v>2007_1989</v>
      </c>
      <c r="C759" s="95">
        <v>758</v>
      </c>
      <c r="D759" s="95">
        <v>1989</v>
      </c>
      <c r="E759" s="95">
        <v>1989</v>
      </c>
      <c r="F759" s="95" t="s">
        <v>86</v>
      </c>
      <c r="G759" s="95">
        <v>2007</v>
      </c>
      <c r="H759" s="95">
        <v>0</v>
      </c>
      <c r="I759" s="95">
        <v>1</v>
      </c>
      <c r="J759" s="95">
        <v>2643997</v>
      </c>
      <c r="K759" s="95">
        <v>42811</v>
      </c>
      <c r="L759" s="95">
        <v>515.6</v>
      </c>
      <c r="M759" s="95">
        <v>2686808</v>
      </c>
      <c r="N759" s="5">
        <f t="shared" si="23"/>
        <v>5128</v>
      </c>
    </row>
    <row r="760" spans="1:14" x14ac:dyDescent="0.25">
      <c r="A760" t="str">
        <f t="shared" si="22"/>
        <v>2007_2007</v>
      </c>
      <c r="C760" s="95">
        <v>759</v>
      </c>
      <c r="D760" s="95">
        <v>2007</v>
      </c>
      <c r="E760" s="95">
        <v>2007</v>
      </c>
      <c r="F760" s="95" t="s">
        <v>87</v>
      </c>
      <c r="G760" s="95">
        <v>2007</v>
      </c>
      <c r="H760" s="95">
        <v>0</v>
      </c>
      <c r="I760" s="95">
        <v>1</v>
      </c>
      <c r="J760" s="95">
        <v>3401402</v>
      </c>
      <c r="K760" s="95">
        <v>0</v>
      </c>
      <c r="L760" s="95">
        <v>663.3</v>
      </c>
      <c r="M760" s="95">
        <v>3401402</v>
      </c>
      <c r="N760" s="5">
        <f t="shared" si="23"/>
        <v>5128</v>
      </c>
    </row>
    <row r="761" spans="1:14" x14ac:dyDescent="0.25">
      <c r="A761" t="str">
        <f t="shared" si="22"/>
        <v>2007_2088</v>
      </c>
      <c r="C761" s="95">
        <v>760</v>
      </c>
      <c r="D761" s="95">
        <v>2088</v>
      </c>
      <c r="E761" s="95">
        <v>2088</v>
      </c>
      <c r="F761" s="95" t="s">
        <v>88</v>
      </c>
      <c r="G761" s="95">
        <v>2007</v>
      </c>
      <c r="H761" s="95">
        <v>0</v>
      </c>
      <c r="I761" s="95">
        <v>1</v>
      </c>
      <c r="J761" s="95">
        <v>3582232</v>
      </c>
      <c r="K761" s="95">
        <v>181727</v>
      </c>
      <c r="L761" s="95">
        <v>682.2</v>
      </c>
      <c r="M761" s="95">
        <v>3763959</v>
      </c>
      <c r="N761" s="5">
        <f t="shared" si="23"/>
        <v>5251</v>
      </c>
    </row>
    <row r="762" spans="1:14" x14ac:dyDescent="0.25">
      <c r="A762" t="str">
        <f t="shared" si="22"/>
        <v>2007_2097</v>
      </c>
      <c r="C762" s="95">
        <v>761</v>
      </c>
      <c r="D762" s="95">
        <v>2097</v>
      </c>
      <c r="E762" s="95">
        <v>2097</v>
      </c>
      <c r="F762" s="95" t="s">
        <v>89</v>
      </c>
      <c r="G762" s="95">
        <v>2007</v>
      </c>
      <c r="H762" s="95">
        <v>0</v>
      </c>
      <c r="I762" s="95">
        <v>2</v>
      </c>
      <c r="J762" s="95">
        <v>3462455</v>
      </c>
      <c r="K762" s="95">
        <v>27572</v>
      </c>
      <c r="L762" s="95">
        <v>665.8</v>
      </c>
      <c r="M762" s="95">
        <v>3490027</v>
      </c>
      <c r="N762" s="5">
        <f t="shared" si="23"/>
        <v>5200</v>
      </c>
    </row>
    <row r="763" spans="1:14" x14ac:dyDescent="0.25">
      <c r="A763" t="str">
        <f t="shared" si="22"/>
        <v>2007_2113</v>
      </c>
      <c r="C763" s="95">
        <v>762</v>
      </c>
      <c r="D763" s="95">
        <v>2113</v>
      </c>
      <c r="E763" s="95">
        <v>2113</v>
      </c>
      <c r="F763" s="95" t="s">
        <v>90</v>
      </c>
      <c r="G763" s="95">
        <v>2007</v>
      </c>
      <c r="H763" s="95">
        <v>0</v>
      </c>
      <c r="I763" s="95">
        <v>1</v>
      </c>
      <c r="J763" s="95">
        <v>1470198</v>
      </c>
      <c r="K763" s="95">
        <v>0</v>
      </c>
      <c r="L763" s="95">
        <v>286.7</v>
      </c>
      <c r="M763" s="95">
        <v>1470198</v>
      </c>
      <c r="N763" s="5">
        <f t="shared" si="23"/>
        <v>5128</v>
      </c>
    </row>
    <row r="764" spans="1:14" x14ac:dyDescent="0.25">
      <c r="A764" t="str">
        <f t="shared" si="22"/>
        <v>2007_2124</v>
      </c>
      <c r="C764" s="95">
        <v>763</v>
      </c>
      <c r="D764" s="95">
        <v>2124</v>
      </c>
      <c r="E764" s="95">
        <v>2124</v>
      </c>
      <c r="F764" s="95" t="s">
        <v>383</v>
      </c>
      <c r="G764" s="95">
        <v>2007</v>
      </c>
      <c r="H764" s="95">
        <v>0</v>
      </c>
      <c r="I764" s="95">
        <v>1</v>
      </c>
      <c r="J764" s="95">
        <v>7108684</v>
      </c>
      <c r="K764" s="95">
        <v>14441</v>
      </c>
      <c r="L764" s="95">
        <v>1381.4</v>
      </c>
      <c r="M764" s="95">
        <v>7123125</v>
      </c>
      <c r="N764" s="5">
        <f t="shared" si="23"/>
        <v>5146</v>
      </c>
    </row>
    <row r="765" spans="1:14" x14ac:dyDescent="0.25">
      <c r="A765" t="str">
        <f t="shared" si="22"/>
        <v>2007_2151</v>
      </c>
      <c r="C765" s="95">
        <v>764</v>
      </c>
      <c r="D765" s="95">
        <v>2151</v>
      </c>
      <c r="E765" s="95">
        <v>2151</v>
      </c>
      <c r="F765" s="95" t="s">
        <v>347</v>
      </c>
      <c r="G765" s="95">
        <v>2007</v>
      </c>
      <c r="H765" s="95">
        <v>0</v>
      </c>
      <c r="I765" s="95">
        <v>2</v>
      </c>
      <c r="J765" s="95">
        <v>3152251</v>
      </c>
      <c r="K765" s="95">
        <v>127697</v>
      </c>
      <c r="L765" s="95">
        <v>605.1</v>
      </c>
      <c r="M765" s="95">
        <v>3279948</v>
      </c>
      <c r="N765" s="5">
        <f t="shared" si="23"/>
        <v>5209</v>
      </c>
    </row>
    <row r="766" spans="1:14" x14ac:dyDescent="0.25">
      <c r="A766" t="str">
        <f t="shared" si="22"/>
        <v>2007_2169</v>
      </c>
      <c r="C766" s="95">
        <v>765</v>
      </c>
      <c r="D766" s="95">
        <v>2169</v>
      </c>
      <c r="E766" s="95">
        <v>2169</v>
      </c>
      <c r="F766" s="95" t="s">
        <v>91</v>
      </c>
      <c r="G766" s="95">
        <v>2007</v>
      </c>
      <c r="H766" s="95">
        <v>0</v>
      </c>
      <c r="I766" s="95">
        <v>1</v>
      </c>
      <c r="J766" s="95">
        <v>10388815</v>
      </c>
      <c r="K766" s="95">
        <v>0</v>
      </c>
      <c r="L766" s="95">
        <v>2025.9</v>
      </c>
      <c r="M766" s="95">
        <v>10388815</v>
      </c>
      <c r="N766" s="5">
        <f t="shared" si="23"/>
        <v>5128</v>
      </c>
    </row>
    <row r="767" spans="1:14" x14ac:dyDescent="0.25">
      <c r="A767" t="str">
        <f t="shared" si="22"/>
        <v>2007_2295</v>
      </c>
      <c r="C767" s="95">
        <v>766</v>
      </c>
      <c r="D767" s="95">
        <v>2295</v>
      </c>
      <c r="E767" s="95">
        <v>2295</v>
      </c>
      <c r="F767" s="95" t="s">
        <v>92</v>
      </c>
      <c r="G767" s="95">
        <v>2007</v>
      </c>
      <c r="H767" s="95">
        <v>0</v>
      </c>
      <c r="I767" s="95">
        <v>2</v>
      </c>
      <c r="J767" s="95">
        <v>7524839</v>
      </c>
      <c r="K767" s="95">
        <v>269466</v>
      </c>
      <c r="L767" s="95">
        <v>1465.4</v>
      </c>
      <c r="M767" s="95">
        <v>7794305</v>
      </c>
      <c r="N767" s="5">
        <f t="shared" si="23"/>
        <v>5135</v>
      </c>
    </row>
    <row r="768" spans="1:14" x14ac:dyDescent="0.25">
      <c r="A768" t="str">
        <f t="shared" si="22"/>
        <v>2007_2313</v>
      </c>
      <c r="C768" s="95">
        <v>767</v>
      </c>
      <c r="D768" s="95">
        <v>2313</v>
      </c>
      <c r="E768" s="95">
        <v>2313</v>
      </c>
      <c r="F768" s="95" t="s">
        <v>93</v>
      </c>
      <c r="G768" s="95">
        <v>2007</v>
      </c>
      <c r="H768" s="95">
        <v>0</v>
      </c>
      <c r="I768" s="95">
        <v>1</v>
      </c>
      <c r="J768" s="95">
        <v>21028276</v>
      </c>
      <c r="K768" s="95">
        <v>0</v>
      </c>
      <c r="L768" s="95">
        <v>4079.2</v>
      </c>
      <c r="M768" s="95">
        <v>21028276</v>
      </c>
      <c r="N768" s="5">
        <f t="shared" si="23"/>
        <v>5155</v>
      </c>
    </row>
    <row r="769" spans="1:14" x14ac:dyDescent="0.25">
      <c r="A769" t="str">
        <f t="shared" si="22"/>
        <v>2007_2322</v>
      </c>
      <c r="C769" s="95">
        <v>768</v>
      </c>
      <c r="D769" s="95">
        <v>2322</v>
      </c>
      <c r="E769" s="95">
        <v>2322</v>
      </c>
      <c r="F769" s="95" t="s">
        <v>94</v>
      </c>
      <c r="G769" s="95">
        <v>2007</v>
      </c>
      <c r="H769" s="95">
        <v>0</v>
      </c>
      <c r="I769" s="95">
        <v>1</v>
      </c>
      <c r="J769" s="95">
        <v>12607701</v>
      </c>
      <c r="K769" s="95">
        <v>0</v>
      </c>
      <c r="L769" s="95">
        <v>2458.6</v>
      </c>
      <c r="M769" s="95">
        <v>12607701</v>
      </c>
      <c r="N769" s="5">
        <f t="shared" si="23"/>
        <v>5128</v>
      </c>
    </row>
    <row r="770" spans="1:14" x14ac:dyDescent="0.25">
      <c r="A770" t="str">
        <f t="shared" si="22"/>
        <v>2007_2369</v>
      </c>
      <c r="C770" s="95">
        <v>769</v>
      </c>
      <c r="D770" s="95">
        <v>2369</v>
      </c>
      <c r="E770" s="95">
        <v>2369</v>
      </c>
      <c r="F770" s="95" t="s">
        <v>95</v>
      </c>
      <c r="G770" s="95">
        <v>2007</v>
      </c>
      <c r="H770" s="95">
        <v>0</v>
      </c>
      <c r="I770" s="95">
        <v>1</v>
      </c>
      <c r="J770" s="95">
        <v>2302985</v>
      </c>
      <c r="K770" s="95">
        <v>38259</v>
      </c>
      <c r="L770" s="95">
        <v>449.1</v>
      </c>
      <c r="M770" s="95">
        <v>2341244</v>
      </c>
      <c r="N770" s="5">
        <f t="shared" si="23"/>
        <v>5128</v>
      </c>
    </row>
    <row r="771" spans="1:14" x14ac:dyDescent="0.25">
      <c r="A771" t="str">
        <f t="shared" ref="A771:A834" si="24">CONCATENATE(G771,"_",D771)</f>
        <v>2007_2682</v>
      </c>
      <c r="C771" s="95">
        <v>770</v>
      </c>
      <c r="D771" s="95">
        <v>2682</v>
      </c>
      <c r="E771" s="95">
        <v>2682</v>
      </c>
      <c r="F771" s="95" t="s">
        <v>3</v>
      </c>
      <c r="G771" s="95">
        <v>2007</v>
      </c>
      <c r="H771" s="95">
        <v>0</v>
      </c>
      <c r="I771" s="95">
        <v>1</v>
      </c>
      <c r="J771" s="95">
        <v>1903001</v>
      </c>
      <c r="K771" s="95">
        <v>59739</v>
      </c>
      <c r="L771" s="95">
        <v>371.1</v>
      </c>
      <c r="M771" s="95">
        <v>1962740</v>
      </c>
      <c r="N771" s="5">
        <f t="shared" ref="N771:N834" si="25">ROUND(J771/L771,0)</f>
        <v>5128</v>
      </c>
    </row>
    <row r="772" spans="1:14" x14ac:dyDescent="0.25">
      <c r="A772" t="str">
        <f t="shared" si="24"/>
        <v>2007_2376</v>
      </c>
      <c r="C772" s="95">
        <v>771</v>
      </c>
      <c r="D772" s="95">
        <v>2376</v>
      </c>
      <c r="E772" s="95">
        <v>2376</v>
      </c>
      <c r="F772" s="95" t="s">
        <v>96</v>
      </c>
      <c r="G772" s="95">
        <v>2007</v>
      </c>
      <c r="H772" s="95">
        <v>0</v>
      </c>
      <c r="I772" s="95">
        <v>1</v>
      </c>
      <c r="J772" s="95">
        <v>2625931</v>
      </c>
      <c r="K772" s="95">
        <v>98206</v>
      </c>
      <c r="L772" s="95">
        <v>509</v>
      </c>
      <c r="M772" s="95">
        <v>2724137</v>
      </c>
      <c r="N772" s="5">
        <f t="shared" si="25"/>
        <v>5159</v>
      </c>
    </row>
    <row r="773" spans="1:14" x14ac:dyDescent="0.25">
      <c r="A773" t="str">
        <f t="shared" si="24"/>
        <v>2007_2403</v>
      </c>
      <c r="C773" s="95">
        <v>772</v>
      </c>
      <c r="D773" s="95">
        <v>2403</v>
      </c>
      <c r="E773" s="95">
        <v>2403</v>
      </c>
      <c r="F773" s="95" t="s">
        <v>384</v>
      </c>
      <c r="G773" s="95">
        <v>2007</v>
      </c>
      <c r="H773" s="95">
        <v>0</v>
      </c>
      <c r="I773" s="95">
        <v>2</v>
      </c>
      <c r="J773" s="95">
        <v>5635728</v>
      </c>
      <c r="K773" s="95">
        <v>0</v>
      </c>
      <c r="L773" s="95">
        <v>1091.5999999999999</v>
      </c>
      <c r="M773" s="95">
        <v>5635728</v>
      </c>
      <c r="N773" s="5">
        <f t="shared" si="25"/>
        <v>5163</v>
      </c>
    </row>
    <row r="774" spans="1:14" x14ac:dyDescent="0.25">
      <c r="A774" t="str">
        <f t="shared" si="24"/>
        <v>2007_2457</v>
      </c>
      <c r="C774" s="95">
        <v>773</v>
      </c>
      <c r="D774" s="95">
        <v>2457</v>
      </c>
      <c r="E774" s="95">
        <v>2457</v>
      </c>
      <c r="F774" s="95" t="s">
        <v>97</v>
      </c>
      <c r="G774" s="95">
        <v>2007</v>
      </c>
      <c r="H774" s="95">
        <v>0</v>
      </c>
      <c r="I774" s="95">
        <v>1</v>
      </c>
      <c r="J774" s="95">
        <v>2639382</v>
      </c>
      <c r="K774" s="95">
        <v>0</v>
      </c>
      <c r="L774" s="95">
        <v>514.70000000000005</v>
      </c>
      <c r="M774" s="95">
        <v>2639382</v>
      </c>
      <c r="N774" s="5">
        <f t="shared" si="25"/>
        <v>5128</v>
      </c>
    </row>
    <row r="775" spans="1:14" x14ac:dyDescent="0.25">
      <c r="A775" t="str">
        <f t="shared" si="24"/>
        <v>2007_2466</v>
      </c>
      <c r="C775" s="95">
        <v>774</v>
      </c>
      <c r="D775" s="95">
        <v>2466</v>
      </c>
      <c r="E775" s="95">
        <v>2466</v>
      </c>
      <c r="F775" s="95" t="s">
        <v>98</v>
      </c>
      <c r="G775" s="95">
        <v>2007</v>
      </c>
      <c r="H775" s="95">
        <v>0</v>
      </c>
      <c r="I775" s="95">
        <v>1</v>
      </c>
      <c r="J775" s="95">
        <v>5497216</v>
      </c>
      <c r="K775" s="95">
        <v>0</v>
      </c>
      <c r="L775" s="95">
        <v>1072</v>
      </c>
      <c r="M775" s="95">
        <v>5497216</v>
      </c>
      <c r="N775" s="5">
        <f t="shared" si="25"/>
        <v>5128</v>
      </c>
    </row>
    <row r="776" spans="1:14" x14ac:dyDescent="0.25">
      <c r="A776" t="str">
        <f t="shared" si="24"/>
        <v>2007_2493</v>
      </c>
      <c r="C776" s="95">
        <v>775</v>
      </c>
      <c r="D776" s="95">
        <v>2493</v>
      </c>
      <c r="E776" s="95">
        <v>2493</v>
      </c>
      <c r="F776" s="95" t="s">
        <v>99</v>
      </c>
      <c r="G776" s="95">
        <v>2007</v>
      </c>
      <c r="H776" s="95">
        <v>0</v>
      </c>
      <c r="I776" s="95">
        <v>1</v>
      </c>
      <c r="J776" s="95">
        <v>841905</v>
      </c>
      <c r="K776" s="95">
        <v>217570</v>
      </c>
      <c r="L776" s="95">
        <v>159</v>
      </c>
      <c r="M776" s="95">
        <v>1059475</v>
      </c>
      <c r="N776" s="5">
        <f t="shared" si="25"/>
        <v>5295</v>
      </c>
    </row>
    <row r="777" spans="1:14" x14ac:dyDescent="0.25">
      <c r="A777" t="str">
        <f t="shared" si="24"/>
        <v>2007_2502</v>
      </c>
      <c r="C777" s="95">
        <v>776</v>
      </c>
      <c r="D777" s="95">
        <v>2502</v>
      </c>
      <c r="E777" s="95">
        <v>2502</v>
      </c>
      <c r="F777" s="95" t="s">
        <v>100</v>
      </c>
      <c r="G777" s="95">
        <v>2007</v>
      </c>
      <c r="H777" s="95">
        <v>0</v>
      </c>
      <c r="I777" s="95">
        <v>1</v>
      </c>
      <c r="J777" s="95">
        <v>4172467</v>
      </c>
      <c r="K777" s="95">
        <v>0</v>
      </c>
      <c r="L777" s="95">
        <v>798.1</v>
      </c>
      <c r="M777" s="95">
        <v>4172467</v>
      </c>
      <c r="N777" s="5">
        <f t="shared" si="25"/>
        <v>5228</v>
      </c>
    </row>
    <row r="778" spans="1:14" x14ac:dyDescent="0.25">
      <c r="A778" t="str">
        <f t="shared" si="24"/>
        <v>2007_2511</v>
      </c>
      <c r="C778" s="95">
        <v>777</v>
      </c>
      <c r="D778" s="95">
        <v>2511</v>
      </c>
      <c r="E778" s="95">
        <v>2511</v>
      </c>
      <c r="F778" s="95" t="s">
        <v>101</v>
      </c>
      <c r="G778" s="95">
        <v>2007</v>
      </c>
      <c r="H778" s="95">
        <v>0</v>
      </c>
      <c r="I778" s="95">
        <v>1</v>
      </c>
      <c r="J778" s="95">
        <v>10464197</v>
      </c>
      <c r="K778" s="95">
        <v>0</v>
      </c>
      <c r="L778" s="95">
        <v>2040.6</v>
      </c>
      <c r="M778" s="95">
        <v>10464197</v>
      </c>
      <c r="N778" s="5">
        <f t="shared" si="25"/>
        <v>5128</v>
      </c>
    </row>
    <row r="779" spans="1:14" x14ac:dyDescent="0.25">
      <c r="A779" t="str">
        <f t="shared" si="24"/>
        <v>2007_2520</v>
      </c>
      <c r="C779" s="95">
        <v>778</v>
      </c>
      <c r="D779" s="95">
        <v>2520</v>
      </c>
      <c r="E779" s="95">
        <v>2520</v>
      </c>
      <c r="F779" s="95" t="s">
        <v>102</v>
      </c>
      <c r="G779" s="95">
        <v>2007</v>
      </c>
      <c r="H779" s="95">
        <v>0</v>
      </c>
      <c r="I779" s="95">
        <v>1</v>
      </c>
      <c r="J779" s="95">
        <v>1979540</v>
      </c>
      <c r="K779" s="95">
        <v>0</v>
      </c>
      <c r="L779" s="95">
        <v>385.8</v>
      </c>
      <c r="M779" s="95">
        <v>1979540</v>
      </c>
      <c r="N779" s="5">
        <f t="shared" si="25"/>
        <v>5131</v>
      </c>
    </row>
    <row r="780" spans="1:14" x14ac:dyDescent="0.25">
      <c r="A780" t="str">
        <f t="shared" si="24"/>
        <v>2007_2556</v>
      </c>
      <c r="C780" s="95">
        <v>779</v>
      </c>
      <c r="D780" s="95">
        <v>2556</v>
      </c>
      <c r="E780" s="95">
        <v>2556</v>
      </c>
      <c r="F780" s="95" t="s">
        <v>103</v>
      </c>
      <c r="G780" s="95">
        <v>2007</v>
      </c>
      <c r="H780" s="95">
        <v>0</v>
      </c>
      <c r="I780" s="95">
        <v>2</v>
      </c>
      <c r="J780" s="95">
        <v>2284707</v>
      </c>
      <c r="K780" s="95">
        <v>127715</v>
      </c>
      <c r="L780" s="95">
        <v>444.2</v>
      </c>
      <c r="M780" s="95">
        <v>2412422</v>
      </c>
      <c r="N780" s="5">
        <f t="shared" si="25"/>
        <v>5143</v>
      </c>
    </row>
    <row r="781" spans="1:14" x14ac:dyDescent="0.25">
      <c r="A781" t="str">
        <f t="shared" si="24"/>
        <v>2007_3195</v>
      </c>
      <c r="C781" s="95">
        <v>780</v>
      </c>
      <c r="D781" s="95">
        <v>3195</v>
      </c>
      <c r="E781" s="95">
        <v>3195</v>
      </c>
      <c r="F781" s="95" t="s">
        <v>298</v>
      </c>
      <c r="G781" s="95">
        <v>2007</v>
      </c>
      <c r="H781" s="95">
        <v>0</v>
      </c>
      <c r="I781" s="95">
        <v>2</v>
      </c>
      <c r="J781" s="95">
        <v>7698220</v>
      </c>
      <c r="K781" s="95">
        <v>403384</v>
      </c>
      <c r="L781" s="95">
        <v>1480.1</v>
      </c>
      <c r="M781" s="95">
        <v>8101604</v>
      </c>
      <c r="N781" s="5">
        <f t="shared" si="25"/>
        <v>5201</v>
      </c>
    </row>
    <row r="782" spans="1:14" x14ac:dyDescent="0.25">
      <c r="A782" t="str">
        <f t="shared" si="24"/>
        <v>2007_2709</v>
      </c>
      <c r="C782" s="95">
        <v>781</v>
      </c>
      <c r="D782" s="95">
        <v>2709</v>
      </c>
      <c r="E782" s="95">
        <v>2709</v>
      </c>
      <c r="F782" s="95" t="s">
        <v>105</v>
      </c>
      <c r="G782" s="95">
        <v>2007</v>
      </c>
      <c r="H782" s="95">
        <v>0</v>
      </c>
      <c r="I782" s="95">
        <v>1</v>
      </c>
      <c r="J782" s="95">
        <v>9021461</v>
      </c>
      <c r="K782" s="95">
        <v>0</v>
      </c>
      <c r="L782" s="95">
        <v>1751.4</v>
      </c>
      <c r="M782" s="95">
        <v>9021461</v>
      </c>
      <c r="N782" s="5">
        <f t="shared" si="25"/>
        <v>5151</v>
      </c>
    </row>
    <row r="783" spans="1:14" x14ac:dyDescent="0.25">
      <c r="A783" t="str">
        <f t="shared" si="24"/>
        <v>2007_2718</v>
      </c>
      <c r="C783" s="95">
        <v>782</v>
      </c>
      <c r="D783" s="95">
        <v>2718</v>
      </c>
      <c r="E783" s="95">
        <v>2718</v>
      </c>
      <c r="F783" s="95" t="s">
        <v>106</v>
      </c>
      <c r="G783" s="95">
        <v>2007</v>
      </c>
      <c r="H783" s="95">
        <v>0</v>
      </c>
      <c r="I783" s="95">
        <v>1</v>
      </c>
      <c r="J783" s="95">
        <v>3369738</v>
      </c>
      <c r="K783" s="95">
        <v>0</v>
      </c>
      <c r="L783" s="95">
        <v>648.9</v>
      </c>
      <c r="M783" s="95">
        <v>3369738</v>
      </c>
      <c r="N783" s="5">
        <f t="shared" si="25"/>
        <v>5193</v>
      </c>
    </row>
    <row r="784" spans="1:14" x14ac:dyDescent="0.25">
      <c r="A784" t="str">
        <f t="shared" si="24"/>
        <v>2007_2727</v>
      </c>
      <c r="C784" s="95">
        <v>783</v>
      </c>
      <c r="D784" s="95">
        <v>2727</v>
      </c>
      <c r="E784" s="95">
        <v>2727</v>
      </c>
      <c r="F784" s="95" t="s">
        <v>107</v>
      </c>
      <c r="G784" s="95">
        <v>2007</v>
      </c>
      <c r="H784" s="95">
        <v>0</v>
      </c>
      <c r="I784" s="95">
        <v>1</v>
      </c>
      <c r="J784" s="95">
        <v>3166540</v>
      </c>
      <c r="K784" s="95">
        <v>0</v>
      </c>
      <c r="L784" s="95">
        <v>617.5</v>
      </c>
      <c r="M784" s="95">
        <v>3166540</v>
      </c>
      <c r="N784" s="5">
        <f t="shared" si="25"/>
        <v>5128</v>
      </c>
    </row>
    <row r="785" spans="1:14" x14ac:dyDescent="0.25">
      <c r="A785" t="str">
        <f t="shared" si="24"/>
        <v>2007_2754</v>
      </c>
      <c r="C785" s="95">
        <v>784</v>
      </c>
      <c r="D785" s="95">
        <v>2754</v>
      </c>
      <c r="E785" s="95">
        <v>2754</v>
      </c>
      <c r="F785" s="95" t="s">
        <v>108</v>
      </c>
      <c r="G785" s="95">
        <v>2007</v>
      </c>
      <c r="H785" s="95">
        <v>0</v>
      </c>
      <c r="I785" s="95">
        <v>1</v>
      </c>
      <c r="J785" s="95">
        <v>2697072</v>
      </c>
      <c r="K785" s="95">
        <v>0</v>
      </c>
      <c r="L785" s="95">
        <v>523.5</v>
      </c>
      <c r="M785" s="95">
        <v>2697072</v>
      </c>
      <c r="N785" s="5">
        <f t="shared" si="25"/>
        <v>5152</v>
      </c>
    </row>
    <row r="786" spans="1:14" x14ac:dyDescent="0.25">
      <c r="A786" t="str">
        <f t="shared" si="24"/>
        <v>2007_2766</v>
      </c>
      <c r="C786" s="95">
        <v>785</v>
      </c>
      <c r="D786" s="95">
        <v>2766</v>
      </c>
      <c r="E786" s="95">
        <v>2766</v>
      </c>
      <c r="F786" s="95" t="s">
        <v>348</v>
      </c>
      <c r="G786" s="95">
        <v>2007</v>
      </c>
      <c r="H786" s="95">
        <v>0</v>
      </c>
      <c r="I786" s="95">
        <v>1</v>
      </c>
      <c r="J786" s="95">
        <v>2127796</v>
      </c>
      <c r="K786" s="95">
        <v>0</v>
      </c>
      <c r="L786" s="95">
        <v>407</v>
      </c>
      <c r="M786" s="95">
        <v>2127796</v>
      </c>
      <c r="N786" s="5">
        <f t="shared" si="25"/>
        <v>5228</v>
      </c>
    </row>
    <row r="787" spans="1:14" x14ac:dyDescent="0.25">
      <c r="A787" t="str">
        <f t="shared" si="24"/>
        <v>2007_2772</v>
      </c>
      <c r="C787" s="95">
        <v>786</v>
      </c>
      <c r="D787" s="95">
        <v>2772</v>
      </c>
      <c r="E787" s="95">
        <v>2772</v>
      </c>
      <c r="F787" s="95" t="s">
        <v>110</v>
      </c>
      <c r="G787" s="95">
        <v>2007</v>
      </c>
      <c r="H787" s="95">
        <v>0</v>
      </c>
      <c r="I787" s="95">
        <v>1</v>
      </c>
      <c r="J787" s="95">
        <v>1650251</v>
      </c>
      <c r="K787" s="95">
        <v>15112</v>
      </c>
      <c r="L787" s="95">
        <v>313.2</v>
      </c>
      <c r="M787" s="95">
        <v>1665363</v>
      </c>
      <c r="N787" s="5">
        <f t="shared" si="25"/>
        <v>5269</v>
      </c>
    </row>
    <row r="788" spans="1:14" x14ac:dyDescent="0.25">
      <c r="A788" t="str">
        <f t="shared" si="24"/>
        <v>2007_2781</v>
      </c>
      <c r="C788" s="95">
        <v>787</v>
      </c>
      <c r="D788" s="95">
        <v>2781</v>
      </c>
      <c r="E788" s="95">
        <v>2781</v>
      </c>
      <c r="F788" s="95" t="s">
        <v>111</v>
      </c>
      <c r="G788" s="95">
        <v>2007</v>
      </c>
      <c r="H788" s="95">
        <v>0</v>
      </c>
      <c r="I788" s="95">
        <v>1</v>
      </c>
      <c r="J788" s="95">
        <v>6293082</v>
      </c>
      <c r="K788" s="95">
        <v>0</v>
      </c>
      <c r="L788" s="95">
        <v>1227.2</v>
      </c>
      <c r="M788" s="95">
        <v>6293082</v>
      </c>
      <c r="N788" s="5">
        <f t="shared" si="25"/>
        <v>5128</v>
      </c>
    </row>
    <row r="789" spans="1:14" x14ac:dyDescent="0.25">
      <c r="A789" t="str">
        <f t="shared" si="24"/>
        <v>2007_2826</v>
      </c>
      <c r="C789" s="95">
        <v>788</v>
      </c>
      <c r="D789" s="95">
        <v>2826</v>
      </c>
      <c r="E789" s="95">
        <v>2826</v>
      </c>
      <c r="F789" s="95" t="s">
        <v>112</v>
      </c>
      <c r="G789" s="95">
        <v>2007</v>
      </c>
      <c r="H789" s="95">
        <v>0</v>
      </c>
      <c r="I789" s="95">
        <v>1</v>
      </c>
      <c r="J789" s="95">
        <v>8289472</v>
      </c>
      <c r="K789" s="95">
        <v>0</v>
      </c>
      <c r="L789" s="95">
        <v>1604</v>
      </c>
      <c r="M789" s="95">
        <v>8289472</v>
      </c>
      <c r="N789" s="5">
        <f t="shared" si="25"/>
        <v>5168</v>
      </c>
    </row>
    <row r="790" spans="1:14" x14ac:dyDescent="0.25">
      <c r="A790" t="str">
        <f t="shared" si="24"/>
        <v>2007_2846</v>
      </c>
      <c r="C790" s="95">
        <v>789</v>
      </c>
      <c r="D790" s="95">
        <v>2846</v>
      </c>
      <c r="E790" s="95">
        <v>2846</v>
      </c>
      <c r="F790" s="95" t="s">
        <v>113</v>
      </c>
      <c r="G790" s="95">
        <v>2007</v>
      </c>
      <c r="H790" s="95">
        <v>0</v>
      </c>
      <c r="I790" s="95">
        <v>1</v>
      </c>
      <c r="J790" s="95">
        <v>1565419</v>
      </c>
      <c r="K790" s="95">
        <v>0</v>
      </c>
      <c r="L790" s="95">
        <v>301.10000000000002</v>
      </c>
      <c r="M790" s="95">
        <v>1565419</v>
      </c>
      <c r="N790" s="5">
        <f t="shared" si="25"/>
        <v>5199</v>
      </c>
    </row>
    <row r="791" spans="1:14" x14ac:dyDescent="0.25">
      <c r="A791" t="str">
        <f t="shared" si="24"/>
        <v>2007_2862</v>
      </c>
      <c r="C791" s="95">
        <v>790</v>
      </c>
      <c r="D791" s="95">
        <v>2862</v>
      </c>
      <c r="E791" s="95">
        <v>2862</v>
      </c>
      <c r="F791" s="95" t="s">
        <v>114</v>
      </c>
      <c r="G791" s="95">
        <v>2007</v>
      </c>
      <c r="H791" s="95">
        <v>0</v>
      </c>
      <c r="I791" s="95">
        <v>1</v>
      </c>
      <c r="J791" s="95">
        <v>3816563</v>
      </c>
      <c r="K791" s="95">
        <v>171560</v>
      </c>
      <c r="L791" s="95">
        <v>737.5</v>
      </c>
      <c r="M791" s="95">
        <v>3988123</v>
      </c>
      <c r="N791" s="5">
        <f t="shared" si="25"/>
        <v>5175</v>
      </c>
    </row>
    <row r="792" spans="1:14" x14ac:dyDescent="0.25">
      <c r="A792" t="str">
        <f t="shared" si="24"/>
        <v>2007_2977</v>
      </c>
      <c r="C792" s="95">
        <v>791</v>
      </c>
      <c r="D792" s="95">
        <v>2977</v>
      </c>
      <c r="E792" s="95">
        <v>2977</v>
      </c>
      <c r="F792" s="95" t="s">
        <v>115</v>
      </c>
      <c r="G792" s="95">
        <v>2007</v>
      </c>
      <c r="H792" s="95">
        <v>0</v>
      </c>
      <c r="I792" s="95">
        <v>1</v>
      </c>
      <c r="J792" s="95">
        <v>3338328</v>
      </c>
      <c r="K792" s="95">
        <v>0</v>
      </c>
      <c r="L792" s="95">
        <v>651</v>
      </c>
      <c r="M792" s="95">
        <v>3338328</v>
      </c>
      <c r="N792" s="5">
        <f t="shared" si="25"/>
        <v>5128</v>
      </c>
    </row>
    <row r="793" spans="1:14" x14ac:dyDescent="0.25">
      <c r="A793" t="str">
        <f t="shared" si="24"/>
        <v>2007_2988</v>
      </c>
      <c r="C793" s="95">
        <v>792</v>
      </c>
      <c r="D793" s="95">
        <v>2988</v>
      </c>
      <c r="E793" s="95">
        <v>2988</v>
      </c>
      <c r="F793" s="95" t="s">
        <v>116</v>
      </c>
      <c r="G793" s="95">
        <v>2007</v>
      </c>
      <c r="H793" s="95">
        <v>0</v>
      </c>
      <c r="I793" s="95">
        <v>1</v>
      </c>
      <c r="J793" s="95">
        <v>2992701</v>
      </c>
      <c r="K793" s="95">
        <v>0</v>
      </c>
      <c r="L793" s="95">
        <v>583.6</v>
      </c>
      <c r="M793" s="95">
        <v>2992701</v>
      </c>
      <c r="N793" s="5">
        <f t="shared" si="25"/>
        <v>5128</v>
      </c>
    </row>
    <row r="794" spans="1:14" x14ac:dyDescent="0.25">
      <c r="A794" t="str">
        <f t="shared" si="24"/>
        <v>2007_3029</v>
      </c>
      <c r="C794" s="95">
        <v>793</v>
      </c>
      <c r="D794" s="95">
        <v>3029</v>
      </c>
      <c r="E794" s="95">
        <v>3029</v>
      </c>
      <c r="F794" s="95" t="s">
        <v>117</v>
      </c>
      <c r="G794" s="95">
        <v>2007</v>
      </c>
      <c r="H794" s="95">
        <v>0</v>
      </c>
      <c r="I794" s="95">
        <v>1</v>
      </c>
      <c r="J794" s="95">
        <v>7546212</v>
      </c>
      <c r="K794" s="95">
        <v>1872</v>
      </c>
      <c r="L794" s="95">
        <v>1437.1</v>
      </c>
      <c r="M794" s="95">
        <v>7548084</v>
      </c>
      <c r="N794" s="5">
        <f t="shared" si="25"/>
        <v>5251</v>
      </c>
    </row>
    <row r="795" spans="1:14" x14ac:dyDescent="0.25">
      <c r="A795" t="str">
        <f t="shared" si="24"/>
        <v>2007_3033</v>
      </c>
      <c r="C795" s="95">
        <v>794</v>
      </c>
      <c r="D795" s="95">
        <v>3033</v>
      </c>
      <c r="E795" s="95">
        <v>3033</v>
      </c>
      <c r="F795" s="95" t="s">
        <v>118</v>
      </c>
      <c r="G795" s="95">
        <v>2007</v>
      </c>
      <c r="H795" s="95">
        <v>0</v>
      </c>
      <c r="I795" s="95">
        <v>1</v>
      </c>
      <c r="J795" s="95">
        <v>2503672</v>
      </c>
      <c r="K795" s="95">
        <v>86214</v>
      </c>
      <c r="L795" s="95">
        <v>477.8</v>
      </c>
      <c r="M795" s="95">
        <v>2589886</v>
      </c>
      <c r="N795" s="5">
        <f t="shared" si="25"/>
        <v>5240</v>
      </c>
    </row>
    <row r="796" spans="1:14" x14ac:dyDescent="0.25">
      <c r="A796" t="str">
        <f t="shared" si="24"/>
        <v>2007_3042</v>
      </c>
      <c r="C796" s="95">
        <v>795</v>
      </c>
      <c r="D796" s="95">
        <v>3042</v>
      </c>
      <c r="E796" s="95">
        <v>3042</v>
      </c>
      <c r="F796" s="95" t="s">
        <v>119</v>
      </c>
      <c r="G796" s="95">
        <v>2007</v>
      </c>
      <c r="H796" s="95">
        <v>0</v>
      </c>
      <c r="I796" s="95">
        <v>1</v>
      </c>
      <c r="J796" s="95">
        <v>3887099</v>
      </c>
      <c r="K796" s="95">
        <v>0</v>
      </c>
      <c r="L796" s="95">
        <v>733</v>
      </c>
      <c r="M796" s="95">
        <v>3887099</v>
      </c>
      <c r="N796" s="5">
        <f t="shared" si="25"/>
        <v>5303</v>
      </c>
    </row>
    <row r="797" spans="1:14" x14ac:dyDescent="0.25">
      <c r="A797" t="str">
        <f t="shared" si="24"/>
        <v>2007_3060</v>
      </c>
      <c r="C797" s="95">
        <v>796</v>
      </c>
      <c r="D797" s="95">
        <v>3060</v>
      </c>
      <c r="E797" s="95">
        <v>3060</v>
      </c>
      <c r="F797" s="95" t="s">
        <v>120</v>
      </c>
      <c r="G797" s="95">
        <v>2007</v>
      </c>
      <c r="H797" s="95">
        <v>0</v>
      </c>
      <c r="I797" s="95">
        <v>1</v>
      </c>
      <c r="J797" s="95">
        <v>6229494</v>
      </c>
      <c r="K797" s="95">
        <v>64588</v>
      </c>
      <c r="L797" s="95">
        <v>1214.8</v>
      </c>
      <c r="M797" s="95">
        <v>6294082</v>
      </c>
      <c r="N797" s="5">
        <f t="shared" si="25"/>
        <v>5128</v>
      </c>
    </row>
    <row r="798" spans="1:14" x14ac:dyDescent="0.25">
      <c r="A798" t="str">
        <f t="shared" si="24"/>
        <v>2007_3168</v>
      </c>
      <c r="C798" s="95">
        <v>797</v>
      </c>
      <c r="D798" s="95">
        <v>3168</v>
      </c>
      <c r="E798" s="95">
        <v>3168</v>
      </c>
      <c r="F798" s="95" t="s">
        <v>127</v>
      </c>
      <c r="G798" s="95">
        <v>2007</v>
      </c>
      <c r="H798" s="95">
        <v>0</v>
      </c>
      <c r="I798" s="95">
        <v>2</v>
      </c>
      <c r="J798" s="95">
        <v>4819450</v>
      </c>
      <c r="K798" s="95">
        <v>90893</v>
      </c>
      <c r="L798" s="95">
        <v>922</v>
      </c>
      <c r="M798" s="95">
        <v>4910343</v>
      </c>
      <c r="N798" s="5">
        <f t="shared" si="25"/>
        <v>5227</v>
      </c>
    </row>
    <row r="799" spans="1:14" x14ac:dyDescent="0.25">
      <c r="A799" t="str">
        <f t="shared" si="24"/>
        <v>2007_3105</v>
      </c>
      <c r="C799" s="95">
        <v>798</v>
      </c>
      <c r="D799" s="95">
        <v>3105</v>
      </c>
      <c r="E799" s="95">
        <v>3105</v>
      </c>
      <c r="F799" s="95" t="s">
        <v>121</v>
      </c>
      <c r="G799" s="95">
        <v>2007</v>
      </c>
      <c r="H799" s="95">
        <v>0</v>
      </c>
      <c r="I799" s="95">
        <v>1</v>
      </c>
      <c r="J799" s="95">
        <v>7596106</v>
      </c>
      <c r="K799" s="95">
        <v>0</v>
      </c>
      <c r="L799" s="95">
        <v>1481.3</v>
      </c>
      <c r="M799" s="95">
        <v>7596106</v>
      </c>
      <c r="N799" s="5">
        <f t="shared" si="25"/>
        <v>5128</v>
      </c>
    </row>
    <row r="800" spans="1:14" x14ac:dyDescent="0.25">
      <c r="A800" t="str">
        <f t="shared" si="24"/>
        <v>2007_3114</v>
      </c>
      <c r="C800" s="95">
        <v>799</v>
      </c>
      <c r="D800" s="95">
        <v>3114</v>
      </c>
      <c r="E800" s="95">
        <v>3114</v>
      </c>
      <c r="F800" s="95" t="s">
        <v>122</v>
      </c>
      <c r="G800" s="95">
        <v>2007</v>
      </c>
      <c r="H800" s="95">
        <v>0</v>
      </c>
      <c r="I800" s="95">
        <v>1</v>
      </c>
      <c r="J800" s="95">
        <v>16751638</v>
      </c>
      <c r="K800" s="95">
        <v>0</v>
      </c>
      <c r="L800" s="95">
        <v>3266.7</v>
      </c>
      <c r="M800" s="95">
        <v>16751638</v>
      </c>
      <c r="N800" s="5">
        <f t="shared" si="25"/>
        <v>5128</v>
      </c>
    </row>
    <row r="801" spans="1:14" x14ac:dyDescent="0.25">
      <c r="A801" t="str">
        <f t="shared" si="24"/>
        <v>2007_3119</v>
      </c>
      <c r="C801" s="95">
        <v>800</v>
      </c>
      <c r="D801" s="95">
        <v>3119</v>
      </c>
      <c r="E801" s="95">
        <v>3119</v>
      </c>
      <c r="F801" s="95" t="s">
        <v>123</v>
      </c>
      <c r="G801" s="95">
        <v>2007</v>
      </c>
      <c r="H801" s="95">
        <v>0</v>
      </c>
      <c r="I801" s="95">
        <v>1</v>
      </c>
      <c r="J801" s="95">
        <v>4636225</v>
      </c>
      <c r="K801" s="95">
        <v>0</v>
      </c>
      <c r="L801" s="95">
        <v>904.1</v>
      </c>
      <c r="M801" s="95">
        <v>4636225</v>
      </c>
      <c r="N801" s="5">
        <f t="shared" si="25"/>
        <v>5128</v>
      </c>
    </row>
    <row r="802" spans="1:14" x14ac:dyDescent="0.25">
      <c r="A802" t="str">
        <f t="shared" si="24"/>
        <v>2007_3141</v>
      </c>
      <c r="C802" s="95">
        <v>801</v>
      </c>
      <c r="D802" s="95">
        <v>3141</v>
      </c>
      <c r="E802" s="95">
        <v>3141</v>
      </c>
      <c r="F802" s="95" t="s">
        <v>124</v>
      </c>
      <c r="G802" s="95">
        <v>2007</v>
      </c>
      <c r="H802" s="95">
        <v>0</v>
      </c>
      <c r="I802" s="95">
        <v>1</v>
      </c>
      <c r="J802" s="95">
        <v>56918621</v>
      </c>
      <c r="K802" s="95">
        <v>0</v>
      </c>
      <c r="L802" s="95">
        <v>11062.9</v>
      </c>
      <c r="M802" s="95">
        <v>56918621</v>
      </c>
      <c r="N802" s="5">
        <f t="shared" si="25"/>
        <v>5145</v>
      </c>
    </row>
    <row r="803" spans="1:14" x14ac:dyDescent="0.25">
      <c r="A803" t="str">
        <f t="shared" si="24"/>
        <v>2007_3150</v>
      </c>
      <c r="C803" s="95">
        <v>802</v>
      </c>
      <c r="D803" s="95">
        <v>3150</v>
      </c>
      <c r="E803" s="95">
        <v>3150</v>
      </c>
      <c r="F803" s="95" t="s">
        <v>125</v>
      </c>
      <c r="G803" s="95">
        <v>2007</v>
      </c>
      <c r="H803" s="95">
        <v>0</v>
      </c>
      <c r="I803" s="95">
        <v>1</v>
      </c>
      <c r="J803" s="95">
        <v>5762819</v>
      </c>
      <c r="K803" s="95">
        <v>0</v>
      </c>
      <c r="L803" s="95">
        <v>1122.7</v>
      </c>
      <c r="M803" s="95">
        <v>5762819</v>
      </c>
      <c r="N803" s="5">
        <f t="shared" si="25"/>
        <v>5133</v>
      </c>
    </row>
    <row r="804" spans="1:14" x14ac:dyDescent="0.25">
      <c r="A804" t="str">
        <f t="shared" si="24"/>
        <v>2007_3154</v>
      </c>
      <c r="C804" s="95">
        <v>803</v>
      </c>
      <c r="D804" s="95">
        <v>3154</v>
      </c>
      <c r="E804" s="95">
        <v>3154</v>
      </c>
      <c r="F804" s="95" t="s">
        <v>126</v>
      </c>
      <c r="G804" s="95">
        <v>2007</v>
      </c>
      <c r="H804" s="95">
        <v>0</v>
      </c>
      <c r="I804" s="95">
        <v>1</v>
      </c>
      <c r="J804" s="95">
        <v>3307047</v>
      </c>
      <c r="K804" s="95">
        <v>25278</v>
      </c>
      <c r="L804" s="95">
        <v>644.9</v>
      </c>
      <c r="M804" s="95">
        <v>3332325</v>
      </c>
      <c r="N804" s="5">
        <f t="shared" si="25"/>
        <v>5128</v>
      </c>
    </row>
    <row r="805" spans="1:14" x14ac:dyDescent="0.25">
      <c r="A805" t="str">
        <f t="shared" si="24"/>
        <v>2007_3186</v>
      </c>
      <c r="C805" s="95">
        <v>804</v>
      </c>
      <c r="D805" s="95">
        <v>3186</v>
      </c>
      <c r="E805" s="95">
        <v>3186</v>
      </c>
      <c r="F805" s="95" t="s">
        <v>349</v>
      </c>
      <c r="G805" s="95">
        <v>2007</v>
      </c>
      <c r="H805" s="95">
        <v>0</v>
      </c>
      <c r="I805" s="95">
        <v>1</v>
      </c>
      <c r="J805" s="95">
        <v>1862674</v>
      </c>
      <c r="K805" s="95">
        <v>0</v>
      </c>
      <c r="L805" s="95">
        <v>358</v>
      </c>
      <c r="M805" s="95">
        <v>1862674</v>
      </c>
      <c r="N805" s="5">
        <f t="shared" si="25"/>
        <v>5203</v>
      </c>
    </row>
    <row r="806" spans="1:14" x14ac:dyDescent="0.25">
      <c r="A806" t="str">
        <f t="shared" si="24"/>
        <v>2007_3204</v>
      </c>
      <c r="C806" s="95">
        <v>805</v>
      </c>
      <c r="D806" s="95">
        <v>3204</v>
      </c>
      <c r="E806" s="95">
        <v>3204</v>
      </c>
      <c r="F806" s="95" t="s">
        <v>128</v>
      </c>
      <c r="G806" s="95">
        <v>2007</v>
      </c>
      <c r="H806" s="95">
        <v>0</v>
      </c>
      <c r="I806" s="95">
        <v>1</v>
      </c>
      <c r="J806" s="95">
        <v>4253163</v>
      </c>
      <c r="K806" s="95">
        <v>0</v>
      </c>
      <c r="L806" s="95">
        <v>829.4</v>
      </c>
      <c r="M806" s="95">
        <v>4253163</v>
      </c>
      <c r="N806" s="5">
        <f t="shared" si="25"/>
        <v>5128</v>
      </c>
    </row>
    <row r="807" spans="1:14" x14ac:dyDescent="0.25">
      <c r="A807" t="str">
        <f t="shared" si="24"/>
        <v>2007_3231</v>
      </c>
      <c r="C807" s="95">
        <v>806</v>
      </c>
      <c r="D807" s="95">
        <v>3231</v>
      </c>
      <c r="E807" s="95">
        <v>3231</v>
      </c>
      <c r="F807" s="95" t="s">
        <v>129</v>
      </c>
      <c r="G807" s="95">
        <v>2007</v>
      </c>
      <c r="H807" s="95">
        <v>0</v>
      </c>
      <c r="I807" s="95">
        <v>1</v>
      </c>
      <c r="J807" s="95">
        <v>26593808</v>
      </c>
      <c r="K807" s="95">
        <v>0</v>
      </c>
      <c r="L807" s="95">
        <v>5186</v>
      </c>
      <c r="M807" s="95">
        <v>26593808</v>
      </c>
      <c r="N807" s="5">
        <f t="shared" si="25"/>
        <v>5128</v>
      </c>
    </row>
    <row r="808" spans="1:14" x14ac:dyDescent="0.25">
      <c r="A808" t="str">
        <f t="shared" si="24"/>
        <v>2007_3312</v>
      </c>
      <c r="C808" s="95">
        <v>807</v>
      </c>
      <c r="D808" s="95">
        <v>3312</v>
      </c>
      <c r="E808" s="95">
        <v>3312</v>
      </c>
      <c r="F808" s="95" t="s">
        <v>130</v>
      </c>
      <c r="G808" s="95">
        <v>2007</v>
      </c>
      <c r="H808" s="95">
        <v>0</v>
      </c>
      <c r="I808" s="95">
        <v>1</v>
      </c>
      <c r="J808" s="95">
        <v>12069261</v>
      </c>
      <c r="K808" s="95">
        <v>0</v>
      </c>
      <c r="L808" s="95">
        <v>2353.6</v>
      </c>
      <c r="M808" s="95">
        <v>12069261</v>
      </c>
      <c r="N808" s="5">
        <f t="shared" si="25"/>
        <v>5128</v>
      </c>
    </row>
    <row r="809" spans="1:14" x14ac:dyDescent="0.25">
      <c r="A809" t="str">
        <f t="shared" si="24"/>
        <v>2007_3330</v>
      </c>
      <c r="C809" s="95">
        <v>808</v>
      </c>
      <c r="D809" s="95">
        <v>3330</v>
      </c>
      <c r="E809" s="95">
        <v>3330</v>
      </c>
      <c r="F809" s="95" t="s">
        <v>131</v>
      </c>
      <c r="G809" s="95">
        <v>2007</v>
      </c>
      <c r="H809" s="95">
        <v>0</v>
      </c>
      <c r="I809" s="95">
        <v>1</v>
      </c>
      <c r="J809" s="95">
        <v>1918812</v>
      </c>
      <c r="K809" s="95">
        <v>20488</v>
      </c>
      <c r="L809" s="95">
        <v>371</v>
      </c>
      <c r="M809" s="95">
        <v>1939300</v>
      </c>
      <c r="N809" s="5">
        <f t="shared" si="25"/>
        <v>5172</v>
      </c>
    </row>
    <row r="810" spans="1:14" x14ac:dyDescent="0.25">
      <c r="A810" t="str">
        <f t="shared" si="24"/>
        <v>2007_3348</v>
      </c>
      <c r="C810" s="95">
        <v>809</v>
      </c>
      <c r="D810" s="95">
        <v>3348</v>
      </c>
      <c r="E810" s="95">
        <v>3348</v>
      </c>
      <c r="F810" s="95" t="s">
        <v>132</v>
      </c>
      <c r="G810" s="95">
        <v>2007</v>
      </c>
      <c r="H810" s="95">
        <v>0</v>
      </c>
      <c r="I810" s="95">
        <v>1</v>
      </c>
      <c r="J810" s="95">
        <v>2542266</v>
      </c>
      <c r="K810" s="95">
        <v>15157</v>
      </c>
      <c r="L810" s="95">
        <v>486</v>
      </c>
      <c r="M810" s="95">
        <v>2557423</v>
      </c>
      <c r="N810" s="5">
        <f t="shared" si="25"/>
        <v>5231</v>
      </c>
    </row>
    <row r="811" spans="1:14" x14ac:dyDescent="0.25">
      <c r="A811" t="str">
        <f t="shared" si="24"/>
        <v>2007_3375</v>
      </c>
      <c r="C811" s="95">
        <v>810</v>
      </c>
      <c r="D811" s="95">
        <v>3375</v>
      </c>
      <c r="E811" s="95">
        <v>3375</v>
      </c>
      <c r="F811" s="95" t="s">
        <v>133</v>
      </c>
      <c r="G811" s="95">
        <v>2007</v>
      </c>
      <c r="H811" s="95">
        <v>0</v>
      </c>
      <c r="I811" s="95">
        <v>1</v>
      </c>
      <c r="J811" s="95">
        <v>10598550</v>
      </c>
      <c r="K811" s="95">
        <v>0</v>
      </c>
      <c r="L811" s="95">
        <v>2066.8000000000002</v>
      </c>
      <c r="M811" s="95">
        <v>10598550</v>
      </c>
      <c r="N811" s="5">
        <f t="shared" si="25"/>
        <v>5128</v>
      </c>
    </row>
    <row r="812" spans="1:14" x14ac:dyDescent="0.25">
      <c r="A812" t="str">
        <f t="shared" si="24"/>
        <v>2007_3420</v>
      </c>
      <c r="C812" s="95">
        <v>811</v>
      </c>
      <c r="D812" s="95">
        <v>3420</v>
      </c>
      <c r="E812" s="95">
        <v>3420</v>
      </c>
      <c r="F812" s="95" t="s">
        <v>134</v>
      </c>
      <c r="G812" s="95">
        <v>2007</v>
      </c>
      <c r="H812" s="95">
        <v>0</v>
      </c>
      <c r="I812" s="95">
        <v>1</v>
      </c>
      <c r="J812" s="95">
        <v>3481399</v>
      </c>
      <c r="K812" s="95">
        <v>0</v>
      </c>
      <c r="L812" s="95">
        <v>678.9</v>
      </c>
      <c r="M812" s="95">
        <v>3481399</v>
      </c>
      <c r="N812" s="5">
        <f t="shared" si="25"/>
        <v>5128</v>
      </c>
    </row>
    <row r="813" spans="1:14" x14ac:dyDescent="0.25">
      <c r="A813" t="str">
        <f t="shared" si="24"/>
        <v>2007_3465</v>
      </c>
      <c r="C813" s="95">
        <v>812</v>
      </c>
      <c r="D813" s="95">
        <v>3465</v>
      </c>
      <c r="E813" s="95">
        <v>3465</v>
      </c>
      <c r="F813" s="95" t="s">
        <v>135</v>
      </c>
      <c r="G813" s="95">
        <v>2007</v>
      </c>
      <c r="H813" s="95">
        <v>0</v>
      </c>
      <c r="I813" s="95">
        <v>1</v>
      </c>
      <c r="J813" s="95">
        <v>1807620</v>
      </c>
      <c r="K813" s="95">
        <v>0</v>
      </c>
      <c r="L813" s="95">
        <v>352.5</v>
      </c>
      <c r="M813" s="95">
        <v>1807620</v>
      </c>
      <c r="N813" s="5">
        <f t="shared" si="25"/>
        <v>5128</v>
      </c>
    </row>
    <row r="814" spans="1:14" x14ac:dyDescent="0.25">
      <c r="A814" t="str">
        <f t="shared" si="24"/>
        <v>2007_3537</v>
      </c>
      <c r="C814" s="95">
        <v>813</v>
      </c>
      <c r="D814" s="95">
        <v>3537</v>
      </c>
      <c r="E814" s="95">
        <v>3537</v>
      </c>
      <c r="F814" s="95" t="s">
        <v>136</v>
      </c>
      <c r="G814" s="95">
        <v>2007</v>
      </c>
      <c r="H814" s="95">
        <v>0</v>
      </c>
      <c r="I814" s="95">
        <v>1</v>
      </c>
      <c r="J814" s="95">
        <v>2010176</v>
      </c>
      <c r="K814" s="95">
        <v>145794</v>
      </c>
      <c r="L814" s="95">
        <v>392</v>
      </c>
      <c r="M814" s="95">
        <v>2155970</v>
      </c>
      <c r="N814" s="5">
        <f t="shared" si="25"/>
        <v>5128</v>
      </c>
    </row>
    <row r="815" spans="1:14" x14ac:dyDescent="0.25">
      <c r="A815" t="str">
        <f t="shared" si="24"/>
        <v>2007_3555</v>
      </c>
      <c r="C815" s="95">
        <v>814</v>
      </c>
      <c r="D815" s="95">
        <v>3555</v>
      </c>
      <c r="E815" s="95">
        <v>3555</v>
      </c>
      <c r="F815" s="95" t="s">
        <v>137</v>
      </c>
      <c r="G815" s="95">
        <v>2007</v>
      </c>
      <c r="H815" s="95">
        <v>0</v>
      </c>
      <c r="I815" s="95">
        <v>1</v>
      </c>
      <c r="J815" s="95">
        <v>3159361</v>
      </c>
      <c r="K815" s="95">
        <v>0</v>
      </c>
      <c r="L815" s="95">
        <v>616.1</v>
      </c>
      <c r="M815" s="95">
        <v>3159361</v>
      </c>
      <c r="N815" s="5">
        <f t="shared" si="25"/>
        <v>5128</v>
      </c>
    </row>
    <row r="816" spans="1:14" x14ac:dyDescent="0.25">
      <c r="A816" t="str">
        <f t="shared" si="24"/>
        <v>2007_3600</v>
      </c>
      <c r="C816" s="95">
        <v>815</v>
      </c>
      <c r="D816" s="95">
        <v>3600</v>
      </c>
      <c r="E816" s="95">
        <v>3600</v>
      </c>
      <c r="F816" s="95" t="s">
        <v>139</v>
      </c>
      <c r="G816" s="95">
        <v>2007</v>
      </c>
      <c r="H816" s="95">
        <v>0</v>
      </c>
      <c r="I816" s="95">
        <v>1</v>
      </c>
      <c r="J816" s="95">
        <v>11753376</v>
      </c>
      <c r="K816" s="95">
        <v>0</v>
      </c>
      <c r="L816" s="95">
        <v>2292</v>
      </c>
      <c r="M816" s="95">
        <v>11753376</v>
      </c>
      <c r="N816" s="5">
        <f t="shared" si="25"/>
        <v>5128</v>
      </c>
    </row>
    <row r="817" spans="1:14" x14ac:dyDescent="0.25">
      <c r="A817" t="str">
        <f t="shared" si="24"/>
        <v>2007_3609</v>
      </c>
      <c r="C817" s="95">
        <v>816</v>
      </c>
      <c r="D817" s="95">
        <v>3609</v>
      </c>
      <c r="E817" s="95">
        <v>3609</v>
      </c>
      <c r="F817" s="95" t="s">
        <v>140</v>
      </c>
      <c r="G817" s="95">
        <v>2007</v>
      </c>
      <c r="H817" s="95">
        <v>0</v>
      </c>
      <c r="I817" s="95">
        <v>1</v>
      </c>
      <c r="J817" s="95">
        <v>1833260</v>
      </c>
      <c r="K817" s="95">
        <v>0</v>
      </c>
      <c r="L817" s="95">
        <v>357.5</v>
      </c>
      <c r="M817" s="95">
        <v>1833260</v>
      </c>
      <c r="N817" s="5">
        <f t="shared" si="25"/>
        <v>5128</v>
      </c>
    </row>
    <row r="818" spans="1:14" x14ac:dyDescent="0.25">
      <c r="A818" t="str">
        <f t="shared" si="24"/>
        <v>2007_3645</v>
      </c>
      <c r="C818" s="95">
        <v>817</v>
      </c>
      <c r="D818" s="95">
        <v>3645</v>
      </c>
      <c r="E818" s="95">
        <v>3645</v>
      </c>
      <c r="F818" s="95" t="s">
        <v>141</v>
      </c>
      <c r="G818" s="95">
        <v>2007</v>
      </c>
      <c r="H818" s="95">
        <v>0</v>
      </c>
      <c r="I818" s="95">
        <v>1</v>
      </c>
      <c r="J818" s="95">
        <v>13127167</v>
      </c>
      <c r="K818" s="95">
        <v>0</v>
      </c>
      <c r="L818" s="95">
        <v>2559.9</v>
      </c>
      <c r="M818" s="95">
        <v>13127167</v>
      </c>
      <c r="N818" s="5">
        <f t="shared" si="25"/>
        <v>5128</v>
      </c>
    </row>
    <row r="819" spans="1:14" x14ac:dyDescent="0.25">
      <c r="A819" t="str">
        <f t="shared" si="24"/>
        <v>2007_3715</v>
      </c>
      <c r="C819" s="95">
        <v>818</v>
      </c>
      <c r="D819" s="95">
        <v>3715</v>
      </c>
      <c r="E819" s="95">
        <v>3715</v>
      </c>
      <c r="F819" s="95" t="s">
        <v>143</v>
      </c>
      <c r="G819" s="95">
        <v>2007</v>
      </c>
      <c r="H819" s="95">
        <v>0</v>
      </c>
      <c r="I819" s="95">
        <v>1</v>
      </c>
      <c r="J819" s="95">
        <v>29645107</v>
      </c>
      <c r="K819" s="95">
        <v>0</v>
      </c>
      <c r="L819" s="95">
        <v>5779.9</v>
      </c>
      <c r="M819" s="95">
        <v>29645107</v>
      </c>
      <c r="N819" s="5">
        <f t="shared" si="25"/>
        <v>5129</v>
      </c>
    </row>
    <row r="820" spans="1:14" x14ac:dyDescent="0.25">
      <c r="A820" t="str">
        <f t="shared" si="24"/>
        <v>2007_3744</v>
      </c>
      <c r="C820" s="95">
        <v>819</v>
      </c>
      <c r="D820" s="95">
        <v>3744</v>
      </c>
      <c r="E820" s="95">
        <v>3744</v>
      </c>
      <c r="F820" s="95" t="s">
        <v>144</v>
      </c>
      <c r="G820" s="95">
        <v>2007</v>
      </c>
      <c r="H820" s="95">
        <v>0</v>
      </c>
      <c r="I820" s="95">
        <v>1</v>
      </c>
      <c r="J820" s="95">
        <v>3252178</v>
      </c>
      <c r="K820" s="95">
        <v>0</v>
      </c>
      <c r="L820" s="95">
        <v>634.20000000000005</v>
      </c>
      <c r="M820" s="95">
        <v>3252178</v>
      </c>
      <c r="N820" s="5">
        <f t="shared" si="25"/>
        <v>5128</v>
      </c>
    </row>
    <row r="821" spans="1:14" x14ac:dyDescent="0.25">
      <c r="A821" t="str">
        <f t="shared" si="24"/>
        <v>2007_3798</v>
      </c>
      <c r="C821" s="95">
        <v>820</v>
      </c>
      <c r="D821" s="95">
        <v>3798</v>
      </c>
      <c r="E821" s="95">
        <v>3798</v>
      </c>
      <c r="F821" s="95" t="s">
        <v>145</v>
      </c>
      <c r="G821" s="95">
        <v>2007</v>
      </c>
      <c r="H821" s="95">
        <v>0</v>
      </c>
      <c r="I821" s="95">
        <v>1</v>
      </c>
      <c r="J821" s="95">
        <v>3454155</v>
      </c>
      <c r="K821" s="95">
        <v>0</v>
      </c>
      <c r="L821" s="95">
        <v>672.8</v>
      </c>
      <c r="M821" s="95">
        <v>3454155</v>
      </c>
      <c r="N821" s="5">
        <f t="shared" si="25"/>
        <v>5134</v>
      </c>
    </row>
    <row r="822" spans="1:14" x14ac:dyDescent="0.25">
      <c r="A822" t="str">
        <f t="shared" si="24"/>
        <v>2007_3816</v>
      </c>
      <c r="C822" s="95">
        <v>821</v>
      </c>
      <c r="D822" s="95">
        <v>3816</v>
      </c>
      <c r="E822" s="95">
        <v>3816</v>
      </c>
      <c r="F822" s="95" t="s">
        <v>146</v>
      </c>
      <c r="G822" s="95">
        <v>2007</v>
      </c>
      <c r="H822" s="95">
        <v>0</v>
      </c>
      <c r="I822" s="95">
        <v>1</v>
      </c>
      <c r="J822" s="95">
        <v>2008125</v>
      </c>
      <c r="K822" s="95">
        <v>0</v>
      </c>
      <c r="L822" s="95">
        <v>391.6</v>
      </c>
      <c r="M822" s="95">
        <v>2008125</v>
      </c>
      <c r="N822" s="5">
        <f t="shared" si="25"/>
        <v>5128</v>
      </c>
    </row>
    <row r="823" spans="1:14" x14ac:dyDescent="0.25">
      <c r="A823" t="str">
        <f t="shared" si="24"/>
        <v>2007_3841</v>
      </c>
      <c r="C823" s="95">
        <v>822</v>
      </c>
      <c r="D823" s="95">
        <v>3841</v>
      </c>
      <c r="E823" s="95">
        <v>3841</v>
      </c>
      <c r="F823" s="95" t="s">
        <v>147</v>
      </c>
      <c r="G823" s="95">
        <v>2007</v>
      </c>
      <c r="H823" s="95">
        <v>0</v>
      </c>
      <c r="I823" s="95">
        <v>1</v>
      </c>
      <c r="J823" s="95">
        <v>4564946</v>
      </c>
      <c r="K823" s="95">
        <v>0</v>
      </c>
      <c r="L823" s="95">
        <v>890.2</v>
      </c>
      <c r="M823" s="95">
        <v>4564946</v>
      </c>
      <c r="N823" s="5">
        <f t="shared" si="25"/>
        <v>5128</v>
      </c>
    </row>
    <row r="824" spans="1:14" x14ac:dyDescent="0.25">
      <c r="A824" t="str">
        <f t="shared" si="24"/>
        <v>2007_3897</v>
      </c>
      <c r="C824" s="95">
        <v>823</v>
      </c>
      <c r="D824" s="95">
        <v>3897</v>
      </c>
      <c r="E824" s="95">
        <v>3897</v>
      </c>
      <c r="F824" s="95" t="s">
        <v>350</v>
      </c>
      <c r="G824" s="95">
        <v>2007</v>
      </c>
      <c r="H824" s="95">
        <v>0</v>
      </c>
      <c r="I824" s="95">
        <v>1</v>
      </c>
      <c r="J824" s="95">
        <v>567421</v>
      </c>
      <c r="K824" s="95">
        <v>35955</v>
      </c>
      <c r="L824" s="95">
        <v>107</v>
      </c>
      <c r="M824" s="95">
        <v>603376</v>
      </c>
      <c r="N824" s="5">
        <f t="shared" si="25"/>
        <v>5303</v>
      </c>
    </row>
    <row r="825" spans="1:14" x14ac:dyDescent="0.25">
      <c r="A825" t="str">
        <f t="shared" si="24"/>
        <v>2007_3906</v>
      </c>
      <c r="C825" s="95">
        <v>824</v>
      </c>
      <c r="D825" s="95">
        <v>3906</v>
      </c>
      <c r="E825" s="95">
        <v>3906</v>
      </c>
      <c r="F825" s="95" t="s">
        <v>148</v>
      </c>
      <c r="G825" s="95">
        <v>2007</v>
      </c>
      <c r="H825" s="95">
        <v>0</v>
      </c>
      <c r="I825" s="95">
        <v>1</v>
      </c>
      <c r="J825" s="95">
        <v>2507079</v>
      </c>
      <c r="K825" s="95">
        <v>0</v>
      </c>
      <c r="L825" s="95">
        <v>488.9</v>
      </c>
      <c r="M825" s="95">
        <v>2507079</v>
      </c>
      <c r="N825" s="5">
        <f t="shared" si="25"/>
        <v>5128</v>
      </c>
    </row>
    <row r="826" spans="1:14" x14ac:dyDescent="0.25">
      <c r="A826" t="str">
        <f t="shared" si="24"/>
        <v>2007_4419</v>
      </c>
      <c r="C826" s="95">
        <v>825</v>
      </c>
      <c r="D826" s="95">
        <v>4419</v>
      </c>
      <c r="E826" s="95">
        <v>4419</v>
      </c>
      <c r="F826" s="95" t="s">
        <v>351</v>
      </c>
      <c r="G826" s="95">
        <v>2007</v>
      </c>
      <c r="H826" s="95">
        <v>0</v>
      </c>
      <c r="I826" s="95">
        <v>1</v>
      </c>
      <c r="J826" s="95">
        <v>4825660</v>
      </c>
      <c r="K826" s="95">
        <v>16502</v>
      </c>
      <c r="L826" s="95">
        <v>934.3</v>
      </c>
      <c r="M826" s="95">
        <v>4842162</v>
      </c>
      <c r="N826" s="5">
        <f t="shared" si="25"/>
        <v>5165</v>
      </c>
    </row>
    <row r="827" spans="1:14" x14ac:dyDescent="0.25">
      <c r="A827" t="str">
        <f t="shared" si="24"/>
        <v>2007_3942</v>
      </c>
      <c r="C827" s="95">
        <v>826</v>
      </c>
      <c r="D827" s="95">
        <v>3942</v>
      </c>
      <c r="E827" s="95">
        <v>3942</v>
      </c>
      <c r="F827" s="95" t="s">
        <v>149</v>
      </c>
      <c r="G827" s="95">
        <v>2007</v>
      </c>
      <c r="H827" s="95">
        <v>0</v>
      </c>
      <c r="I827" s="95">
        <v>1</v>
      </c>
      <c r="J827" s="95">
        <v>3046545</v>
      </c>
      <c r="K827" s="95">
        <v>0</v>
      </c>
      <c r="L827" s="95">
        <v>594.1</v>
      </c>
      <c r="M827" s="95">
        <v>3046545</v>
      </c>
      <c r="N827" s="5">
        <f t="shared" si="25"/>
        <v>5128</v>
      </c>
    </row>
    <row r="828" spans="1:14" x14ac:dyDescent="0.25">
      <c r="A828" t="str">
        <f t="shared" si="24"/>
        <v>2007_4023</v>
      </c>
      <c r="C828" s="95">
        <v>827</v>
      </c>
      <c r="D828" s="95">
        <v>4023</v>
      </c>
      <c r="E828" s="95">
        <v>4023</v>
      </c>
      <c r="F828" s="95" t="s">
        <v>367</v>
      </c>
      <c r="G828" s="95">
        <v>2007</v>
      </c>
      <c r="H828" s="95">
        <v>0</v>
      </c>
      <c r="I828" s="95">
        <v>1</v>
      </c>
      <c r="J828" s="95">
        <v>3671548</v>
      </c>
      <c r="K828" s="95">
        <v>226587</v>
      </c>
      <c r="L828" s="95">
        <v>707.7</v>
      </c>
      <c r="M828" s="95">
        <v>3898135</v>
      </c>
      <c r="N828" s="5">
        <f t="shared" si="25"/>
        <v>5188</v>
      </c>
    </row>
    <row r="829" spans="1:14" x14ac:dyDescent="0.25">
      <c r="A829" t="str">
        <f t="shared" si="24"/>
        <v>2007_4033</v>
      </c>
      <c r="C829" s="95">
        <v>828</v>
      </c>
      <c r="D829" s="95">
        <v>4033</v>
      </c>
      <c r="E829" s="95">
        <v>4033</v>
      </c>
      <c r="F829" s="95" t="s">
        <v>368</v>
      </c>
      <c r="G829" s="95">
        <v>2007</v>
      </c>
      <c r="H829" s="95">
        <v>0</v>
      </c>
      <c r="I829" s="95">
        <v>2</v>
      </c>
      <c r="J829" s="95">
        <v>4472744</v>
      </c>
      <c r="K829" s="95">
        <v>55377</v>
      </c>
      <c r="L829" s="95">
        <v>854.5</v>
      </c>
      <c r="M829" s="95">
        <v>4528121</v>
      </c>
      <c r="N829" s="5">
        <f t="shared" si="25"/>
        <v>5234</v>
      </c>
    </row>
    <row r="830" spans="1:14" x14ac:dyDescent="0.25">
      <c r="A830" t="str">
        <f t="shared" si="24"/>
        <v>2007_4041</v>
      </c>
      <c r="C830" s="95">
        <v>829</v>
      </c>
      <c r="D830" s="95">
        <v>4041</v>
      </c>
      <c r="E830" s="95">
        <v>4041</v>
      </c>
      <c r="F830" s="95" t="s">
        <v>151</v>
      </c>
      <c r="G830" s="95">
        <v>2007</v>
      </c>
      <c r="H830" s="95">
        <v>0</v>
      </c>
      <c r="I830" s="95">
        <v>1</v>
      </c>
      <c r="J830" s="95">
        <v>7801739</v>
      </c>
      <c r="K830" s="95">
        <v>0</v>
      </c>
      <c r="L830" s="95">
        <v>1521.4</v>
      </c>
      <c r="M830" s="95">
        <v>7801739</v>
      </c>
      <c r="N830" s="5">
        <f t="shared" si="25"/>
        <v>5128</v>
      </c>
    </row>
    <row r="831" spans="1:14" x14ac:dyDescent="0.25">
      <c r="A831" t="str">
        <f t="shared" si="24"/>
        <v>2007_4043</v>
      </c>
      <c r="C831" s="95">
        <v>830</v>
      </c>
      <c r="D831" s="95">
        <v>4043</v>
      </c>
      <c r="E831" s="95">
        <v>4043</v>
      </c>
      <c r="F831" s="95" t="s">
        <v>152</v>
      </c>
      <c r="G831" s="95">
        <v>2007</v>
      </c>
      <c r="H831" s="95">
        <v>0</v>
      </c>
      <c r="I831" s="95">
        <v>1</v>
      </c>
      <c r="J831" s="95">
        <v>4427796</v>
      </c>
      <c r="K831" s="95">
        <v>79059</v>
      </c>
      <c r="L831" s="95">
        <v>858.1</v>
      </c>
      <c r="M831" s="95">
        <v>4506855</v>
      </c>
      <c r="N831" s="5">
        <f t="shared" si="25"/>
        <v>5160</v>
      </c>
    </row>
    <row r="832" spans="1:14" x14ac:dyDescent="0.25">
      <c r="A832" t="str">
        <f t="shared" si="24"/>
        <v>2007_4068</v>
      </c>
      <c r="C832" s="95">
        <v>831</v>
      </c>
      <c r="D832" s="95">
        <v>4068</v>
      </c>
      <c r="E832" s="95">
        <v>4068</v>
      </c>
      <c r="F832" s="95" t="s">
        <v>369</v>
      </c>
      <c r="G832" s="95">
        <v>2007</v>
      </c>
      <c r="H832" s="95">
        <v>0</v>
      </c>
      <c r="I832" s="95">
        <v>1</v>
      </c>
      <c r="J832" s="95">
        <v>2886633</v>
      </c>
      <c r="K832" s="95">
        <v>0</v>
      </c>
      <c r="L832" s="95">
        <v>559.1</v>
      </c>
      <c r="M832" s="95">
        <v>2886633</v>
      </c>
      <c r="N832" s="5">
        <f t="shared" si="25"/>
        <v>5163</v>
      </c>
    </row>
    <row r="833" spans="1:14" x14ac:dyDescent="0.25">
      <c r="A833" t="str">
        <f t="shared" si="24"/>
        <v>2007_4086</v>
      </c>
      <c r="C833" s="95">
        <v>832</v>
      </c>
      <c r="D833" s="95">
        <v>4086</v>
      </c>
      <c r="E833" s="95">
        <v>4086</v>
      </c>
      <c r="F833" s="95" t="s">
        <v>352</v>
      </c>
      <c r="G833" s="95">
        <v>2007</v>
      </c>
      <c r="H833" s="95">
        <v>0</v>
      </c>
      <c r="I833" s="95">
        <v>1</v>
      </c>
      <c r="J833" s="95">
        <v>9487743</v>
      </c>
      <c r="K833" s="95">
        <v>142117</v>
      </c>
      <c r="L833" s="95">
        <v>1814.1</v>
      </c>
      <c r="M833" s="95">
        <v>9629860</v>
      </c>
      <c r="N833" s="5">
        <f t="shared" si="25"/>
        <v>5230</v>
      </c>
    </row>
    <row r="834" spans="1:14" x14ac:dyDescent="0.25">
      <c r="A834" t="str">
        <f t="shared" si="24"/>
        <v>2007_4104</v>
      </c>
      <c r="C834" s="95">
        <v>833</v>
      </c>
      <c r="D834" s="95">
        <v>4104</v>
      </c>
      <c r="E834" s="95">
        <v>4104</v>
      </c>
      <c r="F834" s="95" t="s">
        <v>153</v>
      </c>
      <c r="G834" s="95">
        <v>2007</v>
      </c>
      <c r="H834" s="95">
        <v>0</v>
      </c>
      <c r="I834" s="95">
        <v>1</v>
      </c>
      <c r="J834" s="95">
        <v>27411724</v>
      </c>
      <c r="K834" s="95">
        <v>0</v>
      </c>
      <c r="L834" s="95">
        <v>5303.1</v>
      </c>
      <c r="M834" s="95">
        <v>27411724</v>
      </c>
      <c r="N834" s="5">
        <f t="shared" si="25"/>
        <v>5169</v>
      </c>
    </row>
    <row r="835" spans="1:14" x14ac:dyDescent="0.25">
      <c r="A835" t="str">
        <f t="shared" ref="A835:A898" si="26">CONCATENATE(G835,"_",D835)</f>
        <v>2007_4122</v>
      </c>
      <c r="C835" s="95">
        <v>834</v>
      </c>
      <c r="D835" s="95">
        <v>4122</v>
      </c>
      <c r="E835" s="95">
        <v>4122</v>
      </c>
      <c r="F835" s="95" t="s">
        <v>154</v>
      </c>
      <c r="G835" s="95">
        <v>2007</v>
      </c>
      <c r="H835" s="95">
        <v>0</v>
      </c>
      <c r="I835" s="95">
        <v>1</v>
      </c>
      <c r="J835" s="95">
        <v>2612716</v>
      </c>
      <c r="K835" s="95">
        <v>0</v>
      </c>
      <c r="L835" s="95">
        <v>509.5</v>
      </c>
      <c r="M835" s="95">
        <v>2612716</v>
      </c>
      <c r="N835" s="5">
        <f t="shared" ref="N835:N898" si="27">ROUND(J835/L835,0)</f>
        <v>5128</v>
      </c>
    </row>
    <row r="836" spans="1:14" x14ac:dyDescent="0.25">
      <c r="A836" t="str">
        <f t="shared" si="26"/>
        <v>2007_4131</v>
      </c>
      <c r="C836" s="95">
        <v>835</v>
      </c>
      <c r="D836" s="95">
        <v>4131</v>
      </c>
      <c r="E836" s="95">
        <v>4131</v>
      </c>
      <c r="F836" s="95" t="s">
        <v>155</v>
      </c>
      <c r="G836" s="95">
        <v>2007</v>
      </c>
      <c r="H836" s="95">
        <v>0</v>
      </c>
      <c r="I836" s="95">
        <v>1</v>
      </c>
      <c r="J836" s="95">
        <v>21385520</v>
      </c>
      <c r="K836" s="95">
        <v>42864</v>
      </c>
      <c r="L836" s="95">
        <v>4112.6000000000004</v>
      </c>
      <c r="M836" s="95">
        <v>21428384</v>
      </c>
      <c r="N836" s="5">
        <f t="shared" si="27"/>
        <v>5200</v>
      </c>
    </row>
    <row r="837" spans="1:14" x14ac:dyDescent="0.25">
      <c r="A837" t="str">
        <f t="shared" si="26"/>
        <v>2007_4203</v>
      </c>
      <c r="C837" s="95">
        <v>836</v>
      </c>
      <c r="D837" s="95">
        <v>4203</v>
      </c>
      <c r="E837" s="95">
        <v>4203</v>
      </c>
      <c r="F837" s="95" t="s">
        <v>156</v>
      </c>
      <c r="G837" s="95">
        <v>2007</v>
      </c>
      <c r="H837" s="95">
        <v>0</v>
      </c>
      <c r="I837" s="95">
        <v>1</v>
      </c>
      <c r="J837" s="95">
        <v>4653147</v>
      </c>
      <c r="K837" s="95">
        <v>0</v>
      </c>
      <c r="L837" s="95">
        <v>907.4</v>
      </c>
      <c r="M837" s="95">
        <v>4653147</v>
      </c>
      <c r="N837" s="5">
        <f t="shared" si="27"/>
        <v>5128</v>
      </c>
    </row>
    <row r="838" spans="1:14" x14ac:dyDescent="0.25">
      <c r="A838" t="str">
        <f t="shared" si="26"/>
        <v>2007_4212</v>
      </c>
      <c r="C838" s="95">
        <v>837</v>
      </c>
      <c r="D838" s="95">
        <v>4212</v>
      </c>
      <c r="E838" s="95">
        <v>4212</v>
      </c>
      <c r="F838" s="95" t="s">
        <v>157</v>
      </c>
      <c r="G838" s="95">
        <v>2007</v>
      </c>
      <c r="H838" s="95">
        <v>0</v>
      </c>
      <c r="I838" s="95">
        <v>1</v>
      </c>
      <c r="J838" s="95">
        <v>2126582</v>
      </c>
      <c r="K838" s="95">
        <v>5121</v>
      </c>
      <c r="L838" s="95">
        <v>414.7</v>
      </c>
      <c r="M838" s="95">
        <v>2131703</v>
      </c>
      <c r="N838" s="5">
        <f t="shared" si="27"/>
        <v>5128</v>
      </c>
    </row>
    <row r="839" spans="1:14" x14ac:dyDescent="0.25">
      <c r="A839" t="str">
        <f t="shared" si="26"/>
        <v>2007_4271</v>
      </c>
      <c r="C839" s="95">
        <v>838</v>
      </c>
      <c r="D839" s="95">
        <v>4271</v>
      </c>
      <c r="E839" s="95">
        <v>4271</v>
      </c>
      <c r="F839" s="95" t="s">
        <v>159</v>
      </c>
      <c r="G839" s="95">
        <v>2007</v>
      </c>
      <c r="H839" s="95">
        <v>0</v>
      </c>
      <c r="I839" s="95">
        <v>1</v>
      </c>
      <c r="J839" s="95">
        <v>6539949</v>
      </c>
      <c r="K839" s="95">
        <v>0</v>
      </c>
      <c r="L839" s="95">
        <v>1269.4000000000001</v>
      </c>
      <c r="M839" s="95">
        <v>6539949</v>
      </c>
      <c r="N839" s="5">
        <f t="shared" si="27"/>
        <v>5152</v>
      </c>
    </row>
    <row r="840" spans="1:14" x14ac:dyDescent="0.25">
      <c r="A840" t="str">
        <f t="shared" si="26"/>
        <v>2007_4269</v>
      </c>
      <c r="C840" s="95">
        <v>839</v>
      </c>
      <c r="D840" s="95">
        <v>4269</v>
      </c>
      <c r="E840" s="95">
        <v>4269</v>
      </c>
      <c r="F840" s="95" t="s">
        <v>158</v>
      </c>
      <c r="G840" s="95">
        <v>2007</v>
      </c>
      <c r="H840" s="95">
        <v>0</v>
      </c>
      <c r="I840" s="95">
        <v>1</v>
      </c>
      <c r="J840" s="95">
        <v>3253843</v>
      </c>
      <c r="K840" s="95">
        <v>270206</v>
      </c>
      <c r="L840" s="95">
        <v>623.70000000000005</v>
      </c>
      <c r="M840" s="95">
        <v>3524049</v>
      </c>
      <c r="N840" s="5">
        <f t="shared" si="27"/>
        <v>5217</v>
      </c>
    </row>
    <row r="841" spans="1:14" x14ac:dyDescent="0.25">
      <c r="A841" t="str">
        <f t="shared" si="26"/>
        <v>2007_4356</v>
      </c>
      <c r="C841" s="95">
        <v>840</v>
      </c>
      <c r="D841" s="95">
        <v>4356</v>
      </c>
      <c r="E841" s="95">
        <v>4356</v>
      </c>
      <c r="F841" s="95" t="s">
        <v>160</v>
      </c>
      <c r="G841" s="95">
        <v>2007</v>
      </c>
      <c r="H841" s="95">
        <v>0</v>
      </c>
      <c r="I841" s="95">
        <v>1</v>
      </c>
      <c r="J841" s="95">
        <v>4772117</v>
      </c>
      <c r="K841" s="95">
        <v>0</v>
      </c>
      <c r="L841" s="95">
        <v>930.6</v>
      </c>
      <c r="M841" s="95">
        <v>4772117</v>
      </c>
      <c r="N841" s="5">
        <f t="shared" si="27"/>
        <v>5128</v>
      </c>
    </row>
    <row r="842" spans="1:14" x14ac:dyDescent="0.25">
      <c r="A842" t="str">
        <f t="shared" si="26"/>
        <v>2007_4149</v>
      </c>
      <c r="C842" s="95">
        <v>841</v>
      </c>
      <c r="D842" s="95">
        <v>4149</v>
      </c>
      <c r="E842" s="95">
        <v>4149</v>
      </c>
      <c r="F842" s="95" t="s">
        <v>353</v>
      </c>
      <c r="G842" s="95">
        <v>2007</v>
      </c>
      <c r="H842" s="95">
        <v>0</v>
      </c>
      <c r="I842" s="95">
        <v>1</v>
      </c>
      <c r="J842" s="95">
        <v>6799021</v>
      </c>
      <c r="K842" s="95">
        <v>0</v>
      </c>
      <c r="L842" s="95">
        <v>1315.6</v>
      </c>
      <c r="M842" s="95">
        <v>6799021</v>
      </c>
      <c r="N842" s="5">
        <f t="shared" si="27"/>
        <v>5168</v>
      </c>
    </row>
    <row r="843" spans="1:14" x14ac:dyDescent="0.25">
      <c r="A843" t="str">
        <f t="shared" si="26"/>
        <v>2007_4437</v>
      </c>
      <c r="C843" s="95">
        <v>842</v>
      </c>
      <c r="D843" s="95">
        <v>4437</v>
      </c>
      <c r="E843" s="95">
        <v>4437</v>
      </c>
      <c r="F843" s="95" t="s">
        <v>161</v>
      </c>
      <c r="G843" s="95">
        <v>2007</v>
      </c>
      <c r="H843" s="95">
        <v>0</v>
      </c>
      <c r="I843" s="95">
        <v>1</v>
      </c>
      <c r="J843" s="95">
        <v>2649125</v>
      </c>
      <c r="K843" s="95">
        <v>34266</v>
      </c>
      <c r="L843" s="95">
        <v>516.6</v>
      </c>
      <c r="M843" s="95">
        <v>2683391</v>
      </c>
      <c r="N843" s="5">
        <f t="shared" si="27"/>
        <v>5128</v>
      </c>
    </row>
    <row r="844" spans="1:14" x14ac:dyDescent="0.25">
      <c r="A844" t="str">
        <f t="shared" si="26"/>
        <v>2007_4446</v>
      </c>
      <c r="C844" s="95">
        <v>843</v>
      </c>
      <c r="D844" s="95">
        <v>4446</v>
      </c>
      <c r="E844" s="95">
        <v>4446</v>
      </c>
      <c r="F844" s="95" t="s">
        <v>162</v>
      </c>
      <c r="G844" s="95">
        <v>2007</v>
      </c>
      <c r="H844" s="95">
        <v>0</v>
      </c>
      <c r="I844" s="95">
        <v>1</v>
      </c>
      <c r="J844" s="95">
        <v>5268507</v>
      </c>
      <c r="K844" s="95">
        <v>0</v>
      </c>
      <c r="L844" s="95">
        <v>1027.4000000000001</v>
      </c>
      <c r="M844" s="95">
        <v>5268507</v>
      </c>
      <c r="N844" s="5">
        <f t="shared" si="27"/>
        <v>5128</v>
      </c>
    </row>
    <row r="845" spans="1:14" x14ac:dyDescent="0.25">
      <c r="A845" t="str">
        <f t="shared" si="26"/>
        <v>2007_4491</v>
      </c>
      <c r="C845" s="95">
        <v>844</v>
      </c>
      <c r="D845" s="95">
        <v>4491</v>
      </c>
      <c r="E845" s="95">
        <v>4491</v>
      </c>
      <c r="F845" s="95" t="s">
        <v>163</v>
      </c>
      <c r="G845" s="95">
        <v>2007</v>
      </c>
      <c r="H845" s="95">
        <v>0</v>
      </c>
      <c r="I845" s="95">
        <v>1</v>
      </c>
      <c r="J845" s="95">
        <v>1618910</v>
      </c>
      <c r="K845" s="95">
        <v>0</v>
      </c>
      <c r="L845" s="95">
        <v>315.7</v>
      </c>
      <c r="M845" s="95">
        <v>1618910</v>
      </c>
      <c r="N845" s="5">
        <f t="shared" si="27"/>
        <v>5128</v>
      </c>
    </row>
    <row r="846" spans="1:14" x14ac:dyDescent="0.25">
      <c r="A846" t="str">
        <f t="shared" si="26"/>
        <v>2007_4505</v>
      </c>
      <c r="C846" s="95">
        <v>845</v>
      </c>
      <c r="D846" s="95">
        <v>4505</v>
      </c>
      <c r="E846" s="95">
        <v>4505</v>
      </c>
      <c r="F846" s="95" t="s">
        <v>164</v>
      </c>
      <c r="G846" s="95">
        <v>2007</v>
      </c>
      <c r="H846" s="95">
        <v>0</v>
      </c>
      <c r="I846" s="95">
        <v>1</v>
      </c>
      <c r="J846" s="95">
        <v>1494535</v>
      </c>
      <c r="K846" s="95">
        <v>2230</v>
      </c>
      <c r="L846" s="95">
        <v>287.3</v>
      </c>
      <c r="M846" s="95">
        <v>1496765</v>
      </c>
      <c r="N846" s="5">
        <f t="shared" si="27"/>
        <v>5202</v>
      </c>
    </row>
    <row r="847" spans="1:14" x14ac:dyDescent="0.25">
      <c r="A847" t="str">
        <f t="shared" si="26"/>
        <v>2007_4509</v>
      </c>
      <c r="C847" s="95">
        <v>846</v>
      </c>
      <c r="D847" s="95">
        <v>4509</v>
      </c>
      <c r="E847" s="95">
        <v>4509</v>
      </c>
      <c r="F847" s="95" t="s">
        <v>165</v>
      </c>
      <c r="G847" s="95">
        <v>2007</v>
      </c>
      <c r="H847" s="95">
        <v>0</v>
      </c>
      <c r="I847" s="95">
        <v>1</v>
      </c>
      <c r="J847" s="95">
        <v>1215849</v>
      </c>
      <c r="K847" s="95">
        <v>0</v>
      </c>
      <c r="L847" s="95">
        <v>237.1</v>
      </c>
      <c r="M847" s="95">
        <v>1215849</v>
      </c>
      <c r="N847" s="5">
        <f t="shared" si="27"/>
        <v>5128</v>
      </c>
    </row>
    <row r="848" spans="1:14" x14ac:dyDescent="0.25">
      <c r="A848" t="str">
        <f t="shared" si="26"/>
        <v>2007_4518</v>
      </c>
      <c r="C848" s="95">
        <v>847</v>
      </c>
      <c r="D848" s="95">
        <v>4518</v>
      </c>
      <c r="E848" s="95">
        <v>4518</v>
      </c>
      <c r="F848" s="95" t="s">
        <v>166</v>
      </c>
      <c r="G848" s="95">
        <v>2007</v>
      </c>
      <c r="H848" s="95">
        <v>0</v>
      </c>
      <c r="I848" s="95">
        <v>1</v>
      </c>
      <c r="J848" s="95">
        <v>1216362</v>
      </c>
      <c r="K848" s="95">
        <v>133967</v>
      </c>
      <c r="L848" s="95">
        <v>237.2</v>
      </c>
      <c r="M848" s="95">
        <v>1350329</v>
      </c>
      <c r="N848" s="5">
        <f t="shared" si="27"/>
        <v>5128</v>
      </c>
    </row>
    <row r="849" spans="1:14" x14ac:dyDescent="0.25">
      <c r="A849" t="str">
        <f t="shared" si="26"/>
        <v>2007_4527</v>
      </c>
      <c r="C849" s="95">
        <v>848</v>
      </c>
      <c r="D849" s="95">
        <v>4527</v>
      </c>
      <c r="E849" s="95">
        <v>4527</v>
      </c>
      <c r="F849" s="95" t="s">
        <v>167</v>
      </c>
      <c r="G849" s="95">
        <v>2007</v>
      </c>
      <c r="H849" s="95">
        <v>0</v>
      </c>
      <c r="I849" s="95">
        <v>1</v>
      </c>
      <c r="J849" s="95">
        <v>3340281</v>
      </c>
      <c r="K849" s="95">
        <v>307458</v>
      </c>
      <c r="L849" s="95">
        <v>651</v>
      </c>
      <c r="M849" s="95">
        <v>3647739</v>
      </c>
      <c r="N849" s="5">
        <f t="shared" si="27"/>
        <v>5131</v>
      </c>
    </row>
    <row r="850" spans="1:14" x14ac:dyDescent="0.25">
      <c r="A850" t="str">
        <f t="shared" si="26"/>
        <v>2007_4536</v>
      </c>
      <c r="C850" s="95">
        <v>849</v>
      </c>
      <c r="D850" s="95">
        <v>4536</v>
      </c>
      <c r="E850" s="95">
        <v>4536</v>
      </c>
      <c r="F850" s="95" t="s">
        <v>168</v>
      </c>
      <c r="G850" s="95">
        <v>2007</v>
      </c>
      <c r="H850" s="95">
        <v>0</v>
      </c>
      <c r="I850" s="95">
        <v>1</v>
      </c>
      <c r="J850" s="95">
        <v>11156990</v>
      </c>
      <c r="K850" s="95">
        <v>0</v>
      </c>
      <c r="L850" s="95">
        <v>2175.6999999999998</v>
      </c>
      <c r="M850" s="95">
        <v>11156990</v>
      </c>
      <c r="N850" s="5">
        <f t="shared" si="27"/>
        <v>5128</v>
      </c>
    </row>
    <row r="851" spans="1:14" x14ac:dyDescent="0.25">
      <c r="A851" t="str">
        <f t="shared" si="26"/>
        <v>2007_4554</v>
      </c>
      <c r="C851" s="95">
        <v>850</v>
      </c>
      <c r="D851" s="95">
        <v>4554</v>
      </c>
      <c r="E851" s="95">
        <v>4554</v>
      </c>
      <c r="F851" s="95" t="s">
        <v>169</v>
      </c>
      <c r="G851" s="95">
        <v>2007</v>
      </c>
      <c r="H851" s="95">
        <v>0</v>
      </c>
      <c r="I851" s="95">
        <v>1</v>
      </c>
      <c r="J851" s="95">
        <v>5333633</v>
      </c>
      <c r="K851" s="95">
        <v>0</v>
      </c>
      <c r="L851" s="95">
        <v>1040.0999999999999</v>
      </c>
      <c r="M851" s="95">
        <v>5333633</v>
      </c>
      <c r="N851" s="5">
        <f t="shared" si="27"/>
        <v>5128</v>
      </c>
    </row>
    <row r="852" spans="1:14" x14ac:dyDescent="0.25">
      <c r="A852" t="str">
        <f t="shared" si="26"/>
        <v>2007_4572</v>
      </c>
      <c r="C852" s="95">
        <v>851</v>
      </c>
      <c r="D852" s="95">
        <v>4572</v>
      </c>
      <c r="E852" s="95">
        <v>4572</v>
      </c>
      <c r="F852" s="95" t="s">
        <v>170</v>
      </c>
      <c r="G852" s="95">
        <v>2007</v>
      </c>
      <c r="H852" s="95">
        <v>0</v>
      </c>
      <c r="I852" s="95">
        <v>1</v>
      </c>
      <c r="J852" s="95">
        <v>1538400</v>
      </c>
      <c r="K852" s="95">
        <v>0</v>
      </c>
      <c r="L852" s="95">
        <v>300</v>
      </c>
      <c r="M852" s="95">
        <v>1538400</v>
      </c>
      <c r="N852" s="5">
        <f t="shared" si="27"/>
        <v>5128</v>
      </c>
    </row>
    <row r="853" spans="1:14" x14ac:dyDescent="0.25">
      <c r="A853" t="str">
        <f t="shared" si="26"/>
        <v>2007_4581</v>
      </c>
      <c r="C853" s="95">
        <v>852</v>
      </c>
      <c r="D853" s="95">
        <v>4581</v>
      </c>
      <c r="E853" s="95">
        <v>4581</v>
      </c>
      <c r="F853" s="95" t="s">
        <v>171</v>
      </c>
      <c r="G853" s="95">
        <v>2007</v>
      </c>
      <c r="H853" s="95">
        <v>0</v>
      </c>
      <c r="I853" s="95">
        <v>1</v>
      </c>
      <c r="J853" s="95">
        <v>28495270</v>
      </c>
      <c r="K853" s="95">
        <v>0</v>
      </c>
      <c r="L853" s="95">
        <v>5556.8</v>
      </c>
      <c r="M853" s="95">
        <v>28495270</v>
      </c>
      <c r="N853" s="5">
        <f t="shared" si="27"/>
        <v>5128</v>
      </c>
    </row>
    <row r="854" spans="1:14" x14ac:dyDescent="0.25">
      <c r="A854" t="str">
        <f t="shared" si="26"/>
        <v>2007_4599</v>
      </c>
      <c r="C854" s="95">
        <v>853</v>
      </c>
      <c r="D854" s="95">
        <v>4599</v>
      </c>
      <c r="E854" s="95">
        <v>4599</v>
      </c>
      <c r="F854" s="95" t="s">
        <v>172</v>
      </c>
      <c r="G854" s="95">
        <v>2007</v>
      </c>
      <c r="H854" s="95">
        <v>0</v>
      </c>
      <c r="I854" s="95">
        <v>1</v>
      </c>
      <c r="J854" s="95">
        <v>4046328</v>
      </c>
      <c r="K854" s="95">
        <v>0</v>
      </c>
      <c r="L854" s="95">
        <v>772.2</v>
      </c>
      <c r="M854" s="95">
        <v>4046328</v>
      </c>
      <c r="N854" s="5">
        <f t="shared" si="27"/>
        <v>5240</v>
      </c>
    </row>
    <row r="855" spans="1:14" x14ac:dyDescent="0.25">
      <c r="A855" t="str">
        <f t="shared" si="26"/>
        <v>2007_4617</v>
      </c>
      <c r="C855" s="95">
        <v>854</v>
      </c>
      <c r="D855" s="95">
        <v>4617</v>
      </c>
      <c r="E855" s="95">
        <v>4617</v>
      </c>
      <c r="F855" s="95" t="s">
        <v>173</v>
      </c>
      <c r="G855" s="95">
        <v>2007</v>
      </c>
      <c r="H855" s="95">
        <v>0</v>
      </c>
      <c r="I855" s="95">
        <v>1</v>
      </c>
      <c r="J855" s="95">
        <v>7931478</v>
      </c>
      <c r="K855" s="95">
        <v>0</v>
      </c>
      <c r="L855" s="95">
        <v>1546.7</v>
      </c>
      <c r="M855" s="95">
        <v>7931478</v>
      </c>
      <c r="N855" s="5">
        <f t="shared" si="27"/>
        <v>5128</v>
      </c>
    </row>
    <row r="856" spans="1:14" x14ac:dyDescent="0.25">
      <c r="A856" t="str">
        <f t="shared" si="26"/>
        <v>2007_4662</v>
      </c>
      <c r="C856" s="95">
        <v>855</v>
      </c>
      <c r="D856" s="95">
        <v>4662</v>
      </c>
      <c r="E856" s="95">
        <v>4662</v>
      </c>
      <c r="F856" s="95" t="s">
        <v>175</v>
      </c>
      <c r="G856" s="95">
        <v>2007</v>
      </c>
      <c r="H856" s="95">
        <v>0</v>
      </c>
      <c r="I856" s="95">
        <v>1</v>
      </c>
      <c r="J856" s="95">
        <v>5710541</v>
      </c>
      <c r="K856" s="95">
        <v>0</v>
      </c>
      <c r="L856" s="95">
        <v>1113.5999999999999</v>
      </c>
      <c r="M856" s="95">
        <v>5710541</v>
      </c>
      <c r="N856" s="5">
        <f t="shared" si="27"/>
        <v>5128</v>
      </c>
    </row>
    <row r="857" spans="1:14" x14ac:dyDescent="0.25">
      <c r="A857" t="str">
        <f t="shared" si="26"/>
        <v>2007_4689</v>
      </c>
      <c r="C857" s="95">
        <v>856</v>
      </c>
      <c r="D857" s="95">
        <v>4689</v>
      </c>
      <c r="E857" s="95">
        <v>4689</v>
      </c>
      <c r="F857" s="95" t="s">
        <v>176</v>
      </c>
      <c r="G857" s="95">
        <v>2007</v>
      </c>
      <c r="H857" s="95">
        <v>0</v>
      </c>
      <c r="I857" s="95">
        <v>1</v>
      </c>
      <c r="J857" s="95">
        <v>2779889</v>
      </c>
      <c r="K857" s="95">
        <v>72335</v>
      </c>
      <c r="L857" s="95">
        <v>542.1</v>
      </c>
      <c r="M857" s="95">
        <v>2852224</v>
      </c>
      <c r="N857" s="5">
        <f t="shared" si="27"/>
        <v>5128</v>
      </c>
    </row>
    <row r="858" spans="1:14" x14ac:dyDescent="0.25">
      <c r="A858" t="str">
        <f t="shared" si="26"/>
        <v>2007_4644</v>
      </c>
      <c r="C858" s="95">
        <v>857</v>
      </c>
      <c r="D858" s="95">
        <v>4644</v>
      </c>
      <c r="E858" s="95">
        <v>4644</v>
      </c>
      <c r="F858" s="95" t="s">
        <v>174</v>
      </c>
      <c r="G858" s="95">
        <v>2007</v>
      </c>
      <c r="H858" s="95">
        <v>0</v>
      </c>
      <c r="I858" s="95">
        <v>1</v>
      </c>
      <c r="J858" s="95">
        <v>2495291</v>
      </c>
      <c r="K858" s="95">
        <v>62118</v>
      </c>
      <c r="L858" s="95">
        <v>478.3</v>
      </c>
      <c r="M858" s="95">
        <v>2557409</v>
      </c>
      <c r="N858" s="5">
        <f t="shared" si="27"/>
        <v>5217</v>
      </c>
    </row>
    <row r="859" spans="1:14" x14ac:dyDescent="0.25">
      <c r="A859" t="str">
        <f t="shared" si="26"/>
        <v>2007_4725</v>
      </c>
      <c r="C859" s="95">
        <v>858</v>
      </c>
      <c r="D859" s="95">
        <v>4725</v>
      </c>
      <c r="E859" s="95">
        <v>4725</v>
      </c>
      <c r="F859" s="95" t="s">
        <v>177</v>
      </c>
      <c r="G859" s="95">
        <v>2007</v>
      </c>
      <c r="H859" s="95">
        <v>0</v>
      </c>
      <c r="I859" s="95">
        <v>1</v>
      </c>
      <c r="J859" s="95">
        <v>17418278</v>
      </c>
      <c r="K859" s="95">
        <v>0</v>
      </c>
      <c r="L859" s="95">
        <v>3396.7</v>
      </c>
      <c r="M859" s="95">
        <v>17418278</v>
      </c>
      <c r="N859" s="5">
        <f t="shared" si="27"/>
        <v>5128</v>
      </c>
    </row>
    <row r="860" spans="1:14" x14ac:dyDescent="0.25">
      <c r="A860" t="str">
        <f t="shared" si="26"/>
        <v>2007_2673</v>
      </c>
      <c r="C860" s="95">
        <v>859</v>
      </c>
      <c r="D860" s="95">
        <v>2673</v>
      </c>
      <c r="E860" s="95">
        <v>2673</v>
      </c>
      <c r="F860" s="95" t="s">
        <v>104</v>
      </c>
      <c r="G860" s="95">
        <v>2007</v>
      </c>
      <c r="H860" s="95">
        <v>0</v>
      </c>
      <c r="I860" s="95">
        <v>1</v>
      </c>
      <c r="J860" s="95">
        <v>3861871</v>
      </c>
      <c r="K860" s="95">
        <v>114138</v>
      </c>
      <c r="L860" s="95">
        <v>747.7</v>
      </c>
      <c r="M860" s="95">
        <v>3976009</v>
      </c>
      <c r="N860" s="5">
        <f t="shared" si="27"/>
        <v>5165</v>
      </c>
    </row>
    <row r="861" spans="1:14" x14ac:dyDescent="0.25">
      <c r="A861" t="str">
        <f t="shared" si="26"/>
        <v>2007_153</v>
      </c>
      <c r="C861" s="95">
        <v>860</v>
      </c>
      <c r="D861" s="95">
        <v>153</v>
      </c>
      <c r="E861" s="95">
        <v>153</v>
      </c>
      <c r="F861" s="95" t="s">
        <v>12</v>
      </c>
      <c r="G861" s="95">
        <v>2007</v>
      </c>
      <c r="H861" s="95">
        <v>0</v>
      </c>
      <c r="I861" s="95">
        <v>2</v>
      </c>
      <c r="J861" s="95">
        <v>3321028</v>
      </c>
      <c r="K861" s="95">
        <v>143407</v>
      </c>
      <c r="L861" s="95">
        <v>636.29999999999995</v>
      </c>
      <c r="M861" s="95">
        <v>3464435</v>
      </c>
      <c r="N861" s="5">
        <f t="shared" si="27"/>
        <v>5219</v>
      </c>
    </row>
    <row r="862" spans="1:14" x14ac:dyDescent="0.25">
      <c r="A862" t="str">
        <f t="shared" si="26"/>
        <v>2007_3691</v>
      </c>
      <c r="C862" s="95">
        <v>861</v>
      </c>
      <c r="D862" s="95">
        <v>3691</v>
      </c>
      <c r="E862" s="95">
        <v>3691</v>
      </c>
      <c r="F862" s="95" t="s">
        <v>142</v>
      </c>
      <c r="G862" s="95">
        <v>2007</v>
      </c>
      <c r="H862" s="95">
        <v>0</v>
      </c>
      <c r="I862" s="95">
        <v>1</v>
      </c>
      <c r="J862" s="95">
        <v>5146256</v>
      </c>
      <c r="K862" s="95">
        <v>0</v>
      </c>
      <c r="L862" s="95">
        <v>995.6</v>
      </c>
      <c r="M862" s="95">
        <v>5146256</v>
      </c>
      <c r="N862" s="5">
        <f t="shared" si="27"/>
        <v>5169</v>
      </c>
    </row>
    <row r="863" spans="1:14" x14ac:dyDescent="0.25">
      <c r="A863" t="str">
        <f t="shared" si="26"/>
        <v>2007_4774</v>
      </c>
      <c r="C863" s="95">
        <v>862</v>
      </c>
      <c r="D863" s="95">
        <v>4774</v>
      </c>
      <c r="E863" s="95">
        <v>4774</v>
      </c>
      <c r="F863" s="95" t="s">
        <v>354</v>
      </c>
      <c r="G863" s="95">
        <v>2007</v>
      </c>
      <c r="H863" s="95">
        <v>0</v>
      </c>
      <c r="I863" s="95">
        <v>2</v>
      </c>
      <c r="J863" s="95">
        <v>8323193</v>
      </c>
      <c r="K863" s="95">
        <v>18792</v>
      </c>
      <c r="L863" s="95">
        <v>1595.7</v>
      </c>
      <c r="M863" s="95">
        <v>8341985</v>
      </c>
      <c r="N863" s="5">
        <f t="shared" si="27"/>
        <v>5216</v>
      </c>
    </row>
    <row r="864" spans="1:14" x14ac:dyDescent="0.25">
      <c r="A864" t="str">
        <f t="shared" si="26"/>
        <v>2007_873</v>
      </c>
      <c r="C864" s="95">
        <v>863</v>
      </c>
      <c r="D864" s="95">
        <v>873</v>
      </c>
      <c r="E864" s="95">
        <v>873</v>
      </c>
      <c r="F864" s="95" t="s">
        <v>34</v>
      </c>
      <c r="G864" s="95">
        <v>2007</v>
      </c>
      <c r="H864" s="95">
        <v>0</v>
      </c>
      <c r="I864" s="95">
        <v>1</v>
      </c>
      <c r="J864" s="95">
        <v>3135916</v>
      </c>
      <c r="K864" s="95">
        <v>0</v>
      </c>
      <c r="L864" s="95">
        <v>598.79999999999995</v>
      </c>
      <c r="M864" s="95">
        <v>3135916</v>
      </c>
      <c r="N864" s="5">
        <f t="shared" si="27"/>
        <v>5237</v>
      </c>
    </row>
    <row r="865" spans="1:14" x14ac:dyDescent="0.25">
      <c r="A865" t="str">
        <f t="shared" si="26"/>
        <v>2007_4778</v>
      </c>
      <c r="C865" s="95">
        <v>864</v>
      </c>
      <c r="D865" s="95">
        <v>4778</v>
      </c>
      <c r="E865" s="95">
        <v>4778</v>
      </c>
      <c r="F865" s="95" t="s">
        <v>182</v>
      </c>
      <c r="G865" s="95">
        <v>2007</v>
      </c>
      <c r="H865" s="95">
        <v>0</v>
      </c>
      <c r="I865" s="95">
        <v>1</v>
      </c>
      <c r="J865" s="95">
        <v>1812915</v>
      </c>
      <c r="K865" s="95">
        <v>133139</v>
      </c>
      <c r="L865" s="95">
        <v>351</v>
      </c>
      <c r="M865" s="95">
        <v>1946054</v>
      </c>
      <c r="N865" s="5">
        <f t="shared" si="27"/>
        <v>5165</v>
      </c>
    </row>
    <row r="866" spans="1:14" x14ac:dyDescent="0.25">
      <c r="A866" t="str">
        <f t="shared" si="26"/>
        <v>2007_4777</v>
      </c>
      <c r="C866" s="95">
        <v>865</v>
      </c>
      <c r="D866" s="95">
        <v>4777</v>
      </c>
      <c r="E866" s="95">
        <v>4777</v>
      </c>
      <c r="F866" s="95" t="s">
        <v>181</v>
      </c>
      <c r="G866" s="95">
        <v>2007</v>
      </c>
      <c r="H866" s="95">
        <v>0</v>
      </c>
      <c r="I866" s="95">
        <v>1</v>
      </c>
      <c r="J866" s="95">
        <v>3919507</v>
      </c>
      <c r="K866" s="95">
        <v>0</v>
      </c>
      <c r="L866" s="95">
        <v>757.1</v>
      </c>
      <c r="M866" s="95">
        <v>3919507</v>
      </c>
      <c r="N866" s="5">
        <f t="shared" si="27"/>
        <v>5177</v>
      </c>
    </row>
    <row r="867" spans="1:14" x14ac:dyDescent="0.25">
      <c r="A867" t="str">
        <f t="shared" si="26"/>
        <v>2007_4776</v>
      </c>
      <c r="C867" s="95">
        <v>866</v>
      </c>
      <c r="D867" s="95">
        <v>4776</v>
      </c>
      <c r="E867" s="95">
        <v>4776</v>
      </c>
      <c r="F867" s="95" t="s">
        <v>180</v>
      </c>
      <c r="G867" s="95">
        <v>2007</v>
      </c>
      <c r="H867" s="95">
        <v>0</v>
      </c>
      <c r="I867" s="95">
        <v>1</v>
      </c>
      <c r="J867" s="95">
        <v>3025034</v>
      </c>
      <c r="K867" s="95">
        <v>0</v>
      </c>
      <c r="L867" s="95">
        <v>571.29999999999995</v>
      </c>
      <c r="M867" s="95">
        <v>3025034</v>
      </c>
      <c r="N867" s="5">
        <f t="shared" si="27"/>
        <v>5295</v>
      </c>
    </row>
    <row r="868" spans="1:14" x14ac:dyDescent="0.25">
      <c r="A868" t="str">
        <f t="shared" si="26"/>
        <v>2007_4779</v>
      </c>
      <c r="C868" s="95">
        <v>867</v>
      </c>
      <c r="D868" s="95">
        <v>4779</v>
      </c>
      <c r="E868" s="95">
        <v>4779</v>
      </c>
      <c r="F868" s="95" t="s">
        <v>183</v>
      </c>
      <c r="G868" s="95">
        <v>2007</v>
      </c>
      <c r="H868" s="95">
        <v>0</v>
      </c>
      <c r="I868" s="95">
        <v>1</v>
      </c>
      <c r="J868" s="95">
        <v>5374657</v>
      </c>
      <c r="K868" s="95">
        <v>0</v>
      </c>
      <c r="L868" s="95">
        <v>1048.0999999999999</v>
      </c>
      <c r="M868" s="95">
        <v>5374657</v>
      </c>
      <c r="N868" s="5">
        <f t="shared" si="27"/>
        <v>5128</v>
      </c>
    </row>
    <row r="869" spans="1:14" x14ac:dyDescent="0.25">
      <c r="A869" t="str">
        <f t="shared" si="26"/>
        <v>2007_4784</v>
      </c>
      <c r="C869" s="95">
        <v>868</v>
      </c>
      <c r="D869" s="95">
        <v>4784</v>
      </c>
      <c r="E869" s="95">
        <v>4784</v>
      </c>
      <c r="F869" s="95" t="s">
        <v>184</v>
      </c>
      <c r="G869" s="95">
        <v>2007</v>
      </c>
      <c r="H869" s="95">
        <v>0</v>
      </c>
      <c r="I869" s="95">
        <v>1</v>
      </c>
      <c r="J869" s="95">
        <v>15417845</v>
      </c>
      <c r="K869" s="95">
        <v>0</v>
      </c>
      <c r="L869" s="95">
        <v>3006.6</v>
      </c>
      <c r="M869" s="95">
        <v>15417845</v>
      </c>
      <c r="N869" s="5">
        <f t="shared" si="27"/>
        <v>5128</v>
      </c>
    </row>
    <row r="870" spans="1:14" x14ac:dyDescent="0.25">
      <c r="A870" t="str">
        <f t="shared" si="26"/>
        <v>2007_4785</v>
      </c>
      <c r="C870" s="95">
        <v>869</v>
      </c>
      <c r="D870" s="95">
        <v>4785</v>
      </c>
      <c r="E870" s="95">
        <v>4785</v>
      </c>
      <c r="F870" s="95" t="s">
        <v>355</v>
      </c>
      <c r="G870" s="95">
        <v>2007</v>
      </c>
      <c r="H870" s="95">
        <v>0</v>
      </c>
      <c r="I870" s="95">
        <v>1</v>
      </c>
      <c r="J870" s="95">
        <v>2865526</v>
      </c>
      <c r="K870" s="95">
        <v>0</v>
      </c>
      <c r="L870" s="95">
        <v>558.79999999999995</v>
      </c>
      <c r="M870" s="95">
        <v>2865526</v>
      </c>
      <c r="N870" s="5">
        <f t="shared" si="27"/>
        <v>5128</v>
      </c>
    </row>
    <row r="871" spans="1:14" x14ac:dyDescent="0.25">
      <c r="A871" t="str">
        <f t="shared" si="26"/>
        <v>2007_333</v>
      </c>
      <c r="C871" s="95">
        <v>870</v>
      </c>
      <c r="D871" s="95">
        <v>333</v>
      </c>
      <c r="E871" s="95">
        <v>333</v>
      </c>
      <c r="F871" s="95" t="s">
        <v>296</v>
      </c>
      <c r="G871" s="95">
        <v>2007</v>
      </c>
      <c r="H871" s="95">
        <v>0</v>
      </c>
      <c r="I871" s="95">
        <v>2</v>
      </c>
      <c r="J871" s="95">
        <v>3015718</v>
      </c>
      <c r="K871" s="95">
        <v>277733</v>
      </c>
      <c r="L871" s="95">
        <v>580</v>
      </c>
      <c r="M871" s="95">
        <v>3293451</v>
      </c>
      <c r="N871" s="5">
        <f t="shared" si="27"/>
        <v>5200</v>
      </c>
    </row>
    <row r="872" spans="1:14" x14ac:dyDescent="0.25">
      <c r="A872" t="str">
        <f t="shared" si="26"/>
        <v>2007_4773</v>
      </c>
      <c r="C872" s="95">
        <v>871</v>
      </c>
      <c r="D872" s="95">
        <v>4773</v>
      </c>
      <c r="E872" s="95">
        <v>4773</v>
      </c>
      <c r="F872" s="95" t="s">
        <v>179</v>
      </c>
      <c r="G872" s="95">
        <v>2007</v>
      </c>
      <c r="H872" s="95">
        <v>0</v>
      </c>
      <c r="I872" s="95">
        <v>1</v>
      </c>
      <c r="J872" s="95">
        <v>3256384</v>
      </c>
      <c r="K872" s="95">
        <v>10297</v>
      </c>
      <c r="L872" s="95">
        <v>620.5</v>
      </c>
      <c r="M872" s="95">
        <v>3266681</v>
      </c>
      <c r="N872" s="5">
        <f t="shared" si="27"/>
        <v>5248</v>
      </c>
    </row>
    <row r="873" spans="1:14" x14ac:dyDescent="0.25">
      <c r="A873" t="str">
        <f t="shared" si="26"/>
        <v>2007_4788</v>
      </c>
      <c r="C873" s="95">
        <v>872</v>
      </c>
      <c r="D873" s="95">
        <v>4788</v>
      </c>
      <c r="E873" s="95">
        <v>4788</v>
      </c>
      <c r="F873" s="95" t="s">
        <v>185</v>
      </c>
      <c r="G873" s="95">
        <v>2007</v>
      </c>
      <c r="H873" s="95">
        <v>0</v>
      </c>
      <c r="I873" s="95">
        <v>1</v>
      </c>
      <c r="J873" s="95">
        <v>2839262</v>
      </c>
      <c r="K873" s="95">
        <v>0</v>
      </c>
      <c r="L873" s="95">
        <v>540.4</v>
      </c>
      <c r="M873" s="95">
        <v>2839262</v>
      </c>
      <c r="N873" s="5">
        <f t="shared" si="27"/>
        <v>5254</v>
      </c>
    </row>
    <row r="874" spans="1:14" x14ac:dyDescent="0.25">
      <c r="A874" t="str">
        <f t="shared" si="26"/>
        <v>2007_4797</v>
      </c>
      <c r="C874" s="95">
        <v>873</v>
      </c>
      <c r="D874" s="95">
        <v>4797</v>
      </c>
      <c r="E874" s="95">
        <v>4797</v>
      </c>
      <c r="F874" s="95" t="s">
        <v>186</v>
      </c>
      <c r="G874" s="95">
        <v>2007</v>
      </c>
      <c r="H874" s="95">
        <v>0</v>
      </c>
      <c r="I874" s="95">
        <v>1</v>
      </c>
      <c r="J874" s="95">
        <v>11476464</v>
      </c>
      <c r="K874" s="95">
        <v>0</v>
      </c>
      <c r="L874" s="95">
        <v>2238</v>
      </c>
      <c r="M874" s="95">
        <v>11476464</v>
      </c>
      <c r="N874" s="5">
        <f t="shared" si="27"/>
        <v>5128</v>
      </c>
    </row>
    <row r="875" spans="1:14" x14ac:dyDescent="0.25">
      <c r="A875" t="str">
        <f t="shared" si="26"/>
        <v>2007_4860</v>
      </c>
      <c r="C875" s="95">
        <v>874</v>
      </c>
      <c r="D875" s="95">
        <v>4860</v>
      </c>
      <c r="E875" s="95">
        <v>4860</v>
      </c>
      <c r="F875" s="95" t="s">
        <v>370</v>
      </c>
      <c r="G875" s="95">
        <v>2007</v>
      </c>
      <c r="H875" s="95">
        <v>0</v>
      </c>
      <c r="I875" s="95">
        <v>2</v>
      </c>
      <c r="J875" s="95">
        <v>5645928</v>
      </c>
      <c r="K875" s="95">
        <v>233943</v>
      </c>
      <c r="L875" s="95">
        <v>1101</v>
      </c>
      <c r="M875" s="95">
        <v>5879871</v>
      </c>
      <c r="N875" s="5">
        <f t="shared" si="27"/>
        <v>5128</v>
      </c>
    </row>
    <row r="876" spans="1:14" x14ac:dyDescent="0.25">
      <c r="A876" t="str">
        <f t="shared" si="26"/>
        <v>2007_4869</v>
      </c>
      <c r="C876" s="95">
        <v>875</v>
      </c>
      <c r="D876" s="95">
        <v>4869</v>
      </c>
      <c r="E876" s="95">
        <v>4869</v>
      </c>
      <c r="F876" s="95" t="s">
        <v>187</v>
      </c>
      <c r="G876" s="95">
        <v>2007</v>
      </c>
      <c r="H876" s="95">
        <v>0</v>
      </c>
      <c r="I876" s="95">
        <v>1</v>
      </c>
      <c r="J876" s="95">
        <v>7464553</v>
      </c>
      <c r="K876" s="95">
        <v>0</v>
      </c>
      <c r="L876" s="95">
        <v>1444.1</v>
      </c>
      <c r="M876" s="95">
        <v>7464553</v>
      </c>
      <c r="N876" s="5">
        <f t="shared" si="27"/>
        <v>5169</v>
      </c>
    </row>
    <row r="877" spans="1:14" x14ac:dyDescent="0.25">
      <c r="A877" t="str">
        <f t="shared" si="26"/>
        <v>2007_4878</v>
      </c>
      <c r="C877" s="95">
        <v>876</v>
      </c>
      <c r="D877" s="95">
        <v>4878</v>
      </c>
      <c r="E877" s="95">
        <v>4878</v>
      </c>
      <c r="F877" s="95" t="s">
        <v>188</v>
      </c>
      <c r="G877" s="95">
        <v>2007</v>
      </c>
      <c r="H877" s="95">
        <v>0</v>
      </c>
      <c r="I877" s="95">
        <v>1</v>
      </c>
      <c r="J877" s="95">
        <v>3832154</v>
      </c>
      <c r="K877" s="95">
        <v>15634</v>
      </c>
      <c r="L877" s="95">
        <v>747.3</v>
      </c>
      <c r="M877" s="95">
        <v>3847788</v>
      </c>
      <c r="N877" s="5">
        <f t="shared" si="27"/>
        <v>5128</v>
      </c>
    </row>
    <row r="878" spans="1:14" x14ac:dyDescent="0.25">
      <c r="A878" t="str">
        <f t="shared" si="26"/>
        <v>2007_4890</v>
      </c>
      <c r="C878" s="95">
        <v>877</v>
      </c>
      <c r="D878" s="95">
        <v>4890</v>
      </c>
      <c r="E878" s="95">
        <v>4890</v>
      </c>
      <c r="F878" s="95" t="s">
        <v>189</v>
      </c>
      <c r="G878" s="95">
        <v>2007</v>
      </c>
      <c r="H878" s="95">
        <v>0</v>
      </c>
      <c r="I878" s="95">
        <v>1</v>
      </c>
      <c r="J878" s="95">
        <v>4877701</v>
      </c>
      <c r="K878" s="95">
        <v>0</v>
      </c>
      <c r="L878" s="95">
        <v>948.6</v>
      </c>
      <c r="M878" s="95">
        <v>4877701</v>
      </c>
      <c r="N878" s="5">
        <f t="shared" si="27"/>
        <v>5142</v>
      </c>
    </row>
    <row r="879" spans="1:14" x14ac:dyDescent="0.25">
      <c r="A879" t="str">
        <f t="shared" si="26"/>
        <v>2007_4905</v>
      </c>
      <c r="C879" s="95">
        <v>878</v>
      </c>
      <c r="D879" s="95">
        <v>4905</v>
      </c>
      <c r="E879" s="95">
        <v>4905</v>
      </c>
      <c r="F879" s="95" t="s">
        <v>356</v>
      </c>
      <c r="G879" s="95">
        <v>2007</v>
      </c>
      <c r="H879" s="95">
        <v>0</v>
      </c>
      <c r="I879" s="95">
        <v>1</v>
      </c>
      <c r="J879" s="95">
        <v>1349764</v>
      </c>
      <c r="K879" s="95">
        <v>99576</v>
      </c>
      <c r="L879" s="95">
        <v>262.60000000000002</v>
      </c>
      <c r="M879" s="95">
        <v>1449340</v>
      </c>
      <c r="N879" s="5">
        <f t="shared" si="27"/>
        <v>5140</v>
      </c>
    </row>
    <row r="880" spans="1:14" x14ac:dyDescent="0.25">
      <c r="A880" t="str">
        <f t="shared" si="26"/>
        <v>2007_4978</v>
      </c>
      <c r="C880" s="95">
        <v>879</v>
      </c>
      <c r="D880" s="95">
        <v>4978</v>
      </c>
      <c r="E880" s="95">
        <v>4978</v>
      </c>
      <c r="F880" s="95" t="s">
        <v>190</v>
      </c>
      <c r="G880" s="95">
        <v>2007</v>
      </c>
      <c r="H880" s="95">
        <v>0</v>
      </c>
      <c r="I880" s="95">
        <v>1</v>
      </c>
      <c r="J880" s="95">
        <v>1346613</v>
      </c>
      <c r="K880" s="95">
        <v>92439</v>
      </c>
      <c r="L880" s="95">
        <v>262.60000000000002</v>
      </c>
      <c r="M880" s="95">
        <v>1439052</v>
      </c>
      <c r="N880" s="5">
        <f t="shared" si="27"/>
        <v>5128</v>
      </c>
    </row>
    <row r="881" spans="1:14" x14ac:dyDescent="0.25">
      <c r="A881" t="str">
        <f t="shared" si="26"/>
        <v>2007_4995</v>
      </c>
      <c r="C881" s="95">
        <v>880</v>
      </c>
      <c r="D881" s="95">
        <v>4995</v>
      </c>
      <c r="E881" s="95">
        <v>4995</v>
      </c>
      <c r="F881" s="95" t="s">
        <v>191</v>
      </c>
      <c r="G881" s="95">
        <v>2007</v>
      </c>
      <c r="H881" s="95">
        <v>0</v>
      </c>
      <c r="I881" s="95">
        <v>1</v>
      </c>
      <c r="J881" s="95">
        <v>5214036</v>
      </c>
      <c r="K881" s="95">
        <v>0</v>
      </c>
      <c r="L881" s="95">
        <v>1005.6</v>
      </c>
      <c r="M881" s="95">
        <v>5214036</v>
      </c>
      <c r="N881" s="5">
        <f t="shared" si="27"/>
        <v>5185</v>
      </c>
    </row>
    <row r="882" spans="1:14" x14ac:dyDescent="0.25">
      <c r="A882" t="str">
        <f t="shared" si="26"/>
        <v>2007_5013</v>
      </c>
      <c r="C882" s="95">
        <v>881</v>
      </c>
      <c r="D882" s="95">
        <v>5013</v>
      </c>
      <c r="E882" s="95">
        <v>5013</v>
      </c>
      <c r="F882" s="95" t="s">
        <v>192</v>
      </c>
      <c r="G882" s="95">
        <v>2007</v>
      </c>
      <c r="H882" s="95">
        <v>0</v>
      </c>
      <c r="I882" s="95">
        <v>1</v>
      </c>
      <c r="J882" s="95">
        <v>12646674</v>
      </c>
      <c r="K882" s="95">
        <v>0</v>
      </c>
      <c r="L882" s="95">
        <v>2466.1999999999998</v>
      </c>
      <c r="M882" s="95">
        <v>12646674</v>
      </c>
      <c r="N882" s="5">
        <f t="shared" si="27"/>
        <v>5128</v>
      </c>
    </row>
    <row r="883" spans="1:14" x14ac:dyDescent="0.25">
      <c r="A883" t="str">
        <f t="shared" si="26"/>
        <v>2007_5049</v>
      </c>
      <c r="C883" s="95">
        <v>882</v>
      </c>
      <c r="D883" s="95">
        <v>5049</v>
      </c>
      <c r="E883" s="95">
        <v>5049</v>
      </c>
      <c r="F883" s="95" t="s">
        <v>193</v>
      </c>
      <c r="G883" s="95">
        <v>2007</v>
      </c>
      <c r="H883" s="95">
        <v>0</v>
      </c>
      <c r="I883" s="95">
        <v>1</v>
      </c>
      <c r="J883" s="95">
        <v>24920542</v>
      </c>
      <c r="K883" s="95">
        <v>0</v>
      </c>
      <c r="L883" s="95">
        <v>4859.7</v>
      </c>
      <c r="M883" s="95">
        <v>24920542</v>
      </c>
      <c r="N883" s="5">
        <f t="shared" si="27"/>
        <v>5128</v>
      </c>
    </row>
    <row r="884" spans="1:14" x14ac:dyDescent="0.25">
      <c r="A884" t="str">
        <f t="shared" si="26"/>
        <v>2007_5319</v>
      </c>
      <c r="C884" s="95">
        <v>883</v>
      </c>
      <c r="D884" s="95">
        <v>5319</v>
      </c>
      <c r="E884" s="95">
        <v>5160</v>
      </c>
      <c r="F884" s="95" t="s">
        <v>4</v>
      </c>
      <c r="G884" s="95">
        <v>2007</v>
      </c>
      <c r="H884" s="95">
        <v>0</v>
      </c>
      <c r="I884" s="95">
        <v>1</v>
      </c>
      <c r="J884" s="95">
        <v>5084412</v>
      </c>
      <c r="K884" s="95">
        <v>0</v>
      </c>
      <c r="L884" s="95">
        <v>991.5</v>
      </c>
      <c r="M884" s="95">
        <v>5084412</v>
      </c>
      <c r="N884" s="5">
        <f t="shared" si="27"/>
        <v>5128</v>
      </c>
    </row>
    <row r="885" spans="1:14" x14ac:dyDescent="0.25">
      <c r="A885" t="str">
        <f t="shared" si="26"/>
        <v>2007_5121</v>
      </c>
      <c r="C885" s="95">
        <v>884</v>
      </c>
      <c r="D885" s="95">
        <v>5121</v>
      </c>
      <c r="E885" s="95">
        <v>5121</v>
      </c>
      <c r="F885" s="95" t="s">
        <v>194</v>
      </c>
      <c r="G885" s="95">
        <v>2007</v>
      </c>
      <c r="H885" s="95">
        <v>0</v>
      </c>
      <c r="I885" s="95">
        <v>1</v>
      </c>
      <c r="J885" s="95">
        <v>4142398</v>
      </c>
      <c r="K885" s="95">
        <v>0</v>
      </c>
      <c r="L885" s="95">
        <v>807.8</v>
      </c>
      <c r="M885" s="95">
        <v>4142398</v>
      </c>
      <c r="N885" s="5">
        <f t="shared" si="27"/>
        <v>5128</v>
      </c>
    </row>
    <row r="886" spans="1:14" x14ac:dyDescent="0.25">
      <c r="A886" t="str">
        <f t="shared" si="26"/>
        <v>2007_5139</v>
      </c>
      <c r="C886" s="95">
        <v>885</v>
      </c>
      <c r="D886" s="95">
        <v>5139</v>
      </c>
      <c r="E886" s="95">
        <v>5139</v>
      </c>
      <c r="F886" s="95" t="s">
        <v>195</v>
      </c>
      <c r="G886" s="95">
        <v>2007</v>
      </c>
      <c r="H886" s="95">
        <v>0</v>
      </c>
      <c r="I886" s="95">
        <v>1</v>
      </c>
      <c r="J886" s="95">
        <v>1226322</v>
      </c>
      <c r="K886" s="95">
        <v>0</v>
      </c>
      <c r="L886" s="95">
        <v>231.6</v>
      </c>
      <c r="M886" s="95">
        <v>1226322</v>
      </c>
      <c r="N886" s="5">
        <f t="shared" si="27"/>
        <v>5295</v>
      </c>
    </row>
    <row r="887" spans="1:14" x14ac:dyDescent="0.25">
      <c r="A887" t="str">
        <f t="shared" si="26"/>
        <v>2007_5163</v>
      </c>
      <c r="C887" s="95">
        <v>886</v>
      </c>
      <c r="D887" s="95">
        <v>5163</v>
      </c>
      <c r="E887" s="95">
        <v>5163</v>
      </c>
      <c r="F887" s="95" t="s">
        <v>196</v>
      </c>
      <c r="G887" s="95">
        <v>2007</v>
      </c>
      <c r="H887" s="95">
        <v>0</v>
      </c>
      <c r="I887" s="95">
        <v>1</v>
      </c>
      <c r="J887" s="95">
        <v>3670110</v>
      </c>
      <c r="K887" s="95">
        <v>0</v>
      </c>
      <c r="L887" s="95">
        <v>715.7</v>
      </c>
      <c r="M887" s="95">
        <v>3670110</v>
      </c>
      <c r="N887" s="5">
        <f t="shared" si="27"/>
        <v>5128</v>
      </c>
    </row>
    <row r="888" spans="1:14" x14ac:dyDescent="0.25">
      <c r="A888" t="str">
        <f t="shared" si="26"/>
        <v>2007_5166</v>
      </c>
      <c r="C888" s="95">
        <v>887</v>
      </c>
      <c r="D888" s="95">
        <v>5166</v>
      </c>
      <c r="E888" s="95">
        <v>5166</v>
      </c>
      <c r="F888" s="95" t="s">
        <v>197</v>
      </c>
      <c r="G888" s="95">
        <v>2007</v>
      </c>
      <c r="H888" s="95">
        <v>0</v>
      </c>
      <c r="I888" s="95">
        <v>1</v>
      </c>
      <c r="J888" s="95">
        <v>10773415</v>
      </c>
      <c r="K888" s="95">
        <v>0</v>
      </c>
      <c r="L888" s="95">
        <v>2100.9</v>
      </c>
      <c r="M888" s="95">
        <v>10773415</v>
      </c>
      <c r="N888" s="5">
        <f t="shared" si="27"/>
        <v>5128</v>
      </c>
    </row>
    <row r="889" spans="1:14" x14ac:dyDescent="0.25">
      <c r="A889" t="str">
        <f t="shared" si="26"/>
        <v>2007_5184</v>
      </c>
      <c r="C889" s="95">
        <v>888</v>
      </c>
      <c r="D889" s="95">
        <v>5184</v>
      </c>
      <c r="E889" s="95">
        <v>5184</v>
      </c>
      <c r="F889" s="95" t="s">
        <v>198</v>
      </c>
      <c r="G889" s="95">
        <v>2007</v>
      </c>
      <c r="H889" s="95">
        <v>0</v>
      </c>
      <c r="I889" s="95">
        <v>1</v>
      </c>
      <c r="J889" s="95">
        <v>9691758</v>
      </c>
      <c r="K889" s="95">
        <v>0</v>
      </c>
      <c r="L889" s="95">
        <v>1889.6</v>
      </c>
      <c r="M889" s="95">
        <v>9691758</v>
      </c>
      <c r="N889" s="5">
        <f t="shared" si="27"/>
        <v>5129</v>
      </c>
    </row>
    <row r="890" spans="1:14" x14ac:dyDescent="0.25">
      <c r="A890" t="str">
        <f t="shared" si="26"/>
        <v>2007_5250</v>
      </c>
      <c r="C890" s="95">
        <v>889</v>
      </c>
      <c r="D890" s="95">
        <v>5250</v>
      </c>
      <c r="E890" s="95">
        <v>5250</v>
      </c>
      <c r="F890" s="95" t="s">
        <v>199</v>
      </c>
      <c r="G890" s="95">
        <v>2007</v>
      </c>
      <c r="H890" s="95">
        <v>0</v>
      </c>
      <c r="I890" s="95">
        <v>1</v>
      </c>
      <c r="J890" s="95">
        <v>17337099</v>
      </c>
      <c r="K890" s="95">
        <v>0</v>
      </c>
      <c r="L890" s="95">
        <v>3295.4</v>
      </c>
      <c r="M890" s="95">
        <v>17337099</v>
      </c>
      <c r="N890" s="5">
        <f t="shared" si="27"/>
        <v>5261</v>
      </c>
    </row>
    <row r="891" spans="1:14" x14ac:dyDescent="0.25">
      <c r="A891" t="str">
        <f t="shared" si="26"/>
        <v>2007_5256</v>
      </c>
      <c r="C891" s="95">
        <v>890</v>
      </c>
      <c r="D891" s="95">
        <v>5256</v>
      </c>
      <c r="E891" s="95">
        <v>5256</v>
      </c>
      <c r="F891" s="95" t="s">
        <v>200</v>
      </c>
      <c r="G891" s="95">
        <v>2007</v>
      </c>
      <c r="H891" s="95">
        <v>0</v>
      </c>
      <c r="I891" s="95">
        <v>1</v>
      </c>
      <c r="J891" s="95">
        <v>3440375</v>
      </c>
      <c r="K891" s="95">
        <v>0</v>
      </c>
      <c r="L891" s="95">
        <v>670.9</v>
      </c>
      <c r="M891" s="95">
        <v>3440375</v>
      </c>
      <c r="N891" s="5">
        <f t="shared" si="27"/>
        <v>5128</v>
      </c>
    </row>
    <row r="892" spans="1:14" x14ac:dyDescent="0.25">
      <c r="A892" t="str">
        <f t="shared" si="26"/>
        <v>2007_5283</v>
      </c>
      <c r="C892" s="95">
        <v>891</v>
      </c>
      <c r="D892" s="95">
        <v>5283</v>
      </c>
      <c r="E892" s="95">
        <v>5283</v>
      </c>
      <c r="F892" s="95" t="s">
        <v>201</v>
      </c>
      <c r="G892" s="95">
        <v>2007</v>
      </c>
      <c r="H892" s="95">
        <v>0</v>
      </c>
      <c r="I892" s="95">
        <v>2</v>
      </c>
      <c r="J892" s="95">
        <v>4667515</v>
      </c>
      <c r="K892" s="95">
        <v>508274</v>
      </c>
      <c r="L892" s="95">
        <v>886.4</v>
      </c>
      <c r="M892" s="95">
        <v>5175789</v>
      </c>
      <c r="N892" s="5">
        <f t="shared" si="27"/>
        <v>5266</v>
      </c>
    </row>
    <row r="893" spans="1:14" x14ac:dyDescent="0.25">
      <c r="A893" t="str">
        <f t="shared" si="26"/>
        <v>2007_5310</v>
      </c>
      <c r="C893" s="95">
        <v>892</v>
      </c>
      <c r="D893" s="95">
        <v>5310</v>
      </c>
      <c r="E893" s="95">
        <v>5310</v>
      </c>
      <c r="F893" s="95" t="s">
        <v>202</v>
      </c>
      <c r="G893" s="95">
        <v>2007</v>
      </c>
      <c r="H893" s="95">
        <v>0</v>
      </c>
      <c r="I893" s="95">
        <v>1</v>
      </c>
      <c r="J893" s="95">
        <v>3365299</v>
      </c>
      <c r="K893" s="95">
        <v>0</v>
      </c>
      <c r="L893" s="95">
        <v>654.6</v>
      </c>
      <c r="M893" s="95">
        <v>3365299</v>
      </c>
      <c r="N893" s="5">
        <f t="shared" si="27"/>
        <v>5141</v>
      </c>
    </row>
    <row r="894" spans="1:14" x14ac:dyDescent="0.25">
      <c r="A894" t="str">
        <f t="shared" si="26"/>
        <v>2007_5323</v>
      </c>
      <c r="C894" s="95">
        <v>893</v>
      </c>
      <c r="D894" s="95">
        <v>5323</v>
      </c>
      <c r="E894" s="95">
        <v>5325</v>
      </c>
      <c r="F894" s="95" t="s">
        <v>203</v>
      </c>
      <c r="G894" s="95">
        <v>2007</v>
      </c>
      <c r="H894" s="95">
        <v>0</v>
      </c>
      <c r="I894" s="95">
        <v>1</v>
      </c>
      <c r="J894" s="95">
        <v>3915008</v>
      </c>
      <c r="K894" s="95">
        <v>35637</v>
      </c>
      <c r="L894" s="95">
        <v>746</v>
      </c>
      <c r="M894" s="95">
        <v>3950645</v>
      </c>
      <c r="N894" s="5">
        <f t="shared" si="27"/>
        <v>5248</v>
      </c>
    </row>
    <row r="895" spans="1:14" x14ac:dyDescent="0.25">
      <c r="A895" t="str">
        <f t="shared" si="26"/>
        <v>2007_5463</v>
      </c>
      <c r="C895" s="95">
        <v>894</v>
      </c>
      <c r="D895" s="95">
        <v>5463</v>
      </c>
      <c r="E895" s="95">
        <v>5463</v>
      </c>
      <c r="F895" s="95" t="s">
        <v>204</v>
      </c>
      <c r="G895" s="95">
        <v>2007</v>
      </c>
      <c r="H895" s="95">
        <v>0</v>
      </c>
      <c r="I895" s="95">
        <v>1</v>
      </c>
      <c r="J895" s="95">
        <v>6810497</v>
      </c>
      <c r="K895" s="95">
        <v>20497</v>
      </c>
      <c r="L895" s="95">
        <v>1328.1</v>
      </c>
      <c r="M895" s="95">
        <v>6830994</v>
      </c>
      <c r="N895" s="5">
        <f t="shared" si="27"/>
        <v>5128</v>
      </c>
    </row>
    <row r="896" spans="1:14" x14ac:dyDescent="0.25">
      <c r="A896" t="str">
        <f t="shared" si="26"/>
        <v>2007_5486</v>
      </c>
      <c r="C896" s="95">
        <v>895</v>
      </c>
      <c r="D896" s="95">
        <v>5486</v>
      </c>
      <c r="E896" s="95">
        <v>5486</v>
      </c>
      <c r="F896" s="95" t="s">
        <v>205</v>
      </c>
      <c r="G896" s="95">
        <v>2007</v>
      </c>
      <c r="H896" s="95">
        <v>0</v>
      </c>
      <c r="I896" s="95">
        <v>1</v>
      </c>
      <c r="J896" s="95">
        <v>2202227</v>
      </c>
      <c r="K896" s="95">
        <v>51020</v>
      </c>
      <c r="L896" s="95">
        <v>427.7</v>
      </c>
      <c r="M896" s="95">
        <v>2253247</v>
      </c>
      <c r="N896" s="5">
        <f t="shared" si="27"/>
        <v>5149</v>
      </c>
    </row>
    <row r="897" spans="1:14" x14ac:dyDescent="0.25">
      <c r="A897" t="str">
        <f t="shared" si="26"/>
        <v>2007_5508</v>
      </c>
      <c r="C897" s="95">
        <v>896</v>
      </c>
      <c r="D897" s="95">
        <v>5508</v>
      </c>
      <c r="E897" s="95">
        <v>5508</v>
      </c>
      <c r="F897" s="95" t="s">
        <v>206</v>
      </c>
      <c r="G897" s="95">
        <v>2007</v>
      </c>
      <c r="H897" s="95">
        <v>0</v>
      </c>
      <c r="I897" s="95">
        <v>1</v>
      </c>
      <c r="J897" s="95">
        <v>2031201</v>
      </c>
      <c r="K897" s="95">
        <v>93449</v>
      </c>
      <c r="L897" s="95">
        <v>396.1</v>
      </c>
      <c r="M897" s="95">
        <v>2124650</v>
      </c>
      <c r="N897" s="5">
        <f t="shared" si="27"/>
        <v>5128</v>
      </c>
    </row>
    <row r="898" spans="1:14" x14ac:dyDescent="0.25">
      <c r="A898" t="str">
        <f t="shared" si="26"/>
        <v>2007_1975</v>
      </c>
      <c r="C898" s="95">
        <v>897</v>
      </c>
      <c r="D898" s="95">
        <v>1975</v>
      </c>
      <c r="E898" s="95">
        <v>1975</v>
      </c>
      <c r="F898" s="95" t="s">
        <v>85</v>
      </c>
      <c r="G898" s="95">
        <v>2007</v>
      </c>
      <c r="H898" s="95">
        <v>0</v>
      </c>
      <c r="I898" s="95">
        <v>1</v>
      </c>
      <c r="J898" s="95">
        <v>2562336</v>
      </c>
      <c r="K898" s="95">
        <v>22976</v>
      </c>
      <c r="L898" s="95">
        <v>498.8</v>
      </c>
      <c r="M898" s="95">
        <v>2585312</v>
      </c>
      <c r="N898" s="5">
        <f t="shared" si="27"/>
        <v>5137</v>
      </c>
    </row>
    <row r="899" spans="1:14" x14ac:dyDescent="0.25">
      <c r="A899" t="str">
        <f t="shared" ref="A899:A962" si="28">CONCATENATE(G899,"_",D899)</f>
        <v>2007_4824</v>
      </c>
      <c r="C899" s="95">
        <v>898</v>
      </c>
      <c r="D899" s="95">
        <v>4824</v>
      </c>
      <c r="E899" s="95">
        <v>5510</v>
      </c>
      <c r="F899" s="95" t="s">
        <v>207</v>
      </c>
      <c r="G899" s="95">
        <v>2007</v>
      </c>
      <c r="H899" s="95">
        <v>0</v>
      </c>
      <c r="I899" s="95">
        <v>1</v>
      </c>
      <c r="J899" s="95">
        <v>3458323</v>
      </c>
      <c r="K899" s="95">
        <v>4723</v>
      </c>
      <c r="L899" s="95">
        <v>674.4</v>
      </c>
      <c r="M899" s="95">
        <v>3463046</v>
      </c>
      <c r="N899" s="5">
        <f t="shared" ref="N899:N962" si="29">ROUND(J899/L899,0)</f>
        <v>5128</v>
      </c>
    </row>
    <row r="900" spans="1:14" x14ac:dyDescent="0.25">
      <c r="A900" t="str">
        <f t="shared" si="28"/>
        <v>2007_5607</v>
      </c>
      <c r="C900" s="95">
        <v>899</v>
      </c>
      <c r="D900" s="95">
        <v>5607</v>
      </c>
      <c r="E900" s="95">
        <v>5607</v>
      </c>
      <c r="F900" s="95" t="s">
        <v>208</v>
      </c>
      <c r="G900" s="95">
        <v>2007</v>
      </c>
      <c r="H900" s="95">
        <v>0</v>
      </c>
      <c r="I900" s="95">
        <v>1</v>
      </c>
      <c r="J900" s="95">
        <v>2762831</v>
      </c>
      <c r="K900" s="95">
        <v>0</v>
      </c>
      <c r="L900" s="95">
        <v>534.5</v>
      </c>
      <c r="M900" s="95">
        <v>2762831</v>
      </c>
      <c r="N900" s="5">
        <f t="shared" si="29"/>
        <v>5169</v>
      </c>
    </row>
    <row r="901" spans="1:14" x14ac:dyDescent="0.25">
      <c r="A901" t="str">
        <f t="shared" si="28"/>
        <v>2007_5643</v>
      </c>
      <c r="C901" s="95">
        <v>900</v>
      </c>
      <c r="D901" s="95">
        <v>5643</v>
      </c>
      <c r="E901" s="95">
        <v>5643</v>
      </c>
      <c r="F901" s="95" t="s">
        <v>209</v>
      </c>
      <c r="G901" s="95">
        <v>2007</v>
      </c>
      <c r="H901" s="95">
        <v>0</v>
      </c>
      <c r="I901" s="95">
        <v>1</v>
      </c>
      <c r="J901" s="95">
        <v>5309531</v>
      </c>
      <c r="K901" s="95">
        <v>0</v>
      </c>
      <c r="L901" s="95">
        <v>1035.4000000000001</v>
      </c>
      <c r="M901" s="95">
        <v>5309531</v>
      </c>
      <c r="N901" s="5">
        <f t="shared" si="29"/>
        <v>5128</v>
      </c>
    </row>
    <row r="902" spans="1:14" x14ac:dyDescent="0.25">
      <c r="A902" t="str">
        <f t="shared" si="28"/>
        <v>2007_5697</v>
      </c>
      <c r="C902" s="95">
        <v>901</v>
      </c>
      <c r="D902" s="95">
        <v>5697</v>
      </c>
      <c r="E902" s="95">
        <v>5697</v>
      </c>
      <c r="F902" s="95" t="s">
        <v>371</v>
      </c>
      <c r="G902" s="95">
        <v>2007</v>
      </c>
      <c r="H902" s="95">
        <v>0</v>
      </c>
      <c r="I902" s="95">
        <v>1</v>
      </c>
      <c r="J902" s="95">
        <v>3054237</v>
      </c>
      <c r="K902" s="95">
        <v>19496</v>
      </c>
      <c r="L902" s="95">
        <v>595.6</v>
      </c>
      <c r="M902" s="95">
        <v>3073733</v>
      </c>
      <c r="N902" s="5">
        <f t="shared" si="29"/>
        <v>5128</v>
      </c>
    </row>
    <row r="903" spans="1:14" x14ac:dyDescent="0.25">
      <c r="A903" t="str">
        <f t="shared" si="28"/>
        <v>2007_5724</v>
      </c>
      <c r="C903" s="95">
        <v>902</v>
      </c>
      <c r="D903" s="95">
        <v>5724</v>
      </c>
      <c r="E903" s="95">
        <v>5724</v>
      </c>
      <c r="F903" s="95" t="s">
        <v>210</v>
      </c>
      <c r="G903" s="95">
        <v>2007</v>
      </c>
      <c r="H903" s="95">
        <v>0</v>
      </c>
      <c r="I903" s="95">
        <v>1</v>
      </c>
      <c r="J903" s="95">
        <v>1254648</v>
      </c>
      <c r="K903" s="95">
        <v>48461</v>
      </c>
      <c r="L903" s="95">
        <v>244</v>
      </c>
      <c r="M903" s="95">
        <v>1303109</v>
      </c>
      <c r="N903" s="5">
        <f t="shared" si="29"/>
        <v>5142</v>
      </c>
    </row>
    <row r="904" spans="1:14" x14ac:dyDescent="0.25">
      <c r="A904" t="str">
        <f t="shared" si="28"/>
        <v>2007_5805</v>
      </c>
      <c r="C904" s="95">
        <v>903</v>
      </c>
      <c r="D904" s="95">
        <v>5805</v>
      </c>
      <c r="E904" s="95">
        <v>5805</v>
      </c>
      <c r="F904" s="95" t="s">
        <v>212</v>
      </c>
      <c r="G904" s="95">
        <v>2007</v>
      </c>
      <c r="H904" s="95">
        <v>0</v>
      </c>
      <c r="I904" s="95">
        <v>1</v>
      </c>
      <c r="J904" s="95">
        <v>7056688</v>
      </c>
      <c r="K904" s="95">
        <v>0</v>
      </c>
      <c r="L904" s="95">
        <v>1358.1</v>
      </c>
      <c r="M904" s="95">
        <v>7056688</v>
      </c>
      <c r="N904" s="5">
        <f t="shared" si="29"/>
        <v>5196</v>
      </c>
    </row>
    <row r="905" spans="1:14" x14ac:dyDescent="0.25">
      <c r="A905" t="str">
        <f t="shared" si="28"/>
        <v>2007_5823</v>
      </c>
      <c r="C905" s="95">
        <v>904</v>
      </c>
      <c r="D905" s="95">
        <v>5823</v>
      </c>
      <c r="E905" s="95">
        <v>5823</v>
      </c>
      <c r="F905" s="95" t="s">
        <v>213</v>
      </c>
      <c r="G905" s="95">
        <v>2007</v>
      </c>
      <c r="H905" s="95">
        <v>0</v>
      </c>
      <c r="I905" s="95">
        <v>1</v>
      </c>
      <c r="J905" s="95">
        <v>2388142</v>
      </c>
      <c r="K905" s="95">
        <v>46736</v>
      </c>
      <c r="L905" s="95">
        <v>459.7</v>
      </c>
      <c r="M905" s="95">
        <v>2434878</v>
      </c>
      <c r="N905" s="5">
        <f t="shared" si="29"/>
        <v>5195</v>
      </c>
    </row>
    <row r="906" spans="1:14" x14ac:dyDescent="0.25">
      <c r="A906" t="str">
        <f t="shared" si="28"/>
        <v>2007_5832</v>
      </c>
      <c r="C906" s="95">
        <v>905</v>
      </c>
      <c r="D906" s="95">
        <v>5832</v>
      </c>
      <c r="E906" s="95">
        <v>5832</v>
      </c>
      <c r="F906" s="95" t="s">
        <v>214</v>
      </c>
      <c r="G906" s="95">
        <v>2007</v>
      </c>
      <c r="H906" s="95">
        <v>0</v>
      </c>
      <c r="I906" s="95">
        <v>1</v>
      </c>
      <c r="J906" s="95">
        <v>1513786</v>
      </c>
      <c r="K906" s="95">
        <v>0</v>
      </c>
      <c r="L906" s="95">
        <v>295.2</v>
      </c>
      <c r="M906" s="95">
        <v>1513786</v>
      </c>
      <c r="N906" s="5">
        <f t="shared" si="29"/>
        <v>5128</v>
      </c>
    </row>
    <row r="907" spans="1:14" x14ac:dyDescent="0.25">
      <c r="A907" t="str">
        <f t="shared" si="28"/>
        <v>2007_5877</v>
      </c>
      <c r="C907" s="95">
        <v>906</v>
      </c>
      <c r="D907" s="95">
        <v>5877</v>
      </c>
      <c r="E907" s="95">
        <v>5877</v>
      </c>
      <c r="F907" s="95" t="s">
        <v>215</v>
      </c>
      <c r="G907" s="95">
        <v>2007</v>
      </c>
      <c r="H907" s="95">
        <v>0</v>
      </c>
      <c r="I907" s="95">
        <v>1</v>
      </c>
      <c r="J907" s="95">
        <v>7056128</v>
      </c>
      <c r="K907" s="95">
        <v>0</v>
      </c>
      <c r="L907" s="95">
        <v>1376</v>
      </c>
      <c r="M907" s="95">
        <v>7056128</v>
      </c>
      <c r="N907" s="5">
        <f t="shared" si="29"/>
        <v>5128</v>
      </c>
    </row>
    <row r="908" spans="1:14" x14ac:dyDescent="0.25">
      <c r="A908" t="str">
        <f t="shared" si="28"/>
        <v>2007_5895</v>
      </c>
      <c r="C908" s="95">
        <v>907</v>
      </c>
      <c r="D908" s="95">
        <v>5895</v>
      </c>
      <c r="E908" s="95">
        <v>5895</v>
      </c>
      <c r="F908" s="95" t="s">
        <v>216</v>
      </c>
      <c r="G908" s="95">
        <v>2007</v>
      </c>
      <c r="H908" s="95">
        <v>0</v>
      </c>
      <c r="I908" s="95">
        <v>1</v>
      </c>
      <c r="J908" s="95">
        <v>1661472</v>
      </c>
      <c r="K908" s="95">
        <v>65965</v>
      </c>
      <c r="L908" s="95">
        <v>324</v>
      </c>
      <c r="M908" s="95">
        <v>1727437</v>
      </c>
      <c r="N908" s="5">
        <f t="shared" si="29"/>
        <v>5128</v>
      </c>
    </row>
    <row r="909" spans="1:14" x14ac:dyDescent="0.25">
      <c r="A909" t="str">
        <f t="shared" si="28"/>
        <v>2007_5949</v>
      </c>
      <c r="C909" s="95">
        <v>908</v>
      </c>
      <c r="D909" s="95">
        <v>5949</v>
      </c>
      <c r="E909" s="95">
        <v>5949</v>
      </c>
      <c r="F909" s="95" t="s">
        <v>217</v>
      </c>
      <c r="G909" s="95">
        <v>2007</v>
      </c>
      <c r="H909" s="95">
        <v>0</v>
      </c>
      <c r="I909" s="95">
        <v>1</v>
      </c>
      <c r="J909" s="95">
        <v>5409014</v>
      </c>
      <c r="K909" s="95">
        <v>0</v>
      </c>
      <c r="L909" s="95">
        <v>1054.8</v>
      </c>
      <c r="M909" s="95">
        <v>5409014</v>
      </c>
      <c r="N909" s="5">
        <f t="shared" si="29"/>
        <v>5128</v>
      </c>
    </row>
    <row r="910" spans="1:14" x14ac:dyDescent="0.25">
      <c r="A910" t="str">
        <f t="shared" si="28"/>
        <v>2007_5976</v>
      </c>
      <c r="C910" s="95">
        <v>909</v>
      </c>
      <c r="D910" s="95">
        <v>5976</v>
      </c>
      <c r="E910" s="95">
        <v>5976</v>
      </c>
      <c r="F910" s="95" t="s">
        <v>218</v>
      </c>
      <c r="G910" s="95">
        <v>2007</v>
      </c>
      <c r="H910" s="95">
        <v>0</v>
      </c>
      <c r="I910" s="95">
        <v>1</v>
      </c>
      <c r="J910" s="95">
        <v>5612083</v>
      </c>
      <c r="K910" s="95">
        <v>0</v>
      </c>
      <c r="L910" s="95">
        <v>1094.4000000000001</v>
      </c>
      <c r="M910" s="95">
        <v>5612083</v>
      </c>
      <c r="N910" s="5">
        <f t="shared" si="29"/>
        <v>5128</v>
      </c>
    </row>
    <row r="911" spans="1:14" x14ac:dyDescent="0.25">
      <c r="A911" t="str">
        <f t="shared" si="28"/>
        <v>2007_5994</v>
      </c>
      <c r="C911" s="95">
        <v>910</v>
      </c>
      <c r="D911" s="95">
        <v>5994</v>
      </c>
      <c r="E911" s="95">
        <v>5994</v>
      </c>
      <c r="F911" s="95" t="s">
        <v>219</v>
      </c>
      <c r="G911" s="95">
        <v>2007</v>
      </c>
      <c r="H911" s="95">
        <v>0</v>
      </c>
      <c r="I911" s="95">
        <v>1</v>
      </c>
      <c r="J911" s="95">
        <v>4381205</v>
      </c>
      <c r="K911" s="95">
        <v>0</v>
      </c>
      <c r="L911" s="95">
        <v>849.4</v>
      </c>
      <c r="M911" s="95">
        <v>4381205</v>
      </c>
      <c r="N911" s="5">
        <f t="shared" si="29"/>
        <v>5158</v>
      </c>
    </row>
    <row r="912" spans="1:14" x14ac:dyDescent="0.25">
      <c r="A912" t="str">
        <f t="shared" si="28"/>
        <v>2007_6003</v>
      </c>
      <c r="C912" s="95">
        <v>911</v>
      </c>
      <c r="D912" s="95">
        <v>6003</v>
      </c>
      <c r="E912" s="95">
        <v>6003</v>
      </c>
      <c r="F912" s="95" t="s">
        <v>220</v>
      </c>
      <c r="G912" s="95">
        <v>2007</v>
      </c>
      <c r="H912" s="95">
        <v>0</v>
      </c>
      <c r="I912" s="95">
        <v>1</v>
      </c>
      <c r="J912" s="95">
        <v>1879184</v>
      </c>
      <c r="K912" s="95">
        <v>46295</v>
      </c>
      <c r="L912" s="95">
        <v>365.6</v>
      </c>
      <c r="M912" s="95">
        <v>1925479</v>
      </c>
      <c r="N912" s="5">
        <f t="shared" si="29"/>
        <v>5140</v>
      </c>
    </row>
    <row r="913" spans="1:14" x14ac:dyDescent="0.25">
      <c r="A913" t="str">
        <f t="shared" si="28"/>
        <v>2007_6012</v>
      </c>
      <c r="C913" s="95">
        <v>912</v>
      </c>
      <c r="D913" s="95">
        <v>6012</v>
      </c>
      <c r="E913" s="95">
        <v>6012</v>
      </c>
      <c r="F913" s="95" t="s">
        <v>221</v>
      </c>
      <c r="G913" s="95">
        <v>2007</v>
      </c>
      <c r="H913" s="95">
        <v>0</v>
      </c>
      <c r="I913" s="95">
        <v>1</v>
      </c>
      <c r="J913" s="95">
        <v>3451392</v>
      </c>
      <c r="K913" s="95">
        <v>0</v>
      </c>
      <c r="L913" s="95">
        <v>672</v>
      </c>
      <c r="M913" s="95">
        <v>3451392</v>
      </c>
      <c r="N913" s="5">
        <f t="shared" si="29"/>
        <v>5136</v>
      </c>
    </row>
    <row r="914" spans="1:14" x14ac:dyDescent="0.25">
      <c r="A914" t="str">
        <f t="shared" si="28"/>
        <v>2007_6030</v>
      </c>
      <c r="C914" s="95">
        <v>913</v>
      </c>
      <c r="D914" s="95">
        <v>6030</v>
      </c>
      <c r="E914" s="95">
        <v>6030</v>
      </c>
      <c r="F914" s="95" t="s">
        <v>222</v>
      </c>
      <c r="G914" s="95">
        <v>2007</v>
      </c>
      <c r="H914" s="95">
        <v>0</v>
      </c>
      <c r="I914" s="95">
        <v>1</v>
      </c>
      <c r="J914" s="95">
        <v>4908009</v>
      </c>
      <c r="K914" s="95">
        <v>0</v>
      </c>
      <c r="L914" s="95">
        <v>957.1</v>
      </c>
      <c r="M914" s="95">
        <v>4908009</v>
      </c>
      <c r="N914" s="5">
        <f t="shared" si="29"/>
        <v>5128</v>
      </c>
    </row>
    <row r="915" spans="1:14" x14ac:dyDescent="0.25">
      <c r="A915" t="str">
        <f t="shared" si="28"/>
        <v>2007_6048</v>
      </c>
      <c r="C915" s="95">
        <v>914</v>
      </c>
      <c r="D915" s="95">
        <v>6048</v>
      </c>
      <c r="E915" s="95">
        <v>6035</v>
      </c>
      <c r="F915" s="95" t="s">
        <v>223</v>
      </c>
      <c r="G915" s="95">
        <v>2007</v>
      </c>
      <c r="H915" s="95">
        <v>0</v>
      </c>
      <c r="I915" s="95">
        <v>1</v>
      </c>
      <c r="J915" s="95">
        <v>2226919</v>
      </c>
      <c r="K915" s="95">
        <v>210272</v>
      </c>
      <c r="L915" s="95">
        <v>433</v>
      </c>
      <c r="M915" s="95">
        <v>2437191</v>
      </c>
      <c r="N915" s="5">
        <f t="shared" si="29"/>
        <v>5143</v>
      </c>
    </row>
    <row r="916" spans="1:14" x14ac:dyDescent="0.25">
      <c r="A916" t="str">
        <f t="shared" si="28"/>
        <v>2007_6039</v>
      </c>
      <c r="C916" s="95">
        <v>915</v>
      </c>
      <c r="D916" s="95">
        <v>6039</v>
      </c>
      <c r="E916" s="95">
        <v>6039</v>
      </c>
      <c r="F916" s="95" t="s">
        <v>224</v>
      </c>
      <c r="G916" s="95">
        <v>2007</v>
      </c>
      <c r="H916" s="95">
        <v>0</v>
      </c>
      <c r="I916" s="95">
        <v>1</v>
      </c>
      <c r="J916" s="95">
        <v>72503254</v>
      </c>
      <c r="K916" s="95">
        <v>0</v>
      </c>
      <c r="L916" s="95">
        <v>14138.7</v>
      </c>
      <c r="M916" s="95">
        <v>72503254</v>
      </c>
      <c r="N916" s="5">
        <f t="shared" si="29"/>
        <v>5128</v>
      </c>
    </row>
    <row r="917" spans="1:14" x14ac:dyDescent="0.25">
      <c r="A917" t="str">
        <f t="shared" si="28"/>
        <v>2007_6093</v>
      </c>
      <c r="C917" s="95">
        <v>916</v>
      </c>
      <c r="D917" s="95">
        <v>6093</v>
      </c>
      <c r="E917" s="95">
        <v>6093</v>
      </c>
      <c r="F917" s="95" t="s">
        <v>225</v>
      </c>
      <c r="G917" s="95">
        <v>2007</v>
      </c>
      <c r="H917" s="95">
        <v>0</v>
      </c>
      <c r="I917" s="95">
        <v>1</v>
      </c>
      <c r="J917" s="95">
        <v>6116166</v>
      </c>
      <c r="K917" s="95">
        <v>0</v>
      </c>
      <c r="L917" s="95">
        <v>1192.7</v>
      </c>
      <c r="M917" s="95">
        <v>6116166</v>
      </c>
      <c r="N917" s="5">
        <f t="shared" si="29"/>
        <v>5128</v>
      </c>
    </row>
    <row r="918" spans="1:14" x14ac:dyDescent="0.25">
      <c r="A918" t="str">
        <f t="shared" si="28"/>
        <v>2007_6091</v>
      </c>
      <c r="C918" s="95">
        <v>917</v>
      </c>
      <c r="D918" s="95">
        <v>6091</v>
      </c>
      <c r="E918" s="95">
        <v>6091</v>
      </c>
      <c r="F918" s="95" t="s">
        <v>301</v>
      </c>
      <c r="G918" s="95">
        <v>2007</v>
      </c>
      <c r="H918" s="95">
        <v>0</v>
      </c>
      <c r="I918" s="95">
        <v>2</v>
      </c>
      <c r="J918" s="95">
        <v>5546296</v>
      </c>
      <c r="K918" s="95">
        <v>213610</v>
      </c>
      <c r="L918" s="95">
        <v>1074.5999999999999</v>
      </c>
      <c r="M918" s="95">
        <v>5759906</v>
      </c>
      <c r="N918" s="5">
        <f t="shared" si="29"/>
        <v>5161</v>
      </c>
    </row>
    <row r="919" spans="1:14" x14ac:dyDescent="0.25">
      <c r="A919" t="str">
        <f t="shared" si="28"/>
        <v>2007_6095</v>
      </c>
      <c r="C919" s="95">
        <v>918</v>
      </c>
      <c r="D919" s="95">
        <v>6095</v>
      </c>
      <c r="E919" s="95">
        <v>6095</v>
      </c>
      <c r="F919" s="95" t="s">
        <v>227</v>
      </c>
      <c r="G919" s="95">
        <v>2007</v>
      </c>
      <c r="H919" s="95">
        <v>0</v>
      </c>
      <c r="I919" s="95">
        <v>1</v>
      </c>
      <c r="J919" s="95">
        <v>4055466</v>
      </c>
      <c r="K919" s="95">
        <v>0</v>
      </c>
      <c r="L919" s="95">
        <v>781.4</v>
      </c>
      <c r="M919" s="95">
        <v>4055466</v>
      </c>
      <c r="N919" s="5">
        <f t="shared" si="29"/>
        <v>5190</v>
      </c>
    </row>
    <row r="920" spans="1:14" x14ac:dyDescent="0.25">
      <c r="A920" t="str">
        <f t="shared" si="28"/>
        <v>2007_5157</v>
      </c>
      <c r="C920" s="95">
        <v>919</v>
      </c>
      <c r="D920" s="95">
        <v>5157</v>
      </c>
      <c r="E920" s="95">
        <v>6099</v>
      </c>
      <c r="F920" s="95" t="s">
        <v>229</v>
      </c>
      <c r="G920" s="95">
        <v>2007</v>
      </c>
      <c r="H920" s="95">
        <v>0</v>
      </c>
      <c r="I920" s="95">
        <v>1</v>
      </c>
      <c r="J920" s="95">
        <v>3660895</v>
      </c>
      <c r="K920" s="95">
        <v>138328</v>
      </c>
      <c r="L920" s="95">
        <v>706.6</v>
      </c>
      <c r="M920" s="95">
        <v>3799223</v>
      </c>
      <c r="N920" s="5">
        <f t="shared" si="29"/>
        <v>5181</v>
      </c>
    </row>
    <row r="921" spans="1:14" x14ac:dyDescent="0.25">
      <c r="A921" t="str">
        <f t="shared" si="28"/>
        <v>2007_6097</v>
      </c>
      <c r="C921" s="95">
        <v>920</v>
      </c>
      <c r="D921" s="95">
        <v>6097</v>
      </c>
      <c r="E921" s="95">
        <v>6097</v>
      </c>
      <c r="F921" s="95" t="s">
        <v>228</v>
      </c>
      <c r="G921" s="95">
        <v>2007</v>
      </c>
      <c r="H921" s="95">
        <v>0</v>
      </c>
      <c r="I921" s="95">
        <v>1</v>
      </c>
      <c r="J921" s="95">
        <v>1291743</v>
      </c>
      <c r="K921" s="95">
        <v>282949</v>
      </c>
      <c r="L921" s="95">
        <v>251.9</v>
      </c>
      <c r="M921" s="95">
        <v>1574692</v>
      </c>
      <c r="N921" s="5">
        <f t="shared" si="29"/>
        <v>5128</v>
      </c>
    </row>
    <row r="922" spans="1:14" x14ac:dyDescent="0.25">
      <c r="A922" t="str">
        <f t="shared" si="28"/>
        <v>2007_6098</v>
      </c>
      <c r="C922" s="95">
        <v>921</v>
      </c>
      <c r="D922" s="95">
        <v>6098</v>
      </c>
      <c r="E922" s="95">
        <v>6098</v>
      </c>
      <c r="F922" s="95" t="s">
        <v>357</v>
      </c>
      <c r="G922" s="95">
        <v>2007</v>
      </c>
      <c r="H922" s="95">
        <v>0</v>
      </c>
      <c r="I922" s="95">
        <v>1</v>
      </c>
      <c r="J922" s="95">
        <v>8388151</v>
      </c>
      <c r="K922" s="95">
        <v>76713</v>
      </c>
      <c r="L922" s="95">
        <v>1629.4</v>
      </c>
      <c r="M922" s="95">
        <v>8464864</v>
      </c>
      <c r="N922" s="5">
        <f t="shared" si="29"/>
        <v>5148</v>
      </c>
    </row>
    <row r="923" spans="1:14" x14ac:dyDescent="0.25">
      <c r="A923" t="str">
        <f t="shared" si="28"/>
        <v>2007_6100</v>
      </c>
      <c r="C923" s="95">
        <v>922</v>
      </c>
      <c r="D923" s="95">
        <v>6100</v>
      </c>
      <c r="E923" s="95">
        <v>6100</v>
      </c>
      <c r="F923" s="95" t="s">
        <v>230</v>
      </c>
      <c r="G923" s="95">
        <v>2007</v>
      </c>
      <c r="H923" s="95">
        <v>0</v>
      </c>
      <c r="I923" s="95">
        <v>1</v>
      </c>
      <c r="J923" s="95">
        <v>3338841</v>
      </c>
      <c r="K923" s="95">
        <v>0</v>
      </c>
      <c r="L923" s="95">
        <v>651.1</v>
      </c>
      <c r="M923" s="95">
        <v>3338841</v>
      </c>
      <c r="N923" s="5">
        <f t="shared" si="29"/>
        <v>5128</v>
      </c>
    </row>
    <row r="924" spans="1:14" x14ac:dyDescent="0.25">
      <c r="A924" t="str">
        <f t="shared" si="28"/>
        <v>2007_6101</v>
      </c>
      <c r="C924" s="95">
        <v>923</v>
      </c>
      <c r="D924" s="95">
        <v>6101</v>
      </c>
      <c r="E924" s="95">
        <v>6101</v>
      </c>
      <c r="F924" s="95" t="s">
        <v>231</v>
      </c>
      <c r="G924" s="95">
        <v>2007</v>
      </c>
      <c r="H924" s="95">
        <v>0</v>
      </c>
      <c r="I924" s="95">
        <v>1</v>
      </c>
      <c r="J924" s="95">
        <v>27090198</v>
      </c>
      <c r="K924" s="95">
        <v>0</v>
      </c>
      <c r="L924" s="95">
        <v>5282.8</v>
      </c>
      <c r="M924" s="95">
        <v>27090198</v>
      </c>
      <c r="N924" s="5">
        <f t="shared" si="29"/>
        <v>5128</v>
      </c>
    </row>
    <row r="925" spans="1:14" x14ac:dyDescent="0.25">
      <c r="A925" t="str">
        <f t="shared" si="28"/>
        <v>2007_6094</v>
      </c>
      <c r="C925" s="95">
        <v>924</v>
      </c>
      <c r="D925" s="95">
        <v>6094</v>
      </c>
      <c r="E925" s="95">
        <v>6094</v>
      </c>
      <c r="F925" s="95" t="s">
        <v>226</v>
      </c>
      <c r="G925" s="95">
        <v>2007</v>
      </c>
      <c r="H925" s="95">
        <v>0</v>
      </c>
      <c r="I925" s="95">
        <v>1</v>
      </c>
      <c r="J925" s="95">
        <v>2984496</v>
      </c>
      <c r="K925" s="95">
        <v>0</v>
      </c>
      <c r="L925" s="95">
        <v>582</v>
      </c>
      <c r="M925" s="95">
        <v>2984496</v>
      </c>
      <c r="N925" s="5">
        <f t="shared" si="29"/>
        <v>5128</v>
      </c>
    </row>
    <row r="926" spans="1:14" x14ac:dyDescent="0.25">
      <c r="A926" t="str">
        <f t="shared" si="28"/>
        <v>2007_6096</v>
      </c>
      <c r="C926" s="95">
        <v>925</v>
      </c>
      <c r="D926" s="95">
        <v>6096</v>
      </c>
      <c r="E926" s="95">
        <v>6096</v>
      </c>
      <c r="F926" s="95" t="s">
        <v>372</v>
      </c>
      <c r="G926" s="95">
        <v>2007</v>
      </c>
      <c r="H926" s="95">
        <v>0</v>
      </c>
      <c r="I926" s="95">
        <v>1</v>
      </c>
      <c r="J926" s="95">
        <v>3279317</v>
      </c>
      <c r="K926" s="95">
        <v>120961</v>
      </c>
      <c r="L926" s="95">
        <v>623.79999999999995</v>
      </c>
      <c r="M926" s="95">
        <v>3400278</v>
      </c>
      <c r="N926" s="5">
        <f t="shared" si="29"/>
        <v>5257</v>
      </c>
    </row>
    <row r="927" spans="1:14" x14ac:dyDescent="0.25">
      <c r="A927" t="str">
        <f t="shared" si="28"/>
        <v>2007_6102</v>
      </c>
      <c r="C927" s="95">
        <v>926</v>
      </c>
      <c r="D927" s="95">
        <v>6102</v>
      </c>
      <c r="E927" s="95">
        <v>6102</v>
      </c>
      <c r="F927" s="95" t="s">
        <v>232</v>
      </c>
      <c r="G927" s="95">
        <v>2007</v>
      </c>
      <c r="H927" s="95">
        <v>0</v>
      </c>
      <c r="I927" s="95">
        <v>1</v>
      </c>
      <c r="J927" s="95">
        <v>9779609</v>
      </c>
      <c r="K927" s="95">
        <v>0</v>
      </c>
      <c r="L927" s="95">
        <v>1907.1</v>
      </c>
      <c r="M927" s="95">
        <v>9779609</v>
      </c>
      <c r="N927" s="5">
        <f t="shared" si="29"/>
        <v>5128</v>
      </c>
    </row>
    <row r="928" spans="1:14" x14ac:dyDescent="0.25">
      <c r="A928" t="str">
        <f t="shared" si="28"/>
        <v>2007_6120</v>
      </c>
      <c r="C928" s="95">
        <v>927</v>
      </c>
      <c r="D928" s="95">
        <v>6120</v>
      </c>
      <c r="E928" s="95">
        <v>6120</v>
      </c>
      <c r="F928" s="95" t="s">
        <v>233</v>
      </c>
      <c r="G928" s="95">
        <v>2007</v>
      </c>
      <c r="H928" s="95">
        <v>0</v>
      </c>
      <c r="I928" s="95">
        <v>1</v>
      </c>
      <c r="J928" s="95">
        <v>6271544</v>
      </c>
      <c r="K928" s="95">
        <v>0</v>
      </c>
      <c r="L928" s="95">
        <v>1223</v>
      </c>
      <c r="M928" s="95">
        <v>6271544</v>
      </c>
      <c r="N928" s="5">
        <f t="shared" si="29"/>
        <v>5128</v>
      </c>
    </row>
    <row r="929" spans="1:14" x14ac:dyDescent="0.25">
      <c r="A929" t="str">
        <f t="shared" si="28"/>
        <v>2007_6138</v>
      </c>
      <c r="C929" s="95">
        <v>928</v>
      </c>
      <c r="D929" s="95">
        <v>6138</v>
      </c>
      <c r="E929" s="95">
        <v>6138</v>
      </c>
      <c r="F929" s="95" t="s">
        <v>234</v>
      </c>
      <c r="G929" s="95">
        <v>2007</v>
      </c>
      <c r="H929" s="95">
        <v>0</v>
      </c>
      <c r="I929" s="95">
        <v>1</v>
      </c>
      <c r="J929" s="95">
        <v>2573626</v>
      </c>
      <c r="K929" s="95">
        <v>0</v>
      </c>
      <c r="L929" s="95">
        <v>497.8</v>
      </c>
      <c r="M929" s="95">
        <v>2573626</v>
      </c>
      <c r="N929" s="5">
        <f t="shared" si="29"/>
        <v>5170</v>
      </c>
    </row>
    <row r="930" spans="1:14" x14ac:dyDescent="0.25">
      <c r="A930" t="str">
        <f t="shared" si="28"/>
        <v>2007_5751</v>
      </c>
      <c r="C930" s="95">
        <v>929</v>
      </c>
      <c r="D930" s="95">
        <v>5751</v>
      </c>
      <c r="E930" s="95">
        <v>5751</v>
      </c>
      <c r="F930" s="95" t="s">
        <v>211</v>
      </c>
      <c r="G930" s="95">
        <v>2007</v>
      </c>
      <c r="H930" s="95">
        <v>0</v>
      </c>
      <c r="I930" s="95">
        <v>1</v>
      </c>
      <c r="J930" s="95">
        <v>3775305</v>
      </c>
      <c r="K930" s="95">
        <v>0</v>
      </c>
      <c r="L930" s="95">
        <v>732.5</v>
      </c>
      <c r="M930" s="95">
        <v>3775305</v>
      </c>
      <c r="N930" s="5">
        <f t="shared" si="29"/>
        <v>5154</v>
      </c>
    </row>
    <row r="931" spans="1:14" x14ac:dyDescent="0.25">
      <c r="A931" t="str">
        <f t="shared" si="28"/>
        <v>2007_6165</v>
      </c>
      <c r="C931" s="95">
        <v>930</v>
      </c>
      <c r="D931" s="95">
        <v>6165</v>
      </c>
      <c r="E931" s="95">
        <v>6165</v>
      </c>
      <c r="F931" s="95" t="s">
        <v>235</v>
      </c>
      <c r="G931" s="95">
        <v>2007</v>
      </c>
      <c r="H931" s="95">
        <v>0</v>
      </c>
      <c r="I931" s="95">
        <v>1</v>
      </c>
      <c r="J931" s="95">
        <v>1175338</v>
      </c>
      <c r="K931" s="95">
        <v>66987</v>
      </c>
      <c r="L931" s="95">
        <v>229.2</v>
      </c>
      <c r="M931" s="95">
        <v>1242325</v>
      </c>
      <c r="N931" s="5">
        <f t="shared" si="29"/>
        <v>5128</v>
      </c>
    </row>
    <row r="932" spans="1:14" x14ac:dyDescent="0.25">
      <c r="A932" t="str">
        <f t="shared" si="28"/>
        <v>2007_6175</v>
      </c>
      <c r="C932" s="95">
        <v>931</v>
      </c>
      <c r="D932" s="95">
        <v>6175</v>
      </c>
      <c r="E932" s="95">
        <v>6175</v>
      </c>
      <c r="F932" s="95" t="s">
        <v>236</v>
      </c>
      <c r="G932" s="95">
        <v>2007</v>
      </c>
      <c r="H932" s="95">
        <v>0</v>
      </c>
      <c r="I932" s="95">
        <v>1</v>
      </c>
      <c r="J932" s="95">
        <v>3837989</v>
      </c>
      <c r="K932" s="95">
        <v>170491</v>
      </c>
      <c r="L932" s="95">
        <v>746.4</v>
      </c>
      <c r="M932" s="95">
        <v>4008480</v>
      </c>
      <c r="N932" s="5">
        <f t="shared" si="29"/>
        <v>5142</v>
      </c>
    </row>
    <row r="933" spans="1:14" x14ac:dyDescent="0.25">
      <c r="A933" t="str">
        <f t="shared" si="28"/>
        <v>2007_6219</v>
      </c>
      <c r="C933" s="95">
        <v>932</v>
      </c>
      <c r="D933" s="95">
        <v>6219</v>
      </c>
      <c r="E933" s="95">
        <v>6219</v>
      </c>
      <c r="F933" s="95" t="s">
        <v>237</v>
      </c>
      <c r="G933" s="95">
        <v>2007</v>
      </c>
      <c r="H933" s="95">
        <v>0</v>
      </c>
      <c r="I933" s="95">
        <v>1</v>
      </c>
      <c r="J933" s="95">
        <v>9978575</v>
      </c>
      <c r="K933" s="95">
        <v>0</v>
      </c>
      <c r="L933" s="95">
        <v>1945.9</v>
      </c>
      <c r="M933" s="95">
        <v>9978575</v>
      </c>
      <c r="N933" s="5">
        <f t="shared" si="29"/>
        <v>5128</v>
      </c>
    </row>
    <row r="934" spans="1:14" x14ac:dyDescent="0.25">
      <c r="A934" t="str">
        <f t="shared" si="28"/>
        <v>2007_6246</v>
      </c>
      <c r="C934" s="95">
        <v>933</v>
      </c>
      <c r="D934" s="95">
        <v>6246</v>
      </c>
      <c r="E934" s="95">
        <v>6246</v>
      </c>
      <c r="F934" s="95" t="s">
        <v>238</v>
      </c>
      <c r="G934" s="95">
        <v>2007</v>
      </c>
      <c r="H934" s="95">
        <v>0</v>
      </c>
      <c r="I934" s="95">
        <v>1</v>
      </c>
      <c r="J934" s="95">
        <v>1271659</v>
      </c>
      <c r="K934" s="95">
        <v>0</v>
      </c>
      <c r="L934" s="95">
        <v>239.8</v>
      </c>
      <c r="M934" s="95">
        <v>1271659</v>
      </c>
      <c r="N934" s="5">
        <f t="shared" si="29"/>
        <v>5303</v>
      </c>
    </row>
    <row r="935" spans="1:14" x14ac:dyDescent="0.25">
      <c r="A935" t="str">
        <f t="shared" si="28"/>
        <v>2007_6273</v>
      </c>
      <c r="C935" s="95">
        <v>934</v>
      </c>
      <c r="D935" s="95">
        <v>6273</v>
      </c>
      <c r="E935" s="95">
        <v>6273</v>
      </c>
      <c r="F935" s="95" t="s">
        <v>299</v>
      </c>
      <c r="G935" s="95">
        <v>2007</v>
      </c>
      <c r="H935" s="95">
        <v>0</v>
      </c>
      <c r="I935" s="95">
        <v>2</v>
      </c>
      <c r="J935" s="95">
        <v>4676736</v>
      </c>
      <c r="K935" s="95">
        <v>198814</v>
      </c>
      <c r="L935" s="95">
        <v>912</v>
      </c>
      <c r="M935" s="95">
        <v>4875550</v>
      </c>
      <c r="N935" s="5">
        <f t="shared" si="29"/>
        <v>5128</v>
      </c>
    </row>
    <row r="936" spans="1:14" x14ac:dyDescent="0.25">
      <c r="A936" t="str">
        <f t="shared" si="28"/>
        <v>2007_6408</v>
      </c>
      <c r="C936" s="95">
        <v>935</v>
      </c>
      <c r="D936" s="95">
        <v>6408</v>
      </c>
      <c r="E936" s="95">
        <v>6408</v>
      </c>
      <c r="F936" s="95" t="s">
        <v>240</v>
      </c>
      <c r="G936" s="95">
        <v>2007</v>
      </c>
      <c r="H936" s="95">
        <v>0</v>
      </c>
      <c r="I936" s="95">
        <v>1</v>
      </c>
      <c r="J936" s="95">
        <v>4177381</v>
      </c>
      <c r="K936" s="95">
        <v>0</v>
      </c>
      <c r="L936" s="95">
        <v>806.6</v>
      </c>
      <c r="M936" s="95">
        <v>4177381</v>
      </c>
      <c r="N936" s="5">
        <f t="shared" si="29"/>
        <v>5179</v>
      </c>
    </row>
    <row r="937" spans="1:14" x14ac:dyDescent="0.25">
      <c r="A937" t="str">
        <f t="shared" si="28"/>
        <v>2007_6453</v>
      </c>
      <c r="C937" s="95">
        <v>936</v>
      </c>
      <c r="D937" s="95">
        <v>6453</v>
      </c>
      <c r="E937" s="95">
        <v>6453</v>
      </c>
      <c r="F937" s="95" t="s">
        <v>241</v>
      </c>
      <c r="G937" s="95">
        <v>2007</v>
      </c>
      <c r="H937" s="95">
        <v>0</v>
      </c>
      <c r="I937" s="95">
        <v>1</v>
      </c>
      <c r="J937" s="95">
        <v>2895782</v>
      </c>
      <c r="K937" s="95">
        <v>0</v>
      </c>
      <c r="L937" s="95">
        <v>564.70000000000005</v>
      </c>
      <c r="M937" s="95">
        <v>2895782</v>
      </c>
      <c r="N937" s="5">
        <f t="shared" si="29"/>
        <v>5128</v>
      </c>
    </row>
    <row r="938" spans="1:14" x14ac:dyDescent="0.25">
      <c r="A938" t="str">
        <f t="shared" si="28"/>
        <v>2007_6460</v>
      </c>
      <c r="C938" s="95">
        <v>937</v>
      </c>
      <c r="D938" s="95">
        <v>6460</v>
      </c>
      <c r="E938" s="95">
        <v>6460</v>
      </c>
      <c r="F938" s="95" t="s">
        <v>242</v>
      </c>
      <c r="G938" s="95">
        <v>2007</v>
      </c>
      <c r="H938" s="95">
        <v>0</v>
      </c>
      <c r="I938" s="95">
        <v>1</v>
      </c>
      <c r="J938" s="95">
        <v>3995904</v>
      </c>
      <c r="K938" s="95">
        <v>0</v>
      </c>
      <c r="L938" s="95">
        <v>774.4</v>
      </c>
      <c r="M938" s="95">
        <v>3995904</v>
      </c>
      <c r="N938" s="5">
        <f t="shared" si="29"/>
        <v>5160</v>
      </c>
    </row>
    <row r="939" spans="1:14" x14ac:dyDescent="0.25">
      <c r="A939" t="str">
        <f t="shared" si="28"/>
        <v>2007_6462</v>
      </c>
      <c r="C939" s="95">
        <v>938</v>
      </c>
      <c r="D939" s="95">
        <v>6462</v>
      </c>
      <c r="E939" s="95">
        <v>6462</v>
      </c>
      <c r="F939" s="95" t="s">
        <v>243</v>
      </c>
      <c r="G939" s="95">
        <v>2007</v>
      </c>
      <c r="H939" s="95">
        <v>0</v>
      </c>
      <c r="I939" s="95">
        <v>1</v>
      </c>
      <c r="J939" s="95">
        <v>1737366</v>
      </c>
      <c r="K939" s="95">
        <v>70650</v>
      </c>
      <c r="L939" s="95">
        <v>338.8</v>
      </c>
      <c r="M939" s="95">
        <v>1808016</v>
      </c>
      <c r="N939" s="5">
        <f t="shared" si="29"/>
        <v>5128</v>
      </c>
    </row>
    <row r="940" spans="1:14" x14ac:dyDescent="0.25">
      <c r="A940" t="str">
        <f t="shared" si="28"/>
        <v>2007_6471</v>
      </c>
      <c r="C940" s="95">
        <v>939</v>
      </c>
      <c r="D940" s="95">
        <v>6471</v>
      </c>
      <c r="E940" s="95">
        <v>6471</v>
      </c>
      <c r="F940" s="95" t="s">
        <v>244</v>
      </c>
      <c r="G940" s="95">
        <v>2007</v>
      </c>
      <c r="H940" s="95">
        <v>0</v>
      </c>
      <c r="I940" s="95">
        <v>1</v>
      </c>
      <c r="J940" s="95">
        <v>2553015</v>
      </c>
      <c r="K940" s="95">
        <v>0</v>
      </c>
      <c r="L940" s="95">
        <v>494.1</v>
      </c>
      <c r="M940" s="95">
        <v>2553015</v>
      </c>
      <c r="N940" s="5">
        <f t="shared" si="29"/>
        <v>5167</v>
      </c>
    </row>
    <row r="941" spans="1:14" x14ac:dyDescent="0.25">
      <c r="A941" t="str">
        <f t="shared" si="28"/>
        <v>2007_6509</v>
      </c>
      <c r="C941" s="95">
        <v>940</v>
      </c>
      <c r="D941" s="95">
        <v>6509</v>
      </c>
      <c r="E941" s="95">
        <v>6509</v>
      </c>
      <c r="F941" s="95" t="s">
        <v>245</v>
      </c>
      <c r="G941" s="95">
        <v>2007</v>
      </c>
      <c r="H941" s="95">
        <v>0</v>
      </c>
      <c r="I941" s="95">
        <v>1</v>
      </c>
      <c r="J941" s="95">
        <v>2847651</v>
      </c>
      <c r="K941" s="95">
        <v>95303</v>
      </c>
      <c r="L941" s="95">
        <v>537.79999999999995</v>
      </c>
      <c r="M941" s="95">
        <v>2942954</v>
      </c>
      <c r="N941" s="5">
        <f t="shared" si="29"/>
        <v>5295</v>
      </c>
    </row>
    <row r="942" spans="1:14" x14ac:dyDescent="0.25">
      <c r="A942" t="str">
        <f t="shared" si="28"/>
        <v>2007_6512</v>
      </c>
      <c r="C942" s="95">
        <v>941</v>
      </c>
      <c r="D942" s="95">
        <v>6512</v>
      </c>
      <c r="E942" s="95">
        <v>6512</v>
      </c>
      <c r="F942" s="95" t="s">
        <v>246</v>
      </c>
      <c r="G942" s="95">
        <v>2007</v>
      </c>
      <c r="H942" s="95">
        <v>0</v>
      </c>
      <c r="I942" s="95">
        <v>1</v>
      </c>
      <c r="J942" s="95">
        <v>2282462</v>
      </c>
      <c r="K942" s="95">
        <v>64914</v>
      </c>
      <c r="L942" s="95">
        <v>440.8</v>
      </c>
      <c r="M942" s="95">
        <v>2347376</v>
      </c>
      <c r="N942" s="5">
        <f t="shared" si="29"/>
        <v>5178</v>
      </c>
    </row>
    <row r="943" spans="1:14" x14ac:dyDescent="0.25">
      <c r="A943" t="str">
        <f t="shared" si="28"/>
        <v>2007_6516</v>
      </c>
      <c r="C943" s="95">
        <v>942</v>
      </c>
      <c r="D943" s="95">
        <v>6516</v>
      </c>
      <c r="E943" s="95">
        <v>6516</v>
      </c>
      <c r="F943" s="95" t="s">
        <v>247</v>
      </c>
      <c r="G943" s="95">
        <v>2007</v>
      </c>
      <c r="H943" s="95">
        <v>0</v>
      </c>
      <c r="I943" s="95">
        <v>1</v>
      </c>
      <c r="J943" s="95">
        <v>1012873</v>
      </c>
      <c r="K943" s="95">
        <v>133678</v>
      </c>
      <c r="L943" s="95">
        <v>191</v>
      </c>
      <c r="M943" s="95">
        <v>1146551</v>
      </c>
      <c r="N943" s="5">
        <f t="shared" si="29"/>
        <v>5303</v>
      </c>
    </row>
    <row r="944" spans="1:14" x14ac:dyDescent="0.25">
      <c r="A944" t="str">
        <f t="shared" si="28"/>
        <v>2007_6534</v>
      </c>
      <c r="C944" s="95">
        <v>943</v>
      </c>
      <c r="D944" s="95">
        <v>6534</v>
      </c>
      <c r="E944" s="95">
        <v>6534</v>
      </c>
      <c r="F944" s="95" t="s">
        <v>248</v>
      </c>
      <c r="G944" s="95">
        <v>2007</v>
      </c>
      <c r="H944" s="95">
        <v>0</v>
      </c>
      <c r="I944" s="95">
        <v>1</v>
      </c>
      <c r="J944" s="95">
        <v>3736261</v>
      </c>
      <c r="K944" s="95">
        <v>0</v>
      </c>
      <c r="L944" s="95">
        <v>728.6</v>
      </c>
      <c r="M944" s="95">
        <v>3736261</v>
      </c>
      <c r="N944" s="5">
        <f t="shared" si="29"/>
        <v>5128</v>
      </c>
    </row>
    <row r="945" spans="1:14" x14ac:dyDescent="0.25">
      <c r="A945" t="str">
        <f t="shared" si="28"/>
        <v>2007_1935</v>
      </c>
      <c r="C945" s="95">
        <v>944</v>
      </c>
      <c r="D945" s="95">
        <v>1935</v>
      </c>
      <c r="E945" s="95">
        <v>6536</v>
      </c>
      <c r="F945" s="95" t="s">
        <v>249</v>
      </c>
      <c r="G945" s="95">
        <v>2007</v>
      </c>
      <c r="H945" s="95">
        <v>0</v>
      </c>
      <c r="I945" s="95">
        <v>1</v>
      </c>
      <c r="J945" s="95">
        <v>6461442</v>
      </c>
      <c r="K945" s="95">
        <v>0</v>
      </c>
      <c r="L945" s="95">
        <v>1240.2</v>
      </c>
      <c r="M945" s="95">
        <v>6461442</v>
      </c>
      <c r="N945" s="5">
        <f t="shared" si="29"/>
        <v>5210</v>
      </c>
    </row>
    <row r="946" spans="1:14" x14ac:dyDescent="0.25">
      <c r="A946" t="str">
        <f t="shared" si="28"/>
        <v>2007_6561</v>
      </c>
      <c r="C946" s="95">
        <v>945</v>
      </c>
      <c r="D946" s="95">
        <v>6561</v>
      </c>
      <c r="E946" s="95">
        <v>6561</v>
      </c>
      <c r="F946" s="95" t="s">
        <v>250</v>
      </c>
      <c r="G946" s="95">
        <v>2007</v>
      </c>
      <c r="H946" s="95">
        <v>0</v>
      </c>
      <c r="I946" s="95">
        <v>1</v>
      </c>
      <c r="J946" s="95">
        <v>1858900</v>
      </c>
      <c r="K946" s="95">
        <v>166478</v>
      </c>
      <c r="L946" s="95">
        <v>362.5</v>
      </c>
      <c r="M946" s="95">
        <v>2025378</v>
      </c>
      <c r="N946" s="5">
        <f t="shared" si="29"/>
        <v>5128</v>
      </c>
    </row>
    <row r="947" spans="1:14" x14ac:dyDescent="0.25">
      <c r="A947" t="str">
        <f t="shared" si="28"/>
        <v>2007_6579</v>
      </c>
      <c r="C947" s="95">
        <v>946</v>
      </c>
      <c r="D947" s="95">
        <v>6579</v>
      </c>
      <c r="E947" s="95">
        <v>6579</v>
      </c>
      <c r="F947" s="95" t="s">
        <v>251</v>
      </c>
      <c r="G947" s="95">
        <v>2007</v>
      </c>
      <c r="H947" s="95">
        <v>0</v>
      </c>
      <c r="I947" s="95">
        <v>1</v>
      </c>
      <c r="J947" s="95">
        <v>15986540</v>
      </c>
      <c r="K947" s="95">
        <v>0</v>
      </c>
      <c r="L947" s="95">
        <v>3117.5</v>
      </c>
      <c r="M947" s="95">
        <v>15986540</v>
      </c>
      <c r="N947" s="5">
        <f t="shared" si="29"/>
        <v>5128</v>
      </c>
    </row>
    <row r="948" spans="1:14" x14ac:dyDescent="0.25">
      <c r="A948" t="str">
        <f t="shared" si="28"/>
        <v>2007_6592</v>
      </c>
      <c r="C948" s="95">
        <v>947</v>
      </c>
      <c r="D948" s="95">
        <v>6592</v>
      </c>
      <c r="E948" s="95">
        <v>6592</v>
      </c>
      <c r="F948" s="95" t="s">
        <v>385</v>
      </c>
      <c r="G948" s="95">
        <v>2007</v>
      </c>
      <c r="H948" s="95">
        <v>0</v>
      </c>
      <c r="I948" s="95">
        <v>2</v>
      </c>
      <c r="J948" s="95">
        <v>6196933</v>
      </c>
      <c r="K948" s="95">
        <v>438290</v>
      </c>
      <c r="L948" s="95">
        <v>1208.3</v>
      </c>
      <c r="M948" s="95">
        <v>6635223</v>
      </c>
      <c r="N948" s="5">
        <f t="shared" si="29"/>
        <v>5129</v>
      </c>
    </row>
    <row r="949" spans="1:14" x14ac:dyDescent="0.25">
      <c r="A949" t="str">
        <f t="shared" si="28"/>
        <v>2007_6615</v>
      </c>
      <c r="C949" s="95">
        <v>948</v>
      </c>
      <c r="D949" s="95">
        <v>6615</v>
      </c>
      <c r="E949" s="95">
        <v>6615</v>
      </c>
      <c r="F949" s="95" t="s">
        <v>252</v>
      </c>
      <c r="G949" s="95">
        <v>2007</v>
      </c>
      <c r="H949" s="95">
        <v>0</v>
      </c>
      <c r="I949" s="95">
        <v>1</v>
      </c>
      <c r="J949" s="95">
        <v>2885526</v>
      </c>
      <c r="K949" s="95">
        <v>0</v>
      </c>
      <c r="L949" s="95">
        <v>562.70000000000005</v>
      </c>
      <c r="M949" s="95">
        <v>2885526</v>
      </c>
      <c r="N949" s="5">
        <f t="shared" si="29"/>
        <v>5128</v>
      </c>
    </row>
    <row r="950" spans="1:14" x14ac:dyDescent="0.25">
      <c r="A950" t="str">
        <f t="shared" si="28"/>
        <v>2007_6651</v>
      </c>
      <c r="C950" s="95">
        <v>949</v>
      </c>
      <c r="D950" s="95">
        <v>6651</v>
      </c>
      <c r="E950" s="95">
        <v>6651</v>
      </c>
      <c r="F950" s="95" t="s">
        <v>253</v>
      </c>
      <c r="G950" s="95">
        <v>2007</v>
      </c>
      <c r="H950" s="95">
        <v>0</v>
      </c>
      <c r="I950" s="95">
        <v>1</v>
      </c>
      <c r="J950" s="95">
        <v>2162990</v>
      </c>
      <c r="K950" s="95">
        <v>0</v>
      </c>
      <c r="L950" s="95">
        <v>421.8</v>
      </c>
      <c r="M950" s="95">
        <v>2162990</v>
      </c>
      <c r="N950" s="5">
        <f t="shared" si="29"/>
        <v>5128</v>
      </c>
    </row>
    <row r="951" spans="1:14" x14ac:dyDescent="0.25">
      <c r="A951" t="str">
        <f t="shared" si="28"/>
        <v>2007_6660</v>
      </c>
      <c r="C951" s="95">
        <v>950</v>
      </c>
      <c r="D951" s="95">
        <v>6660</v>
      </c>
      <c r="E951" s="95">
        <v>6660</v>
      </c>
      <c r="F951" s="95" t="s">
        <v>254</v>
      </c>
      <c r="G951" s="95">
        <v>2007</v>
      </c>
      <c r="H951" s="95">
        <v>0</v>
      </c>
      <c r="I951" s="95">
        <v>1</v>
      </c>
      <c r="J951" s="95">
        <v>9783711</v>
      </c>
      <c r="K951" s="95">
        <v>0</v>
      </c>
      <c r="L951" s="95">
        <v>1907.9</v>
      </c>
      <c r="M951" s="95">
        <v>9783711</v>
      </c>
      <c r="N951" s="5">
        <f t="shared" si="29"/>
        <v>5128</v>
      </c>
    </row>
    <row r="952" spans="1:14" x14ac:dyDescent="0.25">
      <c r="A952" t="str">
        <f t="shared" si="28"/>
        <v>2007_6700</v>
      </c>
      <c r="C952" s="95">
        <v>951</v>
      </c>
      <c r="D952" s="95">
        <v>6700</v>
      </c>
      <c r="E952" s="95">
        <v>6700</v>
      </c>
      <c r="F952" s="95" t="s">
        <v>255</v>
      </c>
      <c r="G952" s="95">
        <v>2007</v>
      </c>
      <c r="H952" s="95">
        <v>0</v>
      </c>
      <c r="I952" s="95">
        <v>1</v>
      </c>
      <c r="J952" s="95">
        <v>2998892</v>
      </c>
      <c r="K952" s="95">
        <v>0</v>
      </c>
      <c r="L952" s="95">
        <v>571</v>
      </c>
      <c r="M952" s="95">
        <v>2998892</v>
      </c>
      <c r="N952" s="5">
        <f t="shared" si="29"/>
        <v>5252</v>
      </c>
    </row>
    <row r="953" spans="1:14" x14ac:dyDescent="0.25">
      <c r="A953" t="str">
        <f t="shared" si="28"/>
        <v>2007_6759</v>
      </c>
      <c r="C953" s="95">
        <v>952</v>
      </c>
      <c r="D953" s="95">
        <v>6759</v>
      </c>
      <c r="E953" s="95">
        <v>6759</v>
      </c>
      <c r="F953" s="95" t="s">
        <v>257</v>
      </c>
      <c r="G953" s="95">
        <v>2007</v>
      </c>
      <c r="H953" s="95">
        <v>0</v>
      </c>
      <c r="I953" s="95">
        <v>1</v>
      </c>
      <c r="J953" s="95">
        <v>4446858</v>
      </c>
      <c r="K953" s="95">
        <v>0</v>
      </c>
      <c r="L953" s="95">
        <v>863.3</v>
      </c>
      <c r="M953" s="95">
        <v>4446858</v>
      </c>
      <c r="N953" s="5">
        <f t="shared" si="29"/>
        <v>5151</v>
      </c>
    </row>
    <row r="954" spans="1:14" x14ac:dyDescent="0.25">
      <c r="A954" t="str">
        <f t="shared" si="28"/>
        <v>2007_6762</v>
      </c>
      <c r="C954" s="95">
        <v>953</v>
      </c>
      <c r="D954" s="95">
        <v>6762</v>
      </c>
      <c r="E954" s="95">
        <v>6762</v>
      </c>
      <c r="F954" s="95" t="s">
        <v>258</v>
      </c>
      <c r="G954" s="95">
        <v>2007</v>
      </c>
      <c r="H954" s="95">
        <v>0</v>
      </c>
      <c r="I954" s="95">
        <v>1</v>
      </c>
      <c r="J954" s="95">
        <v>3534877</v>
      </c>
      <c r="K954" s="95">
        <v>0</v>
      </c>
      <c r="L954" s="95">
        <v>683.2</v>
      </c>
      <c r="M954" s="95">
        <v>3534877</v>
      </c>
      <c r="N954" s="5">
        <f t="shared" si="29"/>
        <v>5174</v>
      </c>
    </row>
    <row r="955" spans="1:14" x14ac:dyDescent="0.25">
      <c r="A955" t="str">
        <f t="shared" si="28"/>
        <v>2007_6768</v>
      </c>
      <c r="C955" s="95">
        <v>954</v>
      </c>
      <c r="D955" s="95">
        <v>6768</v>
      </c>
      <c r="E955" s="95">
        <v>6768</v>
      </c>
      <c r="F955" s="95" t="s">
        <v>259</v>
      </c>
      <c r="G955" s="95">
        <v>2007</v>
      </c>
      <c r="H955" s="95">
        <v>0</v>
      </c>
      <c r="I955" s="95">
        <v>1</v>
      </c>
      <c r="J955" s="95">
        <v>9311422</v>
      </c>
      <c r="K955" s="95">
        <v>0</v>
      </c>
      <c r="L955" s="95">
        <v>1815.8</v>
      </c>
      <c r="M955" s="95">
        <v>9311422</v>
      </c>
      <c r="N955" s="5">
        <f t="shared" si="29"/>
        <v>5128</v>
      </c>
    </row>
    <row r="956" spans="1:14" x14ac:dyDescent="0.25">
      <c r="A956" t="str">
        <f t="shared" si="28"/>
        <v>2007_6795</v>
      </c>
      <c r="C956" s="95">
        <v>955</v>
      </c>
      <c r="D956" s="95">
        <v>6795</v>
      </c>
      <c r="E956" s="95">
        <v>6795</v>
      </c>
      <c r="F956" s="95" t="s">
        <v>260</v>
      </c>
      <c r="G956" s="95">
        <v>2007</v>
      </c>
      <c r="H956" s="95">
        <v>0</v>
      </c>
      <c r="I956" s="95">
        <v>1</v>
      </c>
      <c r="J956" s="95">
        <v>56182881</v>
      </c>
      <c r="K956" s="95">
        <v>0</v>
      </c>
      <c r="L956" s="95">
        <v>10956.1</v>
      </c>
      <c r="M956" s="95">
        <v>56182881</v>
      </c>
      <c r="N956" s="5">
        <f t="shared" si="29"/>
        <v>5128</v>
      </c>
    </row>
    <row r="957" spans="1:14" x14ac:dyDescent="0.25">
      <c r="A957" t="str">
        <f t="shared" si="28"/>
        <v>2007_6822</v>
      </c>
      <c r="C957" s="95">
        <v>956</v>
      </c>
      <c r="D957" s="95">
        <v>6822</v>
      </c>
      <c r="E957" s="95">
        <v>6822</v>
      </c>
      <c r="F957" s="95" t="s">
        <v>261</v>
      </c>
      <c r="G957" s="95">
        <v>2007</v>
      </c>
      <c r="H957" s="95">
        <v>0</v>
      </c>
      <c r="I957" s="95">
        <v>1</v>
      </c>
      <c r="J957" s="95">
        <v>23219584</v>
      </c>
      <c r="K957" s="95">
        <v>0</v>
      </c>
      <c r="L957" s="95">
        <v>4528</v>
      </c>
      <c r="M957" s="95">
        <v>23219584</v>
      </c>
      <c r="N957" s="5">
        <f t="shared" si="29"/>
        <v>5128</v>
      </c>
    </row>
    <row r="958" spans="1:14" x14ac:dyDescent="0.25">
      <c r="A958" t="str">
        <f t="shared" si="28"/>
        <v>2007_6840</v>
      </c>
      <c r="C958" s="95">
        <v>957</v>
      </c>
      <c r="D958" s="95">
        <v>6840</v>
      </c>
      <c r="E958" s="95">
        <v>6840</v>
      </c>
      <c r="F958" s="95" t="s">
        <v>262</v>
      </c>
      <c r="G958" s="95">
        <v>2007</v>
      </c>
      <c r="H958" s="95">
        <v>0</v>
      </c>
      <c r="I958" s="95">
        <v>1</v>
      </c>
      <c r="J958" s="95">
        <v>9605770</v>
      </c>
      <c r="K958" s="95">
        <v>0</v>
      </c>
      <c r="L958" s="95">
        <v>1873.2</v>
      </c>
      <c r="M958" s="95">
        <v>9605770</v>
      </c>
      <c r="N958" s="5">
        <f t="shared" si="29"/>
        <v>5128</v>
      </c>
    </row>
    <row r="959" spans="1:14" x14ac:dyDescent="0.25">
      <c r="A959" t="str">
        <f t="shared" si="28"/>
        <v>2007_6854</v>
      </c>
      <c r="C959" s="95">
        <v>958</v>
      </c>
      <c r="D959" s="95">
        <v>6854</v>
      </c>
      <c r="E959" s="95">
        <v>6854</v>
      </c>
      <c r="F959" s="95" t="s">
        <v>263</v>
      </c>
      <c r="G959" s="95">
        <v>2007</v>
      </c>
      <c r="H959" s="95">
        <v>0</v>
      </c>
      <c r="I959" s="95">
        <v>2</v>
      </c>
      <c r="J959" s="95">
        <v>3349806</v>
      </c>
      <c r="K959" s="95">
        <v>253013</v>
      </c>
      <c r="L959" s="95">
        <v>650.29999999999995</v>
      </c>
      <c r="M959" s="95">
        <v>3602819</v>
      </c>
      <c r="N959" s="5">
        <f t="shared" si="29"/>
        <v>5151</v>
      </c>
    </row>
    <row r="960" spans="1:14" x14ac:dyDescent="0.25">
      <c r="A960" t="str">
        <f t="shared" si="28"/>
        <v>2007_6867</v>
      </c>
      <c r="C960" s="95">
        <v>959</v>
      </c>
      <c r="D960" s="95">
        <v>6867</v>
      </c>
      <c r="E960" s="95">
        <v>6867</v>
      </c>
      <c r="F960" s="95" t="s">
        <v>264</v>
      </c>
      <c r="G960" s="95">
        <v>2007</v>
      </c>
      <c r="H960" s="95">
        <v>0</v>
      </c>
      <c r="I960" s="95">
        <v>2</v>
      </c>
      <c r="J960" s="95">
        <v>9932772</v>
      </c>
      <c r="K960" s="95">
        <v>133989</v>
      </c>
      <c r="L960" s="95">
        <v>1927.5</v>
      </c>
      <c r="M960" s="95">
        <v>10066761</v>
      </c>
      <c r="N960" s="5">
        <f t="shared" si="29"/>
        <v>5153</v>
      </c>
    </row>
    <row r="961" spans="1:14" x14ac:dyDescent="0.25">
      <c r="A961" t="str">
        <f t="shared" si="28"/>
        <v>2007_6921</v>
      </c>
      <c r="C961" s="95">
        <v>960</v>
      </c>
      <c r="D961" s="95">
        <v>6921</v>
      </c>
      <c r="E961" s="95">
        <v>6921</v>
      </c>
      <c r="F961" s="95" t="s">
        <v>265</v>
      </c>
      <c r="G961" s="95">
        <v>2007</v>
      </c>
      <c r="H961" s="95">
        <v>0</v>
      </c>
      <c r="I961" s="95">
        <v>1</v>
      </c>
      <c r="J961" s="95">
        <v>1715098</v>
      </c>
      <c r="K961" s="95">
        <v>191302</v>
      </c>
      <c r="L961" s="95">
        <v>331.1</v>
      </c>
      <c r="M961" s="95">
        <v>1906400</v>
      </c>
      <c r="N961" s="5">
        <f t="shared" si="29"/>
        <v>5180</v>
      </c>
    </row>
    <row r="962" spans="1:14" x14ac:dyDescent="0.25">
      <c r="A962" t="str">
        <f t="shared" si="28"/>
        <v>2007_6930</v>
      </c>
      <c r="C962" s="95">
        <v>961</v>
      </c>
      <c r="D962" s="95">
        <v>6930</v>
      </c>
      <c r="E962" s="95">
        <v>6930</v>
      </c>
      <c r="F962" s="95" t="s">
        <v>266</v>
      </c>
      <c r="G962" s="95">
        <v>2007</v>
      </c>
      <c r="H962" s="95">
        <v>0</v>
      </c>
      <c r="I962" s="95">
        <v>1</v>
      </c>
      <c r="J962" s="95">
        <v>4032540</v>
      </c>
      <c r="K962" s="95">
        <v>0</v>
      </c>
      <c r="L962" s="95">
        <v>781.5</v>
      </c>
      <c r="M962" s="95">
        <v>4032540</v>
      </c>
      <c r="N962" s="5">
        <f t="shared" si="29"/>
        <v>5160</v>
      </c>
    </row>
    <row r="963" spans="1:14" x14ac:dyDescent="0.25">
      <c r="A963" t="str">
        <f t="shared" ref="A963:A1026" si="30">CONCATENATE(G963,"_",D963)</f>
        <v>2007_6937</v>
      </c>
      <c r="C963" s="95">
        <v>962</v>
      </c>
      <c r="D963" s="95">
        <v>6937</v>
      </c>
      <c r="E963" s="95">
        <v>6937</v>
      </c>
      <c r="F963" s="95" t="s">
        <v>358</v>
      </c>
      <c r="G963" s="95">
        <v>2007</v>
      </c>
      <c r="H963" s="95">
        <v>0</v>
      </c>
      <c r="I963" s="95">
        <v>1</v>
      </c>
      <c r="J963" s="95">
        <v>2502977</v>
      </c>
      <c r="K963" s="95">
        <v>0</v>
      </c>
      <c r="L963" s="95">
        <v>488.1</v>
      </c>
      <c r="M963" s="95">
        <v>2502977</v>
      </c>
      <c r="N963" s="5">
        <f t="shared" ref="N963:N1026" si="31">ROUND(J963/L963,0)</f>
        <v>5128</v>
      </c>
    </row>
    <row r="964" spans="1:14" x14ac:dyDescent="0.25">
      <c r="A964" t="str">
        <f t="shared" si="30"/>
        <v>2007_6943</v>
      </c>
      <c r="C964" s="95">
        <v>963</v>
      </c>
      <c r="D964" s="95">
        <v>6943</v>
      </c>
      <c r="E964" s="95">
        <v>6943</v>
      </c>
      <c r="F964" s="95" t="s">
        <v>267</v>
      </c>
      <c r="G964" s="95">
        <v>2007</v>
      </c>
      <c r="H964" s="95">
        <v>0</v>
      </c>
      <c r="I964" s="95">
        <v>1</v>
      </c>
      <c r="J964" s="95">
        <v>1780954</v>
      </c>
      <c r="K964" s="95">
        <v>0</v>
      </c>
      <c r="L964" s="95">
        <v>347.3</v>
      </c>
      <c r="M964" s="95">
        <v>1780954</v>
      </c>
      <c r="N964" s="5">
        <f t="shared" si="31"/>
        <v>5128</v>
      </c>
    </row>
    <row r="965" spans="1:14" x14ac:dyDescent="0.25">
      <c r="A965" t="str">
        <f t="shared" si="30"/>
        <v>2007_6264</v>
      </c>
      <c r="C965" s="95">
        <v>964</v>
      </c>
      <c r="D965" s="95">
        <v>6264</v>
      </c>
      <c r="E965" s="95">
        <v>6264</v>
      </c>
      <c r="F965" s="95" t="s">
        <v>239</v>
      </c>
      <c r="G965" s="95">
        <v>2007</v>
      </c>
      <c r="H965" s="95">
        <v>0</v>
      </c>
      <c r="I965" s="95">
        <v>1</v>
      </c>
      <c r="J965" s="95">
        <v>5125439</v>
      </c>
      <c r="K965" s="95">
        <v>0</v>
      </c>
      <c r="L965" s="95">
        <v>986.8</v>
      </c>
      <c r="M965" s="95">
        <v>5125439</v>
      </c>
      <c r="N965" s="5">
        <f t="shared" si="31"/>
        <v>5194</v>
      </c>
    </row>
    <row r="966" spans="1:14" x14ac:dyDescent="0.25">
      <c r="A966" t="str">
        <f t="shared" si="30"/>
        <v>2007_6950</v>
      </c>
      <c r="C966" s="95">
        <v>965</v>
      </c>
      <c r="D966" s="95">
        <v>6950</v>
      </c>
      <c r="E966" s="95">
        <v>6950</v>
      </c>
      <c r="F966" s="95" t="s">
        <v>359</v>
      </c>
      <c r="G966" s="95">
        <v>2007</v>
      </c>
      <c r="H966" s="95">
        <v>0</v>
      </c>
      <c r="I966" s="95">
        <v>1</v>
      </c>
      <c r="J966" s="95">
        <v>8592886</v>
      </c>
      <c r="K966" s="95">
        <v>155224</v>
      </c>
      <c r="L966" s="95">
        <v>1674.7</v>
      </c>
      <c r="M966" s="95">
        <v>8748110</v>
      </c>
      <c r="N966" s="5">
        <f t="shared" si="31"/>
        <v>5131</v>
      </c>
    </row>
    <row r="967" spans="1:14" x14ac:dyDescent="0.25">
      <c r="A967" t="str">
        <f t="shared" si="30"/>
        <v>2007_6957</v>
      </c>
      <c r="C967" s="95">
        <v>966</v>
      </c>
      <c r="D967" s="95">
        <v>6957</v>
      </c>
      <c r="E967" s="95">
        <v>6957</v>
      </c>
      <c r="F967" s="95" t="s">
        <v>268</v>
      </c>
      <c r="G967" s="95">
        <v>2007</v>
      </c>
      <c r="H967" s="95">
        <v>0</v>
      </c>
      <c r="I967" s="95">
        <v>1</v>
      </c>
      <c r="J967" s="95">
        <v>45120759</v>
      </c>
      <c r="K967" s="95">
        <v>0</v>
      </c>
      <c r="L967" s="95">
        <v>8798.9</v>
      </c>
      <c r="M967" s="95">
        <v>45120759</v>
      </c>
      <c r="N967" s="5">
        <f t="shared" si="31"/>
        <v>5128</v>
      </c>
    </row>
    <row r="968" spans="1:14" x14ac:dyDescent="0.25">
      <c r="A968" t="str">
        <f t="shared" si="30"/>
        <v>2007_5922</v>
      </c>
      <c r="C968" s="95">
        <v>967</v>
      </c>
      <c r="D968" s="95">
        <v>5922</v>
      </c>
      <c r="E968" s="95">
        <v>5922</v>
      </c>
      <c r="F968" s="95" t="s">
        <v>360</v>
      </c>
      <c r="G968" s="95">
        <v>2007</v>
      </c>
      <c r="H968" s="95">
        <v>0</v>
      </c>
      <c r="I968" s="95">
        <v>3</v>
      </c>
      <c r="J968" s="95">
        <v>4572946</v>
      </c>
      <c r="K968" s="95">
        <v>90490</v>
      </c>
      <c r="L968" s="95">
        <v>882.2</v>
      </c>
      <c r="M968" s="95">
        <v>4663436</v>
      </c>
      <c r="N968" s="5">
        <f t="shared" si="31"/>
        <v>5184</v>
      </c>
    </row>
    <row r="969" spans="1:14" x14ac:dyDescent="0.25">
      <c r="A969" t="str">
        <f t="shared" si="30"/>
        <v>2007_819</v>
      </c>
      <c r="C969" s="95">
        <v>968</v>
      </c>
      <c r="D969" s="95">
        <v>819</v>
      </c>
      <c r="E969" s="95">
        <v>819</v>
      </c>
      <c r="F969" s="95" t="s">
        <v>33</v>
      </c>
      <c r="G969" s="95">
        <v>2007</v>
      </c>
      <c r="H969" s="95">
        <v>0</v>
      </c>
      <c r="I969" s="95">
        <v>1</v>
      </c>
      <c r="J969" s="95">
        <v>3301159</v>
      </c>
      <c r="K969" s="95">
        <v>3880</v>
      </c>
      <c r="L969" s="95">
        <v>641.5</v>
      </c>
      <c r="M969" s="95">
        <v>3305039</v>
      </c>
      <c r="N969" s="5">
        <f t="shared" si="31"/>
        <v>5146</v>
      </c>
    </row>
    <row r="970" spans="1:14" x14ac:dyDescent="0.25">
      <c r="A970" t="str">
        <f t="shared" si="30"/>
        <v>2007_6969</v>
      </c>
      <c r="C970" s="95">
        <v>969</v>
      </c>
      <c r="D970" s="95">
        <v>6969</v>
      </c>
      <c r="E970" s="95">
        <v>6969</v>
      </c>
      <c r="F970" s="95" t="s">
        <v>269</v>
      </c>
      <c r="G970" s="95">
        <v>2007</v>
      </c>
      <c r="H970" s="95">
        <v>0</v>
      </c>
      <c r="I970" s="95">
        <v>1</v>
      </c>
      <c r="J970" s="95">
        <v>2787278</v>
      </c>
      <c r="K970" s="95">
        <v>0</v>
      </c>
      <c r="L970" s="95">
        <v>526.1</v>
      </c>
      <c r="M970" s="95">
        <v>2787278</v>
      </c>
      <c r="N970" s="5">
        <f t="shared" si="31"/>
        <v>5298</v>
      </c>
    </row>
    <row r="971" spans="1:14" x14ac:dyDescent="0.25">
      <c r="A971" t="str">
        <f t="shared" si="30"/>
        <v>2007_6975</v>
      </c>
      <c r="C971" s="95">
        <v>970</v>
      </c>
      <c r="D971" s="95">
        <v>6975</v>
      </c>
      <c r="E971" s="95">
        <v>6975</v>
      </c>
      <c r="F971" s="95" t="s">
        <v>270</v>
      </c>
      <c r="G971" s="95">
        <v>2007</v>
      </c>
      <c r="H971" s="95">
        <v>0</v>
      </c>
      <c r="I971" s="95">
        <v>1</v>
      </c>
      <c r="J971" s="95">
        <v>6287441</v>
      </c>
      <c r="K971" s="95">
        <v>0</v>
      </c>
      <c r="L971" s="95">
        <v>1226.0999999999999</v>
      </c>
      <c r="M971" s="95">
        <v>6287441</v>
      </c>
      <c r="N971" s="5">
        <f t="shared" si="31"/>
        <v>5128</v>
      </c>
    </row>
    <row r="972" spans="1:14" x14ac:dyDescent="0.25">
      <c r="A972" t="str">
        <f t="shared" si="30"/>
        <v>2007_6983</v>
      </c>
      <c r="C972" s="95">
        <v>971</v>
      </c>
      <c r="D972" s="95">
        <v>6983</v>
      </c>
      <c r="E972" s="95">
        <v>6983</v>
      </c>
      <c r="F972" s="95" t="s">
        <v>271</v>
      </c>
      <c r="G972" s="95">
        <v>2007</v>
      </c>
      <c r="H972" s="95">
        <v>0</v>
      </c>
      <c r="I972" s="95">
        <v>1</v>
      </c>
      <c r="J972" s="95">
        <v>3797797</v>
      </c>
      <c r="K972" s="95">
        <v>47500</v>
      </c>
      <c r="L972" s="95">
        <v>740.6</v>
      </c>
      <c r="M972" s="95">
        <v>3845297</v>
      </c>
      <c r="N972" s="5">
        <f t="shared" si="31"/>
        <v>5128</v>
      </c>
    </row>
    <row r="973" spans="1:14" x14ac:dyDescent="0.25">
      <c r="A973" t="str">
        <f t="shared" si="30"/>
        <v>2007_6985</v>
      </c>
      <c r="C973" s="95">
        <v>972</v>
      </c>
      <c r="D973" s="95">
        <v>6985</v>
      </c>
      <c r="E973" s="95">
        <v>6985</v>
      </c>
      <c r="F973" s="95" t="s">
        <v>272</v>
      </c>
      <c r="G973" s="95">
        <v>2007</v>
      </c>
      <c r="H973" s="95">
        <v>0</v>
      </c>
      <c r="I973" s="95">
        <v>1</v>
      </c>
      <c r="J973" s="95">
        <v>4436640</v>
      </c>
      <c r="K973" s="95">
        <v>0</v>
      </c>
      <c r="L973" s="95">
        <v>864</v>
      </c>
      <c r="M973" s="95">
        <v>4436640</v>
      </c>
      <c r="N973" s="5">
        <f t="shared" si="31"/>
        <v>5135</v>
      </c>
    </row>
    <row r="974" spans="1:14" x14ac:dyDescent="0.25">
      <c r="A974" t="str">
        <f t="shared" si="30"/>
        <v>2007_6987</v>
      </c>
      <c r="C974" s="95">
        <v>973</v>
      </c>
      <c r="D974" s="95">
        <v>6987</v>
      </c>
      <c r="E974" s="95">
        <v>6987</v>
      </c>
      <c r="F974" s="95" t="s">
        <v>273</v>
      </c>
      <c r="G974" s="95">
        <v>2007</v>
      </c>
      <c r="H974" s="95">
        <v>0</v>
      </c>
      <c r="I974" s="95">
        <v>1</v>
      </c>
      <c r="J974" s="95">
        <v>3529633</v>
      </c>
      <c r="K974" s="95">
        <v>104646</v>
      </c>
      <c r="L974" s="95">
        <v>687.1</v>
      </c>
      <c r="M974" s="95">
        <v>3634279</v>
      </c>
      <c r="N974" s="5">
        <f t="shared" si="31"/>
        <v>5137</v>
      </c>
    </row>
    <row r="975" spans="1:14" x14ac:dyDescent="0.25">
      <c r="A975" t="str">
        <f t="shared" si="30"/>
        <v>2007_6990</v>
      </c>
      <c r="C975" s="95">
        <v>974</v>
      </c>
      <c r="D975" s="95">
        <v>6990</v>
      </c>
      <c r="E975" s="95">
        <v>6990</v>
      </c>
      <c r="F975" s="95" t="s">
        <v>274</v>
      </c>
      <c r="G975" s="95">
        <v>2007</v>
      </c>
      <c r="H975" s="95">
        <v>0</v>
      </c>
      <c r="I975" s="95">
        <v>1</v>
      </c>
      <c r="J975" s="95">
        <v>3734475</v>
      </c>
      <c r="K975" s="95">
        <v>0</v>
      </c>
      <c r="L975" s="95">
        <v>725</v>
      </c>
      <c r="M975" s="95">
        <v>3734475</v>
      </c>
      <c r="N975" s="5">
        <f t="shared" si="31"/>
        <v>5151</v>
      </c>
    </row>
    <row r="976" spans="1:14" x14ac:dyDescent="0.25">
      <c r="A976" t="str">
        <f t="shared" si="30"/>
        <v>2007_6961</v>
      </c>
      <c r="C976" s="95">
        <v>975</v>
      </c>
      <c r="D976" s="95">
        <v>6961</v>
      </c>
      <c r="E976" s="95">
        <v>6961</v>
      </c>
      <c r="F976" s="95" t="s">
        <v>361</v>
      </c>
      <c r="G976" s="95">
        <v>2007</v>
      </c>
      <c r="H976" s="95">
        <v>0</v>
      </c>
      <c r="I976" s="95">
        <v>1</v>
      </c>
      <c r="J976" s="95">
        <v>14363648</v>
      </c>
      <c r="K976" s="95">
        <v>0</v>
      </c>
      <c r="L976" s="95">
        <v>2771.3</v>
      </c>
      <c r="M976" s="95">
        <v>14363648</v>
      </c>
      <c r="N976" s="5">
        <f t="shared" si="31"/>
        <v>5183</v>
      </c>
    </row>
    <row r="977" spans="1:14" x14ac:dyDescent="0.25">
      <c r="A977" t="str">
        <f t="shared" si="30"/>
        <v>2007_6992</v>
      </c>
      <c r="C977" s="95">
        <v>976</v>
      </c>
      <c r="D977" s="95">
        <v>6992</v>
      </c>
      <c r="E977" s="95">
        <v>6992</v>
      </c>
      <c r="F977" s="95" t="s">
        <v>275</v>
      </c>
      <c r="G977" s="95">
        <v>2007</v>
      </c>
      <c r="H977" s="95">
        <v>0</v>
      </c>
      <c r="I977" s="95">
        <v>1</v>
      </c>
      <c r="J977" s="95">
        <v>3232408</v>
      </c>
      <c r="K977" s="95">
        <v>59037</v>
      </c>
      <c r="L977" s="95">
        <v>626.79999999999995</v>
      </c>
      <c r="M977" s="95">
        <v>3291445</v>
      </c>
      <c r="N977" s="5">
        <f t="shared" si="31"/>
        <v>5157</v>
      </c>
    </row>
    <row r="978" spans="1:14" x14ac:dyDescent="0.25">
      <c r="A978" t="str">
        <f t="shared" si="30"/>
        <v>2007_7002</v>
      </c>
      <c r="C978" s="95">
        <v>977</v>
      </c>
      <c r="D978" s="95">
        <v>7002</v>
      </c>
      <c r="E978" s="95">
        <v>7002</v>
      </c>
      <c r="F978" s="95" t="s">
        <v>276</v>
      </c>
      <c r="G978" s="95">
        <v>2007</v>
      </c>
      <c r="H978" s="95">
        <v>0</v>
      </c>
      <c r="I978" s="95">
        <v>1</v>
      </c>
      <c r="J978" s="95">
        <v>1051240</v>
      </c>
      <c r="K978" s="95">
        <v>48679</v>
      </c>
      <c r="L978" s="95">
        <v>205</v>
      </c>
      <c r="M978" s="95">
        <v>1099919</v>
      </c>
      <c r="N978" s="5">
        <f t="shared" si="31"/>
        <v>5128</v>
      </c>
    </row>
    <row r="979" spans="1:14" x14ac:dyDescent="0.25">
      <c r="A979" t="str">
        <f t="shared" si="30"/>
        <v>2007_7029</v>
      </c>
      <c r="C979" s="95">
        <v>978</v>
      </c>
      <c r="D979" s="95">
        <v>7029</v>
      </c>
      <c r="E979" s="95">
        <v>7029</v>
      </c>
      <c r="F979" s="95" t="s">
        <v>277</v>
      </c>
      <c r="G979" s="95">
        <v>2007</v>
      </c>
      <c r="H979" s="95">
        <v>0</v>
      </c>
      <c r="I979" s="95">
        <v>1</v>
      </c>
      <c r="J979" s="95">
        <v>5917143</v>
      </c>
      <c r="K979" s="95">
        <v>0</v>
      </c>
      <c r="L979" s="95">
        <v>1150.3</v>
      </c>
      <c r="M979" s="95">
        <v>5917143</v>
      </c>
      <c r="N979" s="5">
        <f t="shared" si="31"/>
        <v>5144</v>
      </c>
    </row>
    <row r="980" spans="1:14" x14ac:dyDescent="0.25">
      <c r="A980" t="str">
        <f t="shared" si="30"/>
        <v>2007_7038</v>
      </c>
      <c r="C980" s="95">
        <v>979</v>
      </c>
      <c r="D980" s="95">
        <v>7038</v>
      </c>
      <c r="E980" s="95">
        <v>7038</v>
      </c>
      <c r="F980" s="95" t="s">
        <v>278</v>
      </c>
      <c r="G980" s="95">
        <v>2007</v>
      </c>
      <c r="H980" s="95">
        <v>0</v>
      </c>
      <c r="I980" s="95">
        <v>1</v>
      </c>
      <c r="J980" s="95">
        <v>4610072</v>
      </c>
      <c r="K980" s="95">
        <v>0</v>
      </c>
      <c r="L980" s="95">
        <v>899</v>
      </c>
      <c r="M980" s="95">
        <v>4610072</v>
      </c>
      <c r="N980" s="5">
        <f t="shared" si="31"/>
        <v>5128</v>
      </c>
    </row>
    <row r="981" spans="1:14" x14ac:dyDescent="0.25">
      <c r="A981" t="str">
        <f t="shared" si="30"/>
        <v>2007_7047</v>
      </c>
      <c r="C981" s="95">
        <v>980</v>
      </c>
      <c r="D981" s="95">
        <v>7047</v>
      </c>
      <c r="E981" s="95">
        <v>7047</v>
      </c>
      <c r="F981" s="95" t="s">
        <v>279</v>
      </c>
      <c r="G981" s="95">
        <v>2007</v>
      </c>
      <c r="H981" s="95">
        <v>0</v>
      </c>
      <c r="I981" s="95">
        <v>1</v>
      </c>
      <c r="J981" s="95">
        <v>1961587</v>
      </c>
      <c r="K981" s="95">
        <v>0</v>
      </c>
      <c r="L981" s="95">
        <v>380.3</v>
      </c>
      <c r="M981" s="95">
        <v>1961587</v>
      </c>
      <c r="N981" s="5">
        <f t="shared" si="31"/>
        <v>5158</v>
      </c>
    </row>
    <row r="982" spans="1:14" x14ac:dyDescent="0.25">
      <c r="A982" t="str">
        <f t="shared" si="30"/>
        <v>2007_7056</v>
      </c>
      <c r="C982" s="95">
        <v>981</v>
      </c>
      <c r="D982" s="95">
        <v>7056</v>
      </c>
      <c r="E982" s="95">
        <v>7056</v>
      </c>
      <c r="F982" s="95" t="s">
        <v>280</v>
      </c>
      <c r="G982" s="95">
        <v>2007</v>
      </c>
      <c r="H982" s="95">
        <v>0</v>
      </c>
      <c r="I982" s="95">
        <v>1</v>
      </c>
      <c r="J982" s="95">
        <v>8614014</v>
      </c>
      <c r="K982" s="95">
        <v>0</v>
      </c>
      <c r="L982" s="95">
        <v>1679.8</v>
      </c>
      <c r="M982" s="95">
        <v>8614014</v>
      </c>
      <c r="N982" s="5">
        <f t="shared" si="31"/>
        <v>5128</v>
      </c>
    </row>
    <row r="983" spans="1:14" x14ac:dyDescent="0.25">
      <c r="A983" t="str">
        <f t="shared" si="30"/>
        <v>2007_7092</v>
      </c>
      <c r="C983" s="95">
        <v>982</v>
      </c>
      <c r="D983" s="95">
        <v>7092</v>
      </c>
      <c r="E983" s="95">
        <v>7092</v>
      </c>
      <c r="F983" s="95" t="s">
        <v>281</v>
      </c>
      <c r="G983" s="95">
        <v>2007</v>
      </c>
      <c r="H983" s="95">
        <v>0</v>
      </c>
      <c r="I983" s="95">
        <v>1</v>
      </c>
      <c r="J983" s="95">
        <v>2400930</v>
      </c>
      <c r="K983" s="95">
        <v>250930</v>
      </c>
      <c r="L983" s="95">
        <v>468.2</v>
      </c>
      <c r="M983" s="95">
        <v>2651860</v>
      </c>
      <c r="N983" s="5">
        <f t="shared" si="31"/>
        <v>5128</v>
      </c>
    </row>
    <row r="984" spans="1:14" x14ac:dyDescent="0.25">
      <c r="A984" t="str">
        <f t="shared" si="30"/>
        <v>2007_7098</v>
      </c>
      <c r="C984" s="95">
        <v>983</v>
      </c>
      <c r="D984" s="95">
        <v>7098</v>
      </c>
      <c r="E984" s="95">
        <v>7098</v>
      </c>
      <c r="F984" s="95" t="s">
        <v>282</v>
      </c>
      <c r="G984" s="95">
        <v>2007</v>
      </c>
      <c r="H984" s="95">
        <v>0</v>
      </c>
      <c r="I984" s="95">
        <v>1</v>
      </c>
      <c r="J984" s="95">
        <v>3059878</v>
      </c>
      <c r="K984" s="95">
        <v>0</v>
      </c>
      <c r="L984" s="95">
        <v>596.70000000000005</v>
      </c>
      <c r="M984" s="95">
        <v>3059878</v>
      </c>
      <c r="N984" s="5">
        <f t="shared" si="31"/>
        <v>5128</v>
      </c>
    </row>
    <row r="985" spans="1:14" x14ac:dyDescent="0.25">
      <c r="A985" t="str">
        <f t="shared" si="30"/>
        <v>2007_7110</v>
      </c>
      <c r="C985" s="95">
        <v>984</v>
      </c>
      <c r="D985" s="95">
        <v>7110</v>
      </c>
      <c r="E985" s="95">
        <v>7110</v>
      </c>
      <c r="F985" s="95" t="s">
        <v>283</v>
      </c>
      <c r="G985" s="95">
        <v>2007</v>
      </c>
      <c r="H985" s="95">
        <v>0</v>
      </c>
      <c r="I985" s="95">
        <v>1</v>
      </c>
      <c r="J985" s="95">
        <v>3902994</v>
      </c>
      <c r="K985" s="95">
        <v>0</v>
      </c>
      <c r="L985" s="95">
        <v>747.7</v>
      </c>
      <c r="M985" s="95">
        <v>3902994</v>
      </c>
      <c r="N985" s="5">
        <f t="shared" si="31"/>
        <v>5220</v>
      </c>
    </row>
    <row r="986" spans="1:14" x14ac:dyDescent="0.25">
      <c r="A986" t="str">
        <f t="shared" si="30"/>
        <v>2008_9998</v>
      </c>
      <c r="C986" s="95">
        <v>985</v>
      </c>
      <c r="D986" s="95">
        <v>9998</v>
      </c>
      <c r="E986" s="95" t="s">
        <v>313</v>
      </c>
      <c r="F986" s="95"/>
      <c r="G986" s="95">
        <v>2008</v>
      </c>
      <c r="H986" s="95">
        <v>0</v>
      </c>
      <c r="I986" s="95">
        <v>6</v>
      </c>
      <c r="J986" s="95">
        <v>5941058</v>
      </c>
      <c r="K986" s="95">
        <v>270835</v>
      </c>
      <c r="L986" s="95">
        <v>1099.7</v>
      </c>
      <c r="M986" s="95">
        <v>6211893</v>
      </c>
      <c r="N986" s="5">
        <f t="shared" si="31"/>
        <v>5402</v>
      </c>
    </row>
    <row r="987" spans="1:14" x14ac:dyDescent="0.25">
      <c r="A987" t="str">
        <f t="shared" si="30"/>
        <v>2008_9</v>
      </c>
      <c r="C987" s="95">
        <v>986</v>
      </c>
      <c r="D987" s="95">
        <v>9</v>
      </c>
      <c r="E987" s="95">
        <v>9</v>
      </c>
      <c r="F987" s="95" t="s">
        <v>0</v>
      </c>
      <c r="G987" s="95">
        <v>2008</v>
      </c>
      <c r="H987" s="95">
        <v>0</v>
      </c>
      <c r="I987" s="95">
        <v>1</v>
      </c>
      <c r="J987" s="95">
        <v>3914606</v>
      </c>
      <c r="K987" s="95">
        <v>348365</v>
      </c>
      <c r="L987" s="95">
        <v>719.2</v>
      </c>
      <c r="M987" s="95">
        <v>4262971</v>
      </c>
      <c r="N987" s="5">
        <f t="shared" si="31"/>
        <v>5443</v>
      </c>
    </row>
    <row r="988" spans="1:14" x14ac:dyDescent="0.25">
      <c r="A988" t="str">
        <f t="shared" si="30"/>
        <v>2008_441</v>
      </c>
      <c r="C988" s="95">
        <v>987</v>
      </c>
      <c r="D988" s="95">
        <v>441</v>
      </c>
      <c r="E988" s="95">
        <v>441</v>
      </c>
      <c r="F988" s="95" t="s">
        <v>314</v>
      </c>
      <c r="G988" s="95">
        <v>2008</v>
      </c>
      <c r="H988" s="95">
        <v>0</v>
      </c>
      <c r="I988" s="95">
        <v>2</v>
      </c>
      <c r="J988" s="95">
        <v>4993231</v>
      </c>
      <c r="K988" s="95">
        <v>21075</v>
      </c>
      <c r="L988" s="95">
        <v>929</v>
      </c>
      <c r="M988" s="95">
        <v>5014306</v>
      </c>
      <c r="N988" s="5">
        <f t="shared" si="31"/>
        <v>5375</v>
      </c>
    </row>
    <row r="989" spans="1:14" x14ac:dyDescent="0.25">
      <c r="A989" t="str">
        <f t="shared" si="30"/>
        <v>2008_18</v>
      </c>
      <c r="C989" s="95">
        <v>988</v>
      </c>
      <c r="D989" s="95">
        <v>18</v>
      </c>
      <c r="E989" s="95">
        <v>18</v>
      </c>
      <c r="F989" s="95" t="s">
        <v>5</v>
      </c>
      <c r="G989" s="95">
        <v>2008</v>
      </c>
      <c r="H989" s="95">
        <v>0</v>
      </c>
      <c r="I989" s="95">
        <v>1</v>
      </c>
      <c r="J989" s="95">
        <v>1949745</v>
      </c>
      <c r="K989" s="95">
        <v>0</v>
      </c>
      <c r="L989" s="95">
        <v>365.6</v>
      </c>
      <c r="M989" s="95">
        <v>1949745</v>
      </c>
      <c r="N989" s="5">
        <f t="shared" si="31"/>
        <v>5333</v>
      </c>
    </row>
    <row r="990" spans="1:14" x14ac:dyDescent="0.25">
      <c r="A990" t="str">
        <f t="shared" si="30"/>
        <v>2008_27</v>
      </c>
      <c r="C990" s="95">
        <v>989</v>
      </c>
      <c r="D990" s="95">
        <v>27</v>
      </c>
      <c r="E990" s="95">
        <v>27</v>
      </c>
      <c r="F990" s="95" t="s">
        <v>337</v>
      </c>
      <c r="G990" s="95">
        <v>2008</v>
      </c>
      <c r="H990" s="95">
        <v>0</v>
      </c>
      <c r="I990" s="95">
        <v>1</v>
      </c>
      <c r="J990" s="95">
        <v>7632843</v>
      </c>
      <c r="K990" s="95">
        <v>0</v>
      </c>
      <c r="L990" s="95">
        <v>1425.9</v>
      </c>
      <c r="M990" s="95">
        <v>7632843</v>
      </c>
      <c r="N990" s="5">
        <f t="shared" si="31"/>
        <v>5353</v>
      </c>
    </row>
    <row r="991" spans="1:14" x14ac:dyDescent="0.25">
      <c r="A991" t="str">
        <f t="shared" si="30"/>
        <v>2008_63</v>
      </c>
      <c r="C991" s="95">
        <v>990</v>
      </c>
      <c r="D991" s="95">
        <v>63</v>
      </c>
      <c r="E991" s="95">
        <v>63</v>
      </c>
      <c r="F991" s="95" t="s">
        <v>338</v>
      </c>
      <c r="G991" s="95">
        <v>2008</v>
      </c>
      <c r="H991" s="95">
        <v>0</v>
      </c>
      <c r="I991" s="95">
        <v>1</v>
      </c>
      <c r="J991" s="95">
        <v>2799680</v>
      </c>
      <c r="K991" s="95">
        <v>12915</v>
      </c>
      <c r="L991" s="95">
        <v>520</v>
      </c>
      <c r="M991" s="95">
        <v>2812595</v>
      </c>
      <c r="N991" s="5">
        <f t="shared" si="31"/>
        <v>5384</v>
      </c>
    </row>
    <row r="992" spans="1:14" x14ac:dyDescent="0.25">
      <c r="A992" t="str">
        <f t="shared" si="30"/>
        <v>2008_72</v>
      </c>
      <c r="C992" s="95">
        <v>991</v>
      </c>
      <c r="D992" s="95">
        <v>72</v>
      </c>
      <c r="E992" s="95">
        <v>72</v>
      </c>
      <c r="F992" s="95" t="s">
        <v>6</v>
      </c>
      <c r="G992" s="95">
        <v>2008</v>
      </c>
      <c r="H992" s="95">
        <v>0</v>
      </c>
      <c r="I992" s="95">
        <v>1</v>
      </c>
      <c r="J992" s="95">
        <v>1360538</v>
      </c>
      <c r="K992" s="95">
        <v>58868</v>
      </c>
      <c r="L992" s="95">
        <v>251.3</v>
      </c>
      <c r="M992" s="95">
        <v>1419406</v>
      </c>
      <c r="N992" s="5">
        <f t="shared" si="31"/>
        <v>5414</v>
      </c>
    </row>
    <row r="993" spans="1:14" x14ac:dyDescent="0.25">
      <c r="A993" t="str">
        <f t="shared" si="30"/>
        <v>2008_81</v>
      </c>
      <c r="C993" s="95">
        <v>992</v>
      </c>
      <c r="D993" s="95">
        <v>81</v>
      </c>
      <c r="E993" s="95">
        <v>81</v>
      </c>
      <c r="F993" s="95" t="s">
        <v>7</v>
      </c>
      <c r="G993" s="95">
        <v>2008</v>
      </c>
      <c r="H993" s="95">
        <v>0</v>
      </c>
      <c r="I993" s="95">
        <v>1</v>
      </c>
      <c r="J993" s="95">
        <v>6642252</v>
      </c>
      <c r="K993" s="95">
        <v>0</v>
      </c>
      <c r="L993" s="95">
        <v>1245.5</v>
      </c>
      <c r="M993" s="95">
        <v>6642252</v>
      </c>
      <c r="N993" s="5">
        <f t="shared" si="31"/>
        <v>5333</v>
      </c>
    </row>
    <row r="994" spans="1:14" x14ac:dyDescent="0.25">
      <c r="A994" t="str">
        <f t="shared" si="30"/>
        <v>2008_99</v>
      </c>
      <c r="C994" s="95">
        <v>993</v>
      </c>
      <c r="D994" s="95">
        <v>99</v>
      </c>
      <c r="E994" s="95">
        <v>99</v>
      </c>
      <c r="F994" s="95" t="s">
        <v>8</v>
      </c>
      <c r="G994" s="95">
        <v>2008</v>
      </c>
      <c r="H994" s="95">
        <v>0</v>
      </c>
      <c r="I994" s="95">
        <v>1</v>
      </c>
      <c r="J994" s="95">
        <v>3183268</v>
      </c>
      <c r="K994" s="95">
        <v>0</v>
      </c>
      <c r="L994" s="95">
        <v>596.9</v>
      </c>
      <c r="M994" s="95">
        <v>3183268</v>
      </c>
      <c r="N994" s="5">
        <f t="shared" si="31"/>
        <v>5333</v>
      </c>
    </row>
    <row r="995" spans="1:14" x14ac:dyDescent="0.25">
      <c r="A995" t="str">
        <f t="shared" si="30"/>
        <v>2008_108</v>
      </c>
      <c r="C995" s="95">
        <v>994</v>
      </c>
      <c r="D995" s="95">
        <v>108</v>
      </c>
      <c r="E995" s="95">
        <v>108</v>
      </c>
      <c r="F995" s="95" t="s">
        <v>9</v>
      </c>
      <c r="G995" s="95">
        <v>2008</v>
      </c>
      <c r="H995" s="95">
        <v>0</v>
      </c>
      <c r="I995" s="95">
        <v>1</v>
      </c>
      <c r="J995" s="95">
        <v>1475641</v>
      </c>
      <c r="K995" s="95">
        <v>86146</v>
      </c>
      <c r="L995" s="95">
        <v>276.7</v>
      </c>
      <c r="M995" s="95">
        <v>1561787</v>
      </c>
      <c r="N995" s="5">
        <f t="shared" si="31"/>
        <v>5333</v>
      </c>
    </row>
    <row r="996" spans="1:14" x14ac:dyDescent="0.25">
      <c r="A996" t="str">
        <f t="shared" si="30"/>
        <v>2008_126</v>
      </c>
      <c r="C996" s="95">
        <v>995</v>
      </c>
      <c r="D996" s="95">
        <v>126</v>
      </c>
      <c r="E996" s="95">
        <v>126</v>
      </c>
      <c r="F996" s="95" t="s">
        <v>10</v>
      </c>
      <c r="G996" s="95">
        <v>2008</v>
      </c>
      <c r="H996" s="95">
        <v>0</v>
      </c>
      <c r="I996" s="95">
        <v>2</v>
      </c>
      <c r="J996" s="95">
        <v>7452326</v>
      </c>
      <c r="K996" s="95">
        <v>270532</v>
      </c>
      <c r="L996" s="95">
        <v>1389.1</v>
      </c>
      <c r="M996" s="95">
        <v>7722858</v>
      </c>
      <c r="N996" s="5">
        <f t="shared" si="31"/>
        <v>5365</v>
      </c>
    </row>
    <row r="997" spans="1:14" x14ac:dyDescent="0.25">
      <c r="A997" t="str">
        <f t="shared" si="30"/>
        <v>2008_135</v>
      </c>
      <c r="C997" s="95">
        <v>996</v>
      </c>
      <c r="D997" s="95">
        <v>135</v>
      </c>
      <c r="E997" s="95">
        <v>135</v>
      </c>
      <c r="F997" s="95" t="s">
        <v>11</v>
      </c>
      <c r="G997" s="95">
        <v>2008</v>
      </c>
      <c r="H997" s="95">
        <v>0</v>
      </c>
      <c r="I997" s="95">
        <v>1</v>
      </c>
      <c r="J997" s="95">
        <v>7554467</v>
      </c>
      <c r="K997" s="95">
        <v>0</v>
      </c>
      <c r="L997" s="95">
        <v>1395.1</v>
      </c>
      <c r="M997" s="95">
        <v>7554467</v>
      </c>
      <c r="N997" s="5">
        <f t="shared" si="31"/>
        <v>5415</v>
      </c>
    </row>
    <row r="998" spans="1:14" x14ac:dyDescent="0.25">
      <c r="A998" t="str">
        <f t="shared" si="30"/>
        <v>2008_171</v>
      </c>
      <c r="C998" s="95">
        <v>997</v>
      </c>
      <c r="D998" s="95">
        <v>171</v>
      </c>
      <c r="E998" s="95">
        <v>171</v>
      </c>
      <c r="F998" s="95" t="s">
        <v>339</v>
      </c>
      <c r="G998" s="95">
        <v>2008</v>
      </c>
      <c r="H998" s="95">
        <v>0</v>
      </c>
      <c r="I998" s="95">
        <v>2</v>
      </c>
      <c r="J998" s="95">
        <v>4689148</v>
      </c>
      <c r="K998" s="95">
        <v>85141</v>
      </c>
      <c r="L998" s="95">
        <v>875.5</v>
      </c>
      <c r="M998" s="95">
        <v>4774289</v>
      </c>
      <c r="N998" s="5">
        <f t="shared" si="31"/>
        <v>5356</v>
      </c>
    </row>
    <row r="999" spans="1:14" x14ac:dyDescent="0.25">
      <c r="A999" t="str">
        <f t="shared" si="30"/>
        <v>2008_225</v>
      </c>
      <c r="C999" s="95">
        <v>998</v>
      </c>
      <c r="D999" s="95">
        <v>225</v>
      </c>
      <c r="E999" s="95">
        <v>225</v>
      </c>
      <c r="F999" s="95" t="s">
        <v>13</v>
      </c>
      <c r="G999" s="95">
        <v>2008</v>
      </c>
      <c r="H999" s="95">
        <v>0</v>
      </c>
      <c r="I999" s="95">
        <v>1</v>
      </c>
      <c r="J999" s="95">
        <v>23427360</v>
      </c>
      <c r="K999" s="95">
        <v>0</v>
      </c>
      <c r="L999" s="95">
        <v>4320</v>
      </c>
      <c r="M999" s="95">
        <v>23427360</v>
      </c>
      <c r="N999" s="5">
        <f t="shared" si="31"/>
        <v>5423</v>
      </c>
    </row>
    <row r="1000" spans="1:14" x14ac:dyDescent="0.25">
      <c r="A1000" t="str">
        <f t="shared" si="30"/>
        <v>2008_234</v>
      </c>
      <c r="C1000" s="95">
        <v>999</v>
      </c>
      <c r="D1000" s="95">
        <v>234</v>
      </c>
      <c r="E1000" s="95">
        <v>234</v>
      </c>
      <c r="F1000" s="95" t="s">
        <v>14</v>
      </c>
      <c r="G1000" s="95">
        <v>2008</v>
      </c>
      <c r="H1000" s="95">
        <v>0</v>
      </c>
      <c r="I1000" s="95">
        <v>1</v>
      </c>
      <c r="J1000" s="95">
        <v>7700790</v>
      </c>
      <c r="K1000" s="95">
        <v>0</v>
      </c>
      <c r="L1000" s="95">
        <v>1439.4</v>
      </c>
      <c r="M1000" s="95">
        <v>7700790</v>
      </c>
      <c r="N1000" s="5">
        <f t="shared" si="31"/>
        <v>5350</v>
      </c>
    </row>
    <row r="1001" spans="1:14" x14ac:dyDescent="0.25">
      <c r="A1001" t="str">
        <f t="shared" si="30"/>
        <v>2008_243</v>
      </c>
      <c r="C1001" s="95">
        <v>1000</v>
      </c>
      <c r="D1001" s="95">
        <v>243</v>
      </c>
      <c r="E1001" s="95">
        <v>243</v>
      </c>
      <c r="F1001" s="95" t="s">
        <v>15</v>
      </c>
      <c r="G1001" s="95">
        <v>2008</v>
      </c>
      <c r="H1001" s="95">
        <v>0</v>
      </c>
      <c r="I1001" s="95">
        <v>1</v>
      </c>
      <c r="J1001" s="95">
        <v>1824524</v>
      </c>
      <c r="K1001" s="95">
        <v>0</v>
      </c>
      <c r="L1001" s="95">
        <v>338</v>
      </c>
      <c r="M1001" s="95">
        <v>1824524</v>
      </c>
      <c r="N1001" s="5">
        <f t="shared" si="31"/>
        <v>5398</v>
      </c>
    </row>
    <row r="1002" spans="1:14" x14ac:dyDescent="0.25">
      <c r="A1002" t="str">
        <f t="shared" si="30"/>
        <v>2008_261</v>
      </c>
      <c r="C1002" s="95">
        <v>1001</v>
      </c>
      <c r="D1002" s="95">
        <v>261</v>
      </c>
      <c r="E1002" s="95">
        <v>261</v>
      </c>
      <c r="F1002" s="95" t="s">
        <v>16</v>
      </c>
      <c r="G1002" s="95">
        <v>2008</v>
      </c>
      <c r="H1002" s="95">
        <v>0</v>
      </c>
      <c r="I1002" s="95">
        <v>1</v>
      </c>
      <c r="J1002" s="95">
        <v>39224748</v>
      </c>
      <c r="K1002" s="95">
        <v>0</v>
      </c>
      <c r="L1002" s="95">
        <v>7355.1</v>
      </c>
      <c r="M1002" s="95">
        <v>39224748</v>
      </c>
      <c r="N1002" s="5">
        <f t="shared" si="31"/>
        <v>5333</v>
      </c>
    </row>
    <row r="1003" spans="1:14" x14ac:dyDescent="0.25">
      <c r="A1003" t="str">
        <f t="shared" si="30"/>
        <v>2008_279</v>
      </c>
      <c r="C1003" s="95">
        <v>1002</v>
      </c>
      <c r="D1003" s="95">
        <v>279</v>
      </c>
      <c r="E1003" s="95">
        <v>279</v>
      </c>
      <c r="F1003" s="95" t="s">
        <v>17</v>
      </c>
      <c r="G1003" s="95">
        <v>2008</v>
      </c>
      <c r="H1003" s="95">
        <v>0</v>
      </c>
      <c r="I1003" s="95">
        <v>1</v>
      </c>
      <c r="J1003" s="95">
        <v>4154407</v>
      </c>
      <c r="K1003" s="95">
        <v>0</v>
      </c>
      <c r="L1003" s="95">
        <v>779</v>
      </c>
      <c r="M1003" s="95">
        <v>4154407</v>
      </c>
      <c r="N1003" s="5">
        <f t="shared" si="31"/>
        <v>5333</v>
      </c>
    </row>
    <row r="1004" spans="1:14" x14ac:dyDescent="0.25">
      <c r="A1004" t="str">
        <f t="shared" si="30"/>
        <v>2008_355</v>
      </c>
      <c r="C1004" s="95">
        <v>1003</v>
      </c>
      <c r="D1004" s="95">
        <v>355</v>
      </c>
      <c r="E1004" s="95">
        <v>355</v>
      </c>
      <c r="F1004" s="95" t="s">
        <v>18</v>
      </c>
      <c r="G1004" s="95">
        <v>2008</v>
      </c>
      <c r="H1004" s="95">
        <v>0</v>
      </c>
      <c r="I1004" s="95">
        <v>1</v>
      </c>
      <c r="J1004" s="95">
        <v>2115068</v>
      </c>
      <c r="K1004" s="95">
        <v>0</v>
      </c>
      <c r="L1004" s="95">
        <v>396.6</v>
      </c>
      <c r="M1004" s="95">
        <v>2115068</v>
      </c>
      <c r="N1004" s="5">
        <f t="shared" si="31"/>
        <v>5333</v>
      </c>
    </row>
    <row r="1005" spans="1:14" x14ac:dyDescent="0.25">
      <c r="A1005" t="str">
        <f t="shared" si="30"/>
        <v>2008_387</v>
      </c>
      <c r="C1005" s="95">
        <v>1004</v>
      </c>
      <c r="D1005" s="95">
        <v>387</v>
      </c>
      <c r="E1005" s="95">
        <v>387</v>
      </c>
      <c r="F1005" s="95" t="s">
        <v>19</v>
      </c>
      <c r="G1005" s="95">
        <v>2008</v>
      </c>
      <c r="H1005" s="95">
        <v>0</v>
      </c>
      <c r="I1005" s="95">
        <v>1</v>
      </c>
      <c r="J1005" s="95">
        <v>7785616</v>
      </c>
      <c r="K1005" s="95">
        <v>0</v>
      </c>
      <c r="L1005" s="95">
        <v>1458.8</v>
      </c>
      <c r="M1005" s="95">
        <v>7785616</v>
      </c>
      <c r="N1005" s="5">
        <f t="shared" si="31"/>
        <v>5337</v>
      </c>
    </row>
    <row r="1006" spans="1:14" x14ac:dyDescent="0.25">
      <c r="A1006" t="str">
        <f t="shared" si="30"/>
        <v>2008_414</v>
      </c>
      <c r="C1006" s="95">
        <v>1005</v>
      </c>
      <c r="D1006" s="95">
        <v>414</v>
      </c>
      <c r="E1006" s="95">
        <v>414</v>
      </c>
      <c r="F1006" s="95" t="s">
        <v>20</v>
      </c>
      <c r="G1006" s="95">
        <v>2008</v>
      </c>
      <c r="H1006" s="95">
        <v>0</v>
      </c>
      <c r="I1006" s="95">
        <v>1</v>
      </c>
      <c r="J1006" s="95">
        <v>3427420</v>
      </c>
      <c r="K1006" s="95">
        <v>122452</v>
      </c>
      <c r="L1006" s="95">
        <v>633.29999999999995</v>
      </c>
      <c r="M1006" s="95">
        <v>3549872</v>
      </c>
      <c r="N1006" s="5">
        <f t="shared" si="31"/>
        <v>5412</v>
      </c>
    </row>
    <row r="1007" spans="1:14" x14ac:dyDescent="0.25">
      <c r="A1007" t="str">
        <f t="shared" si="30"/>
        <v>2008_540</v>
      </c>
      <c r="C1007" s="95">
        <v>1006</v>
      </c>
      <c r="D1007" s="95">
        <v>540</v>
      </c>
      <c r="E1007" s="95">
        <v>540</v>
      </c>
      <c r="F1007" s="95" t="s">
        <v>1</v>
      </c>
      <c r="G1007" s="95">
        <v>2008</v>
      </c>
      <c r="H1007" s="95">
        <v>0</v>
      </c>
      <c r="I1007" s="95">
        <v>1</v>
      </c>
      <c r="J1007" s="95">
        <v>3525055</v>
      </c>
      <c r="K1007" s="95">
        <v>0</v>
      </c>
      <c r="L1007" s="95">
        <v>651.1</v>
      </c>
      <c r="M1007" s="95">
        <v>3525055</v>
      </c>
      <c r="N1007" s="5">
        <f t="shared" si="31"/>
        <v>5414</v>
      </c>
    </row>
    <row r="1008" spans="1:14" x14ac:dyDescent="0.25">
      <c r="A1008" t="str">
        <f t="shared" si="30"/>
        <v>2008_472</v>
      </c>
      <c r="C1008" s="95">
        <v>1007</v>
      </c>
      <c r="D1008" s="95">
        <v>472</v>
      </c>
      <c r="E1008" s="95">
        <v>472</v>
      </c>
      <c r="F1008" s="95" t="s">
        <v>21</v>
      </c>
      <c r="G1008" s="95">
        <v>2008</v>
      </c>
      <c r="H1008" s="95">
        <v>0</v>
      </c>
      <c r="I1008" s="95">
        <v>1</v>
      </c>
      <c r="J1008" s="95">
        <v>7379272</v>
      </c>
      <c r="K1008" s="95">
        <v>0</v>
      </c>
      <c r="L1008" s="95">
        <v>1383.7</v>
      </c>
      <c r="M1008" s="95">
        <v>7379272</v>
      </c>
      <c r="N1008" s="5">
        <f t="shared" si="31"/>
        <v>5333</v>
      </c>
    </row>
    <row r="1009" spans="1:14" x14ac:dyDescent="0.25">
      <c r="A1009" t="str">
        <f t="shared" si="30"/>
        <v>2008_513</v>
      </c>
      <c r="C1009" s="95">
        <v>1008</v>
      </c>
      <c r="D1009" s="95">
        <v>513</v>
      </c>
      <c r="E1009" s="95">
        <v>513</v>
      </c>
      <c r="F1009" s="95" t="s">
        <v>22</v>
      </c>
      <c r="G1009" s="95">
        <v>2008</v>
      </c>
      <c r="H1009" s="95">
        <v>0</v>
      </c>
      <c r="I1009" s="95">
        <v>1</v>
      </c>
      <c r="J1009" s="95">
        <v>2041472</v>
      </c>
      <c r="K1009" s="95">
        <v>0</v>
      </c>
      <c r="L1009" s="95">
        <v>382.8</v>
      </c>
      <c r="M1009" s="95">
        <v>2041472</v>
      </c>
      <c r="N1009" s="5">
        <f t="shared" si="31"/>
        <v>5333</v>
      </c>
    </row>
    <row r="1010" spans="1:14" x14ac:dyDescent="0.25">
      <c r="A1010" t="str">
        <f t="shared" si="30"/>
        <v>2008_549</v>
      </c>
      <c r="C1010" s="95">
        <v>1009</v>
      </c>
      <c r="D1010" s="95">
        <v>549</v>
      </c>
      <c r="E1010" s="95">
        <v>549</v>
      </c>
      <c r="F1010" s="95" t="s">
        <v>23</v>
      </c>
      <c r="G1010" s="95">
        <v>2008</v>
      </c>
      <c r="H1010" s="95">
        <v>0</v>
      </c>
      <c r="I1010" s="95">
        <v>1</v>
      </c>
      <c r="J1010" s="95">
        <v>2585438</v>
      </c>
      <c r="K1010" s="95">
        <v>118472</v>
      </c>
      <c r="L1010" s="95">
        <v>484.8</v>
      </c>
      <c r="M1010" s="95">
        <v>2703910</v>
      </c>
      <c r="N1010" s="5">
        <f t="shared" si="31"/>
        <v>5333</v>
      </c>
    </row>
    <row r="1011" spans="1:14" x14ac:dyDescent="0.25">
      <c r="A1011" t="str">
        <f t="shared" si="30"/>
        <v>2008_576</v>
      </c>
      <c r="C1011" s="95">
        <v>1010</v>
      </c>
      <c r="D1011" s="95">
        <v>576</v>
      </c>
      <c r="E1011" s="95">
        <v>576</v>
      </c>
      <c r="F1011" s="95" t="s">
        <v>24</v>
      </c>
      <c r="G1011" s="95">
        <v>2008</v>
      </c>
      <c r="H1011" s="95">
        <v>0</v>
      </c>
      <c r="I1011" s="95">
        <v>1</v>
      </c>
      <c r="J1011" s="95">
        <v>3337760</v>
      </c>
      <c r="K1011" s="95">
        <v>160147</v>
      </c>
      <c r="L1011" s="95">
        <v>625.4</v>
      </c>
      <c r="M1011" s="95">
        <v>3497907</v>
      </c>
      <c r="N1011" s="5">
        <f t="shared" si="31"/>
        <v>5337</v>
      </c>
    </row>
    <row r="1012" spans="1:14" x14ac:dyDescent="0.25">
      <c r="A1012" t="str">
        <f t="shared" si="30"/>
        <v>2008_585</v>
      </c>
      <c r="C1012" s="95">
        <v>1011</v>
      </c>
      <c r="D1012" s="95">
        <v>585</v>
      </c>
      <c r="E1012" s="95">
        <v>585</v>
      </c>
      <c r="F1012" s="95" t="s">
        <v>25</v>
      </c>
      <c r="G1012" s="95">
        <v>2008</v>
      </c>
      <c r="H1012" s="95">
        <v>0</v>
      </c>
      <c r="I1012" s="95">
        <v>1</v>
      </c>
      <c r="J1012" s="95">
        <v>3504039</v>
      </c>
      <c r="K1012" s="95">
        <v>0</v>
      </c>
      <c r="L1012" s="95">
        <v>650.1</v>
      </c>
      <c r="M1012" s="95">
        <v>3504039</v>
      </c>
      <c r="N1012" s="5">
        <f t="shared" si="31"/>
        <v>5390</v>
      </c>
    </row>
    <row r="1013" spans="1:14" x14ac:dyDescent="0.25">
      <c r="A1013" t="str">
        <f t="shared" si="30"/>
        <v>2008_594</v>
      </c>
      <c r="C1013" s="95">
        <v>1012</v>
      </c>
      <c r="D1013" s="95">
        <v>594</v>
      </c>
      <c r="E1013" s="95">
        <v>594</v>
      </c>
      <c r="F1013" s="95" t="s">
        <v>26</v>
      </c>
      <c r="G1013" s="95">
        <v>2008</v>
      </c>
      <c r="H1013" s="95">
        <v>0</v>
      </c>
      <c r="I1013" s="95">
        <v>1</v>
      </c>
      <c r="J1013" s="95">
        <v>3947985</v>
      </c>
      <c r="K1013" s="95">
        <v>92884</v>
      </c>
      <c r="L1013" s="95">
        <v>739.6</v>
      </c>
      <c r="M1013" s="95">
        <v>4040869</v>
      </c>
      <c r="N1013" s="5">
        <f t="shared" si="31"/>
        <v>5338</v>
      </c>
    </row>
    <row r="1014" spans="1:14" x14ac:dyDescent="0.25">
      <c r="A1014" t="str">
        <f t="shared" si="30"/>
        <v>2008_603</v>
      </c>
      <c r="C1014" s="95">
        <v>1013</v>
      </c>
      <c r="D1014" s="95">
        <v>603</v>
      </c>
      <c r="E1014" s="95">
        <v>603</v>
      </c>
      <c r="F1014" s="95" t="s">
        <v>27</v>
      </c>
      <c r="G1014" s="95">
        <v>2008</v>
      </c>
      <c r="H1014" s="95">
        <v>0</v>
      </c>
      <c r="I1014" s="95">
        <v>1</v>
      </c>
      <c r="J1014" s="95">
        <v>1259998</v>
      </c>
      <c r="K1014" s="95">
        <v>27506</v>
      </c>
      <c r="L1014" s="95">
        <v>230.6</v>
      </c>
      <c r="M1014" s="95">
        <v>1287504</v>
      </c>
      <c r="N1014" s="5">
        <f t="shared" si="31"/>
        <v>5464</v>
      </c>
    </row>
    <row r="1015" spans="1:14" x14ac:dyDescent="0.25">
      <c r="A1015" t="str">
        <f t="shared" si="30"/>
        <v>2008_609</v>
      </c>
      <c r="C1015" s="95">
        <v>1014</v>
      </c>
      <c r="D1015" s="95">
        <v>609</v>
      </c>
      <c r="E1015" s="95">
        <v>609</v>
      </c>
      <c r="F1015" s="95" t="s">
        <v>28</v>
      </c>
      <c r="G1015" s="95">
        <v>2008</v>
      </c>
      <c r="H1015" s="95">
        <v>0</v>
      </c>
      <c r="I1015" s="95">
        <v>1</v>
      </c>
      <c r="J1015" s="95">
        <v>9001705</v>
      </c>
      <c r="K1015" s="95">
        <v>0</v>
      </c>
      <c r="L1015" s="95">
        <v>1667.6</v>
      </c>
      <c r="M1015" s="95">
        <v>9001705</v>
      </c>
      <c r="N1015" s="5">
        <f t="shared" si="31"/>
        <v>5398</v>
      </c>
    </row>
    <row r="1016" spans="1:14" x14ac:dyDescent="0.25">
      <c r="A1016" t="str">
        <f t="shared" si="30"/>
        <v>2008_621</v>
      </c>
      <c r="C1016" s="95">
        <v>1015</v>
      </c>
      <c r="D1016" s="95">
        <v>621</v>
      </c>
      <c r="E1016" s="95">
        <v>621</v>
      </c>
      <c r="F1016" s="95" t="s">
        <v>29</v>
      </c>
      <c r="G1016" s="95">
        <v>2008</v>
      </c>
      <c r="H1016" s="95">
        <v>0</v>
      </c>
      <c r="I1016" s="95">
        <v>1</v>
      </c>
      <c r="J1016" s="95">
        <v>22140584</v>
      </c>
      <c r="K1016" s="95">
        <v>0</v>
      </c>
      <c r="L1016" s="95">
        <v>4094.8</v>
      </c>
      <c r="M1016" s="95">
        <v>22140584</v>
      </c>
      <c r="N1016" s="5">
        <f t="shared" si="31"/>
        <v>5407</v>
      </c>
    </row>
    <row r="1017" spans="1:14" x14ac:dyDescent="0.25">
      <c r="A1017" t="str">
        <f t="shared" si="30"/>
        <v>2008_720</v>
      </c>
      <c r="C1017" s="95">
        <v>1016</v>
      </c>
      <c r="D1017" s="95">
        <v>720</v>
      </c>
      <c r="E1017" s="95">
        <v>720</v>
      </c>
      <c r="F1017" s="95" t="s">
        <v>30</v>
      </c>
      <c r="G1017" s="95">
        <v>2008</v>
      </c>
      <c r="H1017" s="95">
        <v>0</v>
      </c>
      <c r="I1017" s="95">
        <v>1</v>
      </c>
      <c r="J1017" s="95">
        <v>5944162</v>
      </c>
      <c r="K1017" s="95">
        <v>0</v>
      </c>
      <c r="L1017" s="95">
        <v>1114.5999999999999</v>
      </c>
      <c r="M1017" s="95">
        <v>5944162</v>
      </c>
      <c r="N1017" s="5">
        <f t="shared" si="31"/>
        <v>5333</v>
      </c>
    </row>
    <row r="1018" spans="1:14" x14ac:dyDescent="0.25">
      <c r="A1018" t="str">
        <f t="shared" si="30"/>
        <v>2008_729</v>
      </c>
      <c r="C1018" s="95">
        <v>1017</v>
      </c>
      <c r="D1018" s="95">
        <v>729</v>
      </c>
      <c r="E1018" s="95">
        <v>729</v>
      </c>
      <c r="F1018" s="95" t="s">
        <v>31</v>
      </c>
      <c r="G1018" s="95">
        <v>2008</v>
      </c>
      <c r="H1018" s="95">
        <v>0</v>
      </c>
      <c r="I1018" s="95">
        <v>1</v>
      </c>
      <c r="J1018" s="95">
        <v>12464821</v>
      </c>
      <c r="K1018" s="95">
        <v>0</v>
      </c>
      <c r="L1018" s="95">
        <v>2337.3000000000002</v>
      </c>
      <c r="M1018" s="95">
        <v>12464821</v>
      </c>
      <c r="N1018" s="5">
        <f t="shared" si="31"/>
        <v>5333</v>
      </c>
    </row>
    <row r="1019" spans="1:14" x14ac:dyDescent="0.25">
      <c r="A1019" t="str">
        <f t="shared" si="30"/>
        <v>2008_747</v>
      </c>
      <c r="C1019" s="95">
        <v>1018</v>
      </c>
      <c r="D1019" s="95">
        <v>747</v>
      </c>
      <c r="E1019" s="95">
        <v>747</v>
      </c>
      <c r="F1019" s="95" t="s">
        <v>32</v>
      </c>
      <c r="G1019" s="95">
        <v>2008</v>
      </c>
      <c r="H1019" s="95">
        <v>0</v>
      </c>
      <c r="I1019" s="95">
        <v>1</v>
      </c>
      <c r="J1019" s="95">
        <v>3242464</v>
      </c>
      <c r="K1019" s="95">
        <v>0</v>
      </c>
      <c r="L1019" s="95">
        <v>608</v>
      </c>
      <c r="M1019" s="95">
        <v>3242464</v>
      </c>
      <c r="N1019" s="5">
        <f t="shared" si="31"/>
        <v>5333</v>
      </c>
    </row>
    <row r="1020" spans="1:14" x14ac:dyDescent="0.25">
      <c r="A1020" t="str">
        <f t="shared" si="30"/>
        <v>2008_1917</v>
      </c>
      <c r="C1020" s="95">
        <v>1019</v>
      </c>
      <c r="D1020" s="95">
        <v>1917</v>
      </c>
      <c r="E1020" s="95">
        <v>1917</v>
      </c>
      <c r="F1020" s="95" t="s">
        <v>78</v>
      </c>
      <c r="G1020" s="95">
        <v>2008</v>
      </c>
      <c r="H1020" s="95">
        <v>0</v>
      </c>
      <c r="I1020" s="95">
        <v>1</v>
      </c>
      <c r="J1020" s="95">
        <v>2670500</v>
      </c>
      <c r="K1020" s="95">
        <v>0</v>
      </c>
      <c r="L1020" s="95">
        <v>500</v>
      </c>
      <c r="M1020" s="95">
        <v>2670500</v>
      </c>
      <c r="N1020" s="5">
        <f t="shared" si="31"/>
        <v>5341</v>
      </c>
    </row>
    <row r="1021" spans="1:14" x14ac:dyDescent="0.25">
      <c r="A1021" t="str">
        <f t="shared" si="30"/>
        <v>2008_846</v>
      </c>
      <c r="C1021" s="95">
        <v>1020</v>
      </c>
      <c r="D1021" s="95">
        <v>846</v>
      </c>
      <c r="E1021" s="95">
        <v>846</v>
      </c>
      <c r="F1021" s="95" t="s">
        <v>382</v>
      </c>
      <c r="G1021" s="95">
        <v>2008</v>
      </c>
      <c r="H1021" s="95">
        <v>0</v>
      </c>
      <c r="I1021" s="95">
        <v>1</v>
      </c>
      <c r="J1021" s="95">
        <v>3294903</v>
      </c>
      <c r="K1021" s="95">
        <v>0</v>
      </c>
      <c r="L1021" s="95">
        <v>616.1</v>
      </c>
      <c r="M1021" s="95">
        <v>3294903</v>
      </c>
      <c r="N1021" s="5">
        <f t="shared" si="31"/>
        <v>5348</v>
      </c>
    </row>
    <row r="1022" spans="1:14" x14ac:dyDescent="0.25">
      <c r="A1022" t="str">
        <f t="shared" si="30"/>
        <v>2008_882</v>
      </c>
      <c r="C1022" s="95">
        <v>1021</v>
      </c>
      <c r="D1022" s="95">
        <v>882</v>
      </c>
      <c r="E1022" s="95">
        <v>882</v>
      </c>
      <c r="F1022" s="95" t="s">
        <v>35</v>
      </c>
      <c r="G1022" s="95">
        <v>2008</v>
      </c>
      <c r="H1022" s="95">
        <v>0</v>
      </c>
      <c r="I1022" s="95">
        <v>1</v>
      </c>
      <c r="J1022" s="95">
        <v>24673125</v>
      </c>
      <c r="K1022" s="95">
        <v>0</v>
      </c>
      <c r="L1022" s="95">
        <v>4626.5</v>
      </c>
      <c r="M1022" s="95">
        <v>24673125</v>
      </c>
      <c r="N1022" s="5">
        <f t="shared" si="31"/>
        <v>5333</v>
      </c>
    </row>
    <row r="1023" spans="1:14" x14ac:dyDescent="0.25">
      <c r="A1023" t="str">
        <f t="shared" si="30"/>
        <v>2008_916</v>
      </c>
      <c r="C1023" s="95">
        <v>1022</v>
      </c>
      <c r="D1023" s="95">
        <v>916</v>
      </c>
      <c r="E1023" s="95">
        <v>916</v>
      </c>
      <c r="F1023" s="95" t="s">
        <v>2</v>
      </c>
      <c r="G1023" s="95">
        <v>2008</v>
      </c>
      <c r="H1023" s="95">
        <v>0</v>
      </c>
      <c r="I1023" s="95">
        <v>1</v>
      </c>
      <c r="J1023" s="95">
        <v>1615681</v>
      </c>
      <c r="K1023" s="95">
        <v>0</v>
      </c>
      <c r="L1023" s="95">
        <v>293.60000000000002</v>
      </c>
      <c r="M1023" s="95">
        <v>1615681</v>
      </c>
      <c r="N1023" s="5">
        <f t="shared" si="31"/>
        <v>5503</v>
      </c>
    </row>
    <row r="1024" spans="1:14" x14ac:dyDescent="0.25">
      <c r="A1024" t="str">
        <f t="shared" si="30"/>
        <v>2008_914</v>
      </c>
      <c r="C1024" s="95">
        <v>1023</v>
      </c>
      <c r="D1024" s="95">
        <v>914</v>
      </c>
      <c r="E1024" s="95">
        <v>914</v>
      </c>
      <c r="F1024" s="95" t="s">
        <v>36</v>
      </c>
      <c r="G1024" s="95">
        <v>2008</v>
      </c>
      <c r="H1024" s="95">
        <v>0</v>
      </c>
      <c r="I1024" s="95">
        <v>2</v>
      </c>
      <c r="J1024" s="95">
        <v>2614148</v>
      </c>
      <c r="K1024" s="95">
        <v>103363</v>
      </c>
      <c r="L1024" s="95">
        <v>485.7</v>
      </c>
      <c r="M1024" s="95">
        <v>2717511</v>
      </c>
      <c r="N1024" s="5">
        <f t="shared" si="31"/>
        <v>5382</v>
      </c>
    </row>
    <row r="1025" spans="1:14" x14ac:dyDescent="0.25">
      <c r="A1025" t="str">
        <f t="shared" si="30"/>
        <v>2008_918</v>
      </c>
      <c r="C1025" s="95">
        <v>1024</v>
      </c>
      <c r="D1025" s="95">
        <v>918</v>
      </c>
      <c r="E1025" s="95">
        <v>918</v>
      </c>
      <c r="F1025" s="95" t="s">
        <v>37</v>
      </c>
      <c r="G1025" s="95">
        <v>2008</v>
      </c>
      <c r="H1025" s="95">
        <v>0</v>
      </c>
      <c r="I1025" s="95">
        <v>1</v>
      </c>
      <c r="J1025" s="95">
        <v>2965061</v>
      </c>
      <c r="K1025" s="95">
        <v>0</v>
      </c>
      <c r="L1025" s="95">
        <v>549.9</v>
      </c>
      <c r="M1025" s="95">
        <v>2965061</v>
      </c>
      <c r="N1025" s="5">
        <f t="shared" si="31"/>
        <v>5392</v>
      </c>
    </row>
    <row r="1026" spans="1:14" x14ac:dyDescent="0.25">
      <c r="A1026" t="str">
        <f t="shared" si="30"/>
        <v>2008_936</v>
      </c>
      <c r="C1026" s="95">
        <v>1025</v>
      </c>
      <c r="D1026" s="95">
        <v>936</v>
      </c>
      <c r="E1026" s="95">
        <v>936</v>
      </c>
      <c r="F1026" s="95" t="s">
        <v>38</v>
      </c>
      <c r="G1026" s="95">
        <v>2008</v>
      </c>
      <c r="H1026" s="95">
        <v>0</v>
      </c>
      <c r="I1026" s="95">
        <v>1</v>
      </c>
      <c r="J1026" s="95">
        <v>5231673</v>
      </c>
      <c r="K1026" s="95">
        <v>0</v>
      </c>
      <c r="L1026" s="95">
        <v>981</v>
      </c>
      <c r="M1026" s="95">
        <v>5231673</v>
      </c>
      <c r="N1026" s="5">
        <f t="shared" si="31"/>
        <v>5333</v>
      </c>
    </row>
    <row r="1027" spans="1:14" x14ac:dyDescent="0.25">
      <c r="A1027" t="str">
        <f t="shared" ref="A1027:A1090" si="32">CONCATENATE(G1027,"_",D1027)</f>
        <v>2008_977</v>
      </c>
      <c r="C1027" s="95">
        <v>1026</v>
      </c>
      <c r="D1027" s="95">
        <v>977</v>
      </c>
      <c r="E1027" s="95">
        <v>977</v>
      </c>
      <c r="F1027" s="95" t="s">
        <v>39</v>
      </c>
      <c r="G1027" s="95">
        <v>2008</v>
      </c>
      <c r="H1027" s="95">
        <v>0</v>
      </c>
      <c r="I1027" s="95">
        <v>1</v>
      </c>
      <c r="J1027" s="95">
        <v>3619507</v>
      </c>
      <c r="K1027" s="95">
        <v>0</v>
      </c>
      <c r="L1027" s="95">
        <v>678.7</v>
      </c>
      <c r="M1027" s="95">
        <v>3619507</v>
      </c>
      <c r="N1027" s="5">
        <f t="shared" ref="N1027:N1090" si="33">ROUND(J1027/L1027,0)</f>
        <v>5333</v>
      </c>
    </row>
    <row r="1028" spans="1:14" x14ac:dyDescent="0.25">
      <c r="A1028" t="str">
        <f t="shared" si="32"/>
        <v>2008_981</v>
      </c>
      <c r="C1028" s="95">
        <v>1027</v>
      </c>
      <c r="D1028" s="95">
        <v>981</v>
      </c>
      <c r="E1028" s="95">
        <v>981</v>
      </c>
      <c r="F1028" s="95" t="s">
        <v>40</v>
      </c>
      <c r="G1028" s="95">
        <v>2008</v>
      </c>
      <c r="H1028" s="95">
        <v>0</v>
      </c>
      <c r="I1028" s="95">
        <v>1</v>
      </c>
      <c r="J1028" s="95">
        <v>9232490</v>
      </c>
      <c r="K1028" s="95">
        <v>0</v>
      </c>
      <c r="L1028" s="95">
        <v>1731.2</v>
      </c>
      <c r="M1028" s="95">
        <v>9232490</v>
      </c>
      <c r="N1028" s="5">
        <f t="shared" si="33"/>
        <v>5333</v>
      </c>
    </row>
    <row r="1029" spans="1:14" x14ac:dyDescent="0.25">
      <c r="A1029" t="str">
        <f t="shared" si="32"/>
        <v>2008_999</v>
      </c>
      <c r="C1029" s="95">
        <v>1028</v>
      </c>
      <c r="D1029" s="95">
        <v>999</v>
      </c>
      <c r="E1029" s="95">
        <v>999</v>
      </c>
      <c r="F1029" s="95" t="s">
        <v>41</v>
      </c>
      <c r="G1029" s="95">
        <v>2008</v>
      </c>
      <c r="H1029" s="95">
        <v>0</v>
      </c>
      <c r="I1029" s="95">
        <v>1</v>
      </c>
      <c r="J1029" s="95">
        <v>9692194</v>
      </c>
      <c r="K1029" s="95">
        <v>0</v>
      </c>
      <c r="L1029" s="95">
        <v>1817.4</v>
      </c>
      <c r="M1029" s="95">
        <v>9692194</v>
      </c>
      <c r="N1029" s="5">
        <f t="shared" si="33"/>
        <v>5333</v>
      </c>
    </row>
    <row r="1030" spans="1:14" x14ac:dyDescent="0.25">
      <c r="A1030" t="str">
        <f t="shared" si="32"/>
        <v>2008_1044</v>
      </c>
      <c r="C1030" s="95">
        <v>1029</v>
      </c>
      <c r="D1030" s="95">
        <v>1044</v>
      </c>
      <c r="E1030" s="95">
        <v>1044</v>
      </c>
      <c r="F1030" s="95" t="s">
        <v>42</v>
      </c>
      <c r="G1030" s="95">
        <v>2008</v>
      </c>
      <c r="H1030" s="95">
        <v>0</v>
      </c>
      <c r="I1030" s="95">
        <v>1</v>
      </c>
      <c r="J1030" s="95">
        <v>22915008</v>
      </c>
      <c r="K1030" s="95">
        <v>0</v>
      </c>
      <c r="L1030" s="95">
        <v>4291.2</v>
      </c>
      <c r="M1030" s="95">
        <v>22915008</v>
      </c>
      <c r="N1030" s="5">
        <f t="shared" si="33"/>
        <v>5340</v>
      </c>
    </row>
    <row r="1031" spans="1:14" x14ac:dyDescent="0.25">
      <c r="A1031" t="str">
        <f t="shared" si="32"/>
        <v>2008_1053</v>
      </c>
      <c r="C1031" s="95">
        <v>1030</v>
      </c>
      <c r="D1031" s="95">
        <v>1053</v>
      </c>
      <c r="E1031" s="95">
        <v>1053</v>
      </c>
      <c r="F1031" s="95" t="s">
        <v>43</v>
      </c>
      <c r="G1031" s="95">
        <v>2008</v>
      </c>
      <c r="H1031" s="95">
        <v>0</v>
      </c>
      <c r="I1031" s="95">
        <v>1</v>
      </c>
      <c r="J1031" s="95">
        <v>94269308</v>
      </c>
      <c r="K1031" s="95">
        <v>0</v>
      </c>
      <c r="L1031" s="95">
        <v>17676.599999999999</v>
      </c>
      <c r="M1031" s="95">
        <v>94269308</v>
      </c>
      <c r="N1031" s="5">
        <f t="shared" si="33"/>
        <v>5333</v>
      </c>
    </row>
    <row r="1032" spans="1:14" x14ac:dyDescent="0.25">
      <c r="A1032" t="str">
        <f t="shared" si="32"/>
        <v>2008_1062</v>
      </c>
      <c r="C1032" s="95">
        <v>1031</v>
      </c>
      <c r="D1032" s="95">
        <v>1062</v>
      </c>
      <c r="E1032" s="95">
        <v>1062</v>
      </c>
      <c r="F1032" s="95" t="s">
        <v>44</v>
      </c>
      <c r="G1032" s="95">
        <v>2008</v>
      </c>
      <c r="H1032" s="95">
        <v>0</v>
      </c>
      <c r="I1032" s="95">
        <v>1</v>
      </c>
      <c r="J1032" s="95">
        <v>6514260</v>
      </c>
      <c r="K1032" s="95">
        <v>0</v>
      </c>
      <c r="L1032" s="95">
        <v>1221.5</v>
      </c>
      <c r="M1032" s="95">
        <v>6514260</v>
      </c>
      <c r="N1032" s="5">
        <f t="shared" si="33"/>
        <v>5333</v>
      </c>
    </row>
    <row r="1033" spans="1:14" x14ac:dyDescent="0.25">
      <c r="A1033" t="str">
        <f t="shared" si="32"/>
        <v>2008_1071</v>
      </c>
      <c r="C1033" s="95">
        <v>1032</v>
      </c>
      <c r="D1033" s="95">
        <v>1071</v>
      </c>
      <c r="E1033" s="95">
        <v>1071</v>
      </c>
      <c r="F1033" s="95" t="s">
        <v>45</v>
      </c>
      <c r="G1033" s="95">
        <v>2008</v>
      </c>
      <c r="H1033" s="95">
        <v>0</v>
      </c>
      <c r="I1033" s="95">
        <v>1</v>
      </c>
      <c r="J1033" s="95">
        <v>8195840</v>
      </c>
      <c r="K1033" s="95">
        <v>83670</v>
      </c>
      <c r="L1033" s="95">
        <v>1520</v>
      </c>
      <c r="M1033" s="95">
        <v>8279510</v>
      </c>
      <c r="N1033" s="5">
        <f t="shared" si="33"/>
        <v>5392</v>
      </c>
    </row>
    <row r="1034" spans="1:14" x14ac:dyDescent="0.25">
      <c r="A1034" t="str">
        <f t="shared" si="32"/>
        <v>2008_1089</v>
      </c>
      <c r="C1034" s="95">
        <v>1033</v>
      </c>
      <c r="D1034" s="95">
        <v>1089</v>
      </c>
      <c r="E1034" s="95">
        <v>1089</v>
      </c>
      <c r="F1034" s="95" t="s">
        <v>47</v>
      </c>
      <c r="G1034" s="95">
        <v>2008</v>
      </c>
      <c r="H1034" s="95">
        <v>0</v>
      </c>
      <c r="I1034" s="95">
        <v>1</v>
      </c>
      <c r="J1034" s="95">
        <v>2661400</v>
      </c>
      <c r="K1034" s="95">
        <v>0</v>
      </c>
      <c r="L1034" s="95">
        <v>493.4</v>
      </c>
      <c r="M1034" s="95">
        <v>2661400</v>
      </c>
      <c r="N1034" s="5">
        <f t="shared" si="33"/>
        <v>5394</v>
      </c>
    </row>
    <row r="1035" spans="1:14" x14ac:dyDescent="0.25">
      <c r="A1035" t="str">
        <f t="shared" si="32"/>
        <v>2008_1080</v>
      </c>
      <c r="C1035" s="95">
        <v>1034</v>
      </c>
      <c r="D1035" s="95">
        <v>1080</v>
      </c>
      <c r="E1035" s="95">
        <v>1080</v>
      </c>
      <c r="F1035" s="95" t="s">
        <v>340</v>
      </c>
      <c r="G1035" s="95">
        <v>2008</v>
      </c>
      <c r="H1035" s="95">
        <v>0</v>
      </c>
      <c r="I1035" s="95">
        <v>1</v>
      </c>
      <c r="J1035" s="95">
        <v>3076608</v>
      </c>
      <c r="K1035" s="95">
        <v>0</v>
      </c>
      <c r="L1035" s="95">
        <v>576.9</v>
      </c>
      <c r="M1035" s="95">
        <v>3076608</v>
      </c>
      <c r="N1035" s="5">
        <f t="shared" si="33"/>
        <v>5333</v>
      </c>
    </row>
    <row r="1036" spans="1:14" x14ac:dyDescent="0.25">
      <c r="A1036" t="str">
        <f t="shared" si="32"/>
        <v>2008_1082</v>
      </c>
      <c r="C1036" s="95">
        <v>1035</v>
      </c>
      <c r="D1036" s="95">
        <v>1082</v>
      </c>
      <c r="E1036" s="95">
        <v>1082</v>
      </c>
      <c r="F1036" s="95" t="s">
        <v>341</v>
      </c>
      <c r="G1036" s="95">
        <v>2008</v>
      </c>
      <c r="H1036" s="95">
        <v>0</v>
      </c>
      <c r="I1036" s="95">
        <v>1</v>
      </c>
      <c r="J1036" s="95">
        <v>8282682</v>
      </c>
      <c r="K1036" s="95">
        <v>0</v>
      </c>
      <c r="L1036" s="95">
        <v>1553.1</v>
      </c>
      <c r="M1036" s="95">
        <v>8282682</v>
      </c>
      <c r="N1036" s="5">
        <f t="shared" si="33"/>
        <v>5333</v>
      </c>
    </row>
    <row r="1037" spans="1:14" x14ac:dyDescent="0.25">
      <c r="A1037" t="str">
        <f t="shared" si="32"/>
        <v>2008_1093</v>
      </c>
      <c r="C1037" s="95">
        <v>1036</v>
      </c>
      <c r="D1037" s="95">
        <v>1093</v>
      </c>
      <c r="E1037" s="95">
        <v>1093</v>
      </c>
      <c r="F1037" s="95" t="s">
        <v>48</v>
      </c>
      <c r="G1037" s="95">
        <v>2008</v>
      </c>
      <c r="H1037" s="95">
        <v>0</v>
      </c>
      <c r="I1037" s="95">
        <v>1</v>
      </c>
      <c r="J1037" s="95">
        <v>3760298</v>
      </c>
      <c r="K1037" s="95">
        <v>0</v>
      </c>
      <c r="L1037" s="95">
        <v>705.1</v>
      </c>
      <c r="M1037" s="95">
        <v>3760298</v>
      </c>
      <c r="N1037" s="5">
        <f t="shared" si="33"/>
        <v>5333</v>
      </c>
    </row>
    <row r="1038" spans="1:14" x14ac:dyDescent="0.25">
      <c r="A1038" t="str">
        <f t="shared" si="32"/>
        <v>2008_1079</v>
      </c>
      <c r="C1038" s="95">
        <v>1037</v>
      </c>
      <c r="D1038" s="95">
        <v>1079</v>
      </c>
      <c r="E1038" s="95">
        <v>1079</v>
      </c>
      <c r="F1038" s="95" t="s">
        <v>46</v>
      </c>
      <c r="G1038" s="95">
        <v>2008</v>
      </c>
      <c r="H1038" s="95">
        <v>0</v>
      </c>
      <c r="I1038" s="95">
        <v>1</v>
      </c>
      <c r="J1038" s="95">
        <v>5115414</v>
      </c>
      <c r="K1038" s="95">
        <v>26575</v>
      </c>
      <c r="L1038" s="95">
        <v>959.2</v>
      </c>
      <c r="M1038" s="95">
        <v>5141989</v>
      </c>
      <c r="N1038" s="5">
        <f t="shared" si="33"/>
        <v>5333</v>
      </c>
    </row>
    <row r="1039" spans="1:14" x14ac:dyDescent="0.25">
      <c r="A1039" t="str">
        <f t="shared" si="32"/>
        <v>2008_1095</v>
      </c>
      <c r="C1039" s="95">
        <v>1038</v>
      </c>
      <c r="D1039" s="95">
        <v>1095</v>
      </c>
      <c r="E1039" s="95">
        <v>1095</v>
      </c>
      <c r="F1039" s="95" t="s">
        <v>49</v>
      </c>
      <c r="G1039" s="95">
        <v>2008</v>
      </c>
      <c r="H1039" s="95">
        <v>0</v>
      </c>
      <c r="I1039" s="95">
        <v>1</v>
      </c>
      <c r="J1039" s="95">
        <v>3846160</v>
      </c>
      <c r="K1039" s="95">
        <v>0</v>
      </c>
      <c r="L1039" s="95">
        <v>721.2</v>
      </c>
      <c r="M1039" s="95">
        <v>3846160</v>
      </c>
      <c r="N1039" s="5">
        <f t="shared" si="33"/>
        <v>5333</v>
      </c>
    </row>
    <row r="1040" spans="1:14" x14ac:dyDescent="0.25">
      <c r="A1040" t="str">
        <f t="shared" si="32"/>
        <v>2008_4772</v>
      </c>
      <c r="C1040" s="95">
        <v>1039</v>
      </c>
      <c r="D1040" s="95">
        <v>4772</v>
      </c>
      <c r="E1040" s="95">
        <v>4772</v>
      </c>
      <c r="F1040" s="95" t="s">
        <v>178</v>
      </c>
      <c r="G1040" s="95">
        <v>2008</v>
      </c>
      <c r="H1040" s="95">
        <v>0</v>
      </c>
      <c r="I1040" s="95">
        <v>2</v>
      </c>
      <c r="J1040" s="95">
        <v>5225652</v>
      </c>
      <c r="K1040" s="95">
        <v>0</v>
      </c>
      <c r="L1040" s="95">
        <v>975.3</v>
      </c>
      <c r="M1040" s="95">
        <v>5225652</v>
      </c>
      <c r="N1040" s="5">
        <f t="shared" si="33"/>
        <v>5358</v>
      </c>
    </row>
    <row r="1041" spans="1:14" x14ac:dyDescent="0.25">
      <c r="A1041" t="str">
        <f t="shared" si="32"/>
        <v>2008_1107</v>
      </c>
      <c r="C1041" s="95">
        <v>1040</v>
      </c>
      <c r="D1041" s="95">
        <v>1107</v>
      </c>
      <c r="E1041" s="95">
        <v>1107</v>
      </c>
      <c r="F1041" s="95" t="s">
        <v>50</v>
      </c>
      <c r="G1041" s="95">
        <v>2008</v>
      </c>
      <c r="H1041" s="95">
        <v>0</v>
      </c>
      <c r="I1041" s="95">
        <v>1</v>
      </c>
      <c r="J1041" s="95">
        <v>7664054</v>
      </c>
      <c r="K1041" s="95">
        <v>0</v>
      </c>
      <c r="L1041" s="95">
        <v>1437.1</v>
      </c>
      <c r="M1041" s="95">
        <v>7664054</v>
      </c>
      <c r="N1041" s="5">
        <f t="shared" si="33"/>
        <v>5333</v>
      </c>
    </row>
    <row r="1042" spans="1:14" x14ac:dyDescent="0.25">
      <c r="A1042" t="str">
        <f t="shared" si="32"/>
        <v>2008_1116</v>
      </c>
      <c r="C1042" s="95">
        <v>1041</v>
      </c>
      <c r="D1042" s="95">
        <v>1116</v>
      </c>
      <c r="E1042" s="95">
        <v>1116</v>
      </c>
      <c r="F1042" s="95" t="s">
        <v>51</v>
      </c>
      <c r="G1042" s="95">
        <v>2008</v>
      </c>
      <c r="H1042" s="95">
        <v>0</v>
      </c>
      <c r="I1042" s="95">
        <v>1</v>
      </c>
      <c r="J1042" s="95">
        <v>8873642</v>
      </c>
      <c r="K1042" s="95">
        <v>0</v>
      </c>
      <c r="L1042" s="95">
        <v>1645.4</v>
      </c>
      <c r="M1042" s="95">
        <v>8873642</v>
      </c>
      <c r="N1042" s="5">
        <f t="shared" si="33"/>
        <v>5393</v>
      </c>
    </row>
    <row r="1043" spans="1:14" x14ac:dyDescent="0.25">
      <c r="A1043" t="str">
        <f t="shared" si="32"/>
        <v>2008_1134</v>
      </c>
      <c r="C1043" s="95">
        <v>1042</v>
      </c>
      <c r="D1043" s="95">
        <v>1134</v>
      </c>
      <c r="E1043" s="95">
        <v>1134</v>
      </c>
      <c r="F1043" s="95" t="s">
        <v>52</v>
      </c>
      <c r="G1043" s="95">
        <v>2008</v>
      </c>
      <c r="H1043" s="95">
        <v>0</v>
      </c>
      <c r="I1043" s="95">
        <v>1</v>
      </c>
      <c r="J1043" s="95">
        <v>1837190</v>
      </c>
      <c r="K1043" s="95">
        <v>0</v>
      </c>
      <c r="L1043" s="95">
        <v>343.4</v>
      </c>
      <c r="M1043" s="95">
        <v>1837190</v>
      </c>
      <c r="N1043" s="5">
        <f t="shared" si="33"/>
        <v>5350</v>
      </c>
    </row>
    <row r="1044" spans="1:14" x14ac:dyDescent="0.25">
      <c r="A1044" t="str">
        <f t="shared" si="32"/>
        <v>2008_1152</v>
      </c>
      <c r="C1044" s="95">
        <v>1043</v>
      </c>
      <c r="D1044" s="95">
        <v>1152</v>
      </c>
      <c r="E1044" s="95">
        <v>1152</v>
      </c>
      <c r="F1044" s="95" t="s">
        <v>53</v>
      </c>
      <c r="G1044" s="95">
        <v>2008</v>
      </c>
      <c r="H1044" s="95">
        <v>0</v>
      </c>
      <c r="I1044" s="95">
        <v>1</v>
      </c>
      <c r="J1044" s="95">
        <v>5446454</v>
      </c>
      <c r="K1044" s="95">
        <v>66513</v>
      </c>
      <c r="L1044" s="95">
        <v>1011.6</v>
      </c>
      <c r="M1044" s="95">
        <v>5512967</v>
      </c>
      <c r="N1044" s="5">
        <f t="shared" si="33"/>
        <v>5384</v>
      </c>
    </row>
    <row r="1045" spans="1:14" x14ac:dyDescent="0.25">
      <c r="A1045" t="str">
        <f t="shared" si="32"/>
        <v>2008_1197</v>
      </c>
      <c r="C1045" s="95">
        <v>1044</v>
      </c>
      <c r="D1045" s="95">
        <v>1197</v>
      </c>
      <c r="E1045" s="95">
        <v>1197</v>
      </c>
      <c r="F1045" s="95" t="s">
        <v>54</v>
      </c>
      <c r="G1045" s="95">
        <v>2008</v>
      </c>
      <c r="H1045" s="95">
        <v>0</v>
      </c>
      <c r="I1045" s="95">
        <v>1</v>
      </c>
      <c r="J1045" s="95">
        <v>4967690</v>
      </c>
      <c r="K1045" s="95">
        <v>261311</v>
      </c>
      <c r="L1045" s="95">
        <v>931.5</v>
      </c>
      <c r="M1045" s="95">
        <v>5229001</v>
      </c>
      <c r="N1045" s="5">
        <f t="shared" si="33"/>
        <v>5333</v>
      </c>
    </row>
    <row r="1046" spans="1:14" x14ac:dyDescent="0.25">
      <c r="A1046" t="str">
        <f t="shared" si="32"/>
        <v>2008_1206</v>
      </c>
      <c r="C1046" s="95">
        <v>1045</v>
      </c>
      <c r="D1046" s="95">
        <v>1206</v>
      </c>
      <c r="E1046" s="95">
        <v>1206</v>
      </c>
      <c r="F1046" s="95" t="s">
        <v>297</v>
      </c>
      <c r="G1046" s="95">
        <v>2008</v>
      </c>
      <c r="H1046" s="95">
        <v>0</v>
      </c>
      <c r="I1046" s="95">
        <v>2</v>
      </c>
      <c r="J1046" s="95">
        <v>5659405</v>
      </c>
      <c r="K1046" s="95">
        <v>135224</v>
      </c>
      <c r="L1046" s="95">
        <v>1054.3</v>
      </c>
      <c r="M1046" s="95">
        <v>5794629</v>
      </c>
      <c r="N1046" s="5">
        <f t="shared" si="33"/>
        <v>5368</v>
      </c>
    </row>
    <row r="1047" spans="1:14" x14ac:dyDescent="0.25">
      <c r="A1047" t="str">
        <f t="shared" si="32"/>
        <v>2008_1211</v>
      </c>
      <c r="C1047" s="95">
        <v>1046</v>
      </c>
      <c r="D1047" s="95">
        <v>1211</v>
      </c>
      <c r="E1047" s="95">
        <v>1211</v>
      </c>
      <c r="F1047" s="95" t="s">
        <v>55</v>
      </c>
      <c r="G1047" s="95">
        <v>2008</v>
      </c>
      <c r="H1047" s="95">
        <v>0</v>
      </c>
      <c r="I1047" s="95">
        <v>1</v>
      </c>
      <c r="J1047" s="95">
        <v>7165952</v>
      </c>
      <c r="K1047" s="95">
        <v>35319</v>
      </c>
      <c r="L1047" s="95">
        <v>1343.7</v>
      </c>
      <c r="M1047" s="95">
        <v>7201271</v>
      </c>
      <c r="N1047" s="5">
        <f t="shared" si="33"/>
        <v>5333</v>
      </c>
    </row>
    <row r="1048" spans="1:14" x14ac:dyDescent="0.25">
      <c r="A1048" t="str">
        <f t="shared" si="32"/>
        <v>2008_1215</v>
      </c>
      <c r="C1048" s="95">
        <v>1047</v>
      </c>
      <c r="D1048" s="95">
        <v>1215</v>
      </c>
      <c r="E1048" s="95">
        <v>1215</v>
      </c>
      <c r="F1048" s="95" t="s">
        <v>56</v>
      </c>
      <c r="G1048" s="95">
        <v>2008</v>
      </c>
      <c r="H1048" s="95">
        <v>0</v>
      </c>
      <c r="I1048" s="95">
        <v>1</v>
      </c>
      <c r="J1048" s="95">
        <v>1918813</v>
      </c>
      <c r="K1048" s="95">
        <v>0</v>
      </c>
      <c r="L1048" s="95">
        <v>359.8</v>
      </c>
      <c r="M1048" s="95">
        <v>1918813</v>
      </c>
      <c r="N1048" s="5">
        <f t="shared" si="33"/>
        <v>5333</v>
      </c>
    </row>
    <row r="1049" spans="1:14" x14ac:dyDescent="0.25">
      <c r="A1049" t="str">
        <f t="shared" si="32"/>
        <v>2008_1218</v>
      </c>
      <c r="C1049" s="95">
        <v>1048</v>
      </c>
      <c r="D1049" s="95">
        <v>1218</v>
      </c>
      <c r="E1049" s="95">
        <v>1218</v>
      </c>
      <c r="F1049" s="95" t="s">
        <v>57</v>
      </c>
      <c r="G1049" s="95">
        <v>2008</v>
      </c>
      <c r="H1049" s="95">
        <v>0</v>
      </c>
      <c r="I1049" s="95">
        <v>1</v>
      </c>
      <c r="J1049" s="95">
        <v>2387003</v>
      </c>
      <c r="K1049" s="95">
        <v>92626</v>
      </c>
      <c r="L1049" s="95">
        <v>437.1</v>
      </c>
      <c r="M1049" s="95">
        <v>2479629</v>
      </c>
      <c r="N1049" s="5">
        <f t="shared" si="33"/>
        <v>5461</v>
      </c>
    </row>
    <row r="1050" spans="1:14" x14ac:dyDescent="0.25">
      <c r="A1050" t="str">
        <f t="shared" si="32"/>
        <v>2008_2763</v>
      </c>
      <c r="C1050" s="95">
        <v>1049</v>
      </c>
      <c r="D1050" s="95">
        <v>2763</v>
      </c>
      <c r="E1050" s="95">
        <v>2763</v>
      </c>
      <c r="F1050" s="95" t="s">
        <v>109</v>
      </c>
      <c r="G1050" s="95">
        <v>2008</v>
      </c>
      <c r="H1050" s="95">
        <v>0</v>
      </c>
      <c r="I1050" s="95">
        <v>1</v>
      </c>
      <c r="J1050" s="95">
        <v>3732400</v>
      </c>
      <c r="K1050" s="95">
        <v>73277</v>
      </c>
      <c r="L1050" s="95">
        <v>688</v>
      </c>
      <c r="M1050" s="95">
        <v>3805677</v>
      </c>
      <c r="N1050" s="5">
        <f t="shared" si="33"/>
        <v>5425</v>
      </c>
    </row>
    <row r="1051" spans="1:14" x14ac:dyDescent="0.25">
      <c r="A1051" t="str">
        <f t="shared" si="32"/>
        <v>2008_1221</v>
      </c>
      <c r="C1051" s="95">
        <v>1050</v>
      </c>
      <c r="D1051" s="95">
        <v>1221</v>
      </c>
      <c r="E1051" s="95">
        <v>1221</v>
      </c>
      <c r="F1051" s="95" t="s">
        <v>342</v>
      </c>
      <c r="G1051" s="95">
        <v>2008</v>
      </c>
      <c r="H1051" s="95">
        <v>0</v>
      </c>
      <c r="I1051" s="95">
        <v>1</v>
      </c>
      <c r="J1051" s="95">
        <v>7547740</v>
      </c>
      <c r="K1051" s="95">
        <v>0</v>
      </c>
      <c r="L1051" s="95">
        <v>1405.8</v>
      </c>
      <c r="M1051" s="95">
        <v>7547740</v>
      </c>
      <c r="N1051" s="5">
        <f t="shared" si="33"/>
        <v>5369</v>
      </c>
    </row>
    <row r="1052" spans="1:14" x14ac:dyDescent="0.25">
      <c r="A1052" t="str">
        <f t="shared" si="32"/>
        <v>2008_1233</v>
      </c>
      <c r="C1052" s="95">
        <v>1051</v>
      </c>
      <c r="D1052" s="95">
        <v>1233</v>
      </c>
      <c r="E1052" s="95">
        <v>1233</v>
      </c>
      <c r="F1052" s="95" t="s">
        <v>58</v>
      </c>
      <c r="G1052" s="95">
        <v>2008</v>
      </c>
      <c r="H1052" s="95">
        <v>0</v>
      </c>
      <c r="I1052" s="95">
        <v>1</v>
      </c>
      <c r="J1052" s="95">
        <v>7441135</v>
      </c>
      <c r="K1052" s="95">
        <v>0</v>
      </c>
      <c r="L1052" s="95">
        <v>1395.3</v>
      </c>
      <c r="M1052" s="95">
        <v>7441135</v>
      </c>
      <c r="N1052" s="5">
        <f t="shared" si="33"/>
        <v>5333</v>
      </c>
    </row>
    <row r="1053" spans="1:14" x14ac:dyDescent="0.25">
      <c r="A1053" t="str">
        <f t="shared" si="32"/>
        <v>2008_1278</v>
      </c>
      <c r="C1053" s="95">
        <v>1052</v>
      </c>
      <c r="D1053" s="95">
        <v>1278</v>
      </c>
      <c r="E1053" s="95">
        <v>1278</v>
      </c>
      <c r="F1053" s="95" t="s">
        <v>59</v>
      </c>
      <c r="G1053" s="95">
        <v>2008</v>
      </c>
      <c r="H1053" s="95">
        <v>0</v>
      </c>
      <c r="I1053" s="95">
        <v>1</v>
      </c>
      <c r="J1053" s="95">
        <v>23532587</v>
      </c>
      <c r="K1053" s="95">
        <v>0</v>
      </c>
      <c r="L1053" s="95">
        <v>4374.8999999999996</v>
      </c>
      <c r="M1053" s="95">
        <v>23532587</v>
      </c>
      <c r="N1053" s="5">
        <f t="shared" si="33"/>
        <v>5379</v>
      </c>
    </row>
    <row r="1054" spans="1:14" x14ac:dyDescent="0.25">
      <c r="A1054" t="str">
        <f t="shared" si="32"/>
        <v>2008_1332</v>
      </c>
      <c r="C1054" s="95">
        <v>1053</v>
      </c>
      <c r="D1054" s="95">
        <v>1332</v>
      </c>
      <c r="E1054" s="95">
        <v>1332</v>
      </c>
      <c r="F1054" s="95" t="s">
        <v>60</v>
      </c>
      <c r="G1054" s="95">
        <v>2008</v>
      </c>
      <c r="H1054" s="95">
        <v>0</v>
      </c>
      <c r="I1054" s="95">
        <v>1</v>
      </c>
      <c r="J1054" s="95">
        <v>4614645</v>
      </c>
      <c r="K1054" s="95">
        <v>0</v>
      </c>
      <c r="L1054" s="95">
        <v>865.3</v>
      </c>
      <c r="M1054" s="95">
        <v>4614645</v>
      </c>
      <c r="N1054" s="5">
        <f t="shared" si="33"/>
        <v>5333</v>
      </c>
    </row>
    <row r="1055" spans="1:14" x14ac:dyDescent="0.25">
      <c r="A1055" t="str">
        <f t="shared" si="32"/>
        <v>2008_1337</v>
      </c>
      <c r="C1055" s="95">
        <v>1054</v>
      </c>
      <c r="D1055" s="95">
        <v>1337</v>
      </c>
      <c r="E1055" s="95">
        <v>1337</v>
      </c>
      <c r="F1055" s="95" t="s">
        <v>343</v>
      </c>
      <c r="G1055" s="95">
        <v>2008</v>
      </c>
      <c r="H1055" s="95">
        <v>0</v>
      </c>
      <c r="I1055" s="95">
        <v>1</v>
      </c>
      <c r="J1055" s="95">
        <v>20385393</v>
      </c>
      <c r="K1055" s="95">
        <v>0</v>
      </c>
      <c r="L1055" s="95">
        <v>3822.5</v>
      </c>
      <c r="M1055" s="95">
        <v>20385393</v>
      </c>
      <c r="N1055" s="5">
        <f t="shared" si="33"/>
        <v>5333</v>
      </c>
    </row>
    <row r="1056" spans="1:14" x14ac:dyDescent="0.25">
      <c r="A1056" t="str">
        <f t="shared" si="32"/>
        <v>2008_1350</v>
      </c>
      <c r="C1056" s="95">
        <v>1055</v>
      </c>
      <c r="D1056" s="95">
        <v>1350</v>
      </c>
      <c r="E1056" s="95">
        <v>1350</v>
      </c>
      <c r="F1056" s="95" t="s">
        <v>61</v>
      </c>
      <c r="G1056" s="95">
        <v>2008</v>
      </c>
      <c r="H1056" s="95">
        <v>0</v>
      </c>
      <c r="I1056" s="95">
        <v>1</v>
      </c>
      <c r="J1056" s="95">
        <v>2849955</v>
      </c>
      <c r="K1056" s="95">
        <v>0</v>
      </c>
      <c r="L1056" s="95">
        <v>534.4</v>
      </c>
      <c r="M1056" s="95">
        <v>2849955</v>
      </c>
      <c r="N1056" s="5">
        <f t="shared" si="33"/>
        <v>5333</v>
      </c>
    </row>
    <row r="1057" spans="1:14" x14ac:dyDescent="0.25">
      <c r="A1057" t="str">
        <f t="shared" si="32"/>
        <v>2008_1359</v>
      </c>
      <c r="C1057" s="95">
        <v>1056</v>
      </c>
      <c r="D1057" s="95">
        <v>1359</v>
      </c>
      <c r="E1057" s="95">
        <v>1359</v>
      </c>
      <c r="F1057" s="95" t="s">
        <v>344</v>
      </c>
      <c r="G1057" s="95">
        <v>2008</v>
      </c>
      <c r="H1057" s="95">
        <v>0</v>
      </c>
      <c r="I1057" s="95">
        <v>1</v>
      </c>
      <c r="J1057" s="95">
        <v>2788869</v>
      </c>
      <c r="K1057" s="95">
        <v>63667</v>
      </c>
      <c r="L1057" s="95">
        <v>520.70000000000005</v>
      </c>
      <c r="M1057" s="95">
        <v>2852536</v>
      </c>
      <c r="N1057" s="5">
        <f t="shared" si="33"/>
        <v>5356</v>
      </c>
    </row>
    <row r="1058" spans="1:14" x14ac:dyDescent="0.25">
      <c r="A1058" t="str">
        <f t="shared" si="32"/>
        <v>2008_1368</v>
      </c>
      <c r="C1058" s="95">
        <v>1057</v>
      </c>
      <c r="D1058" s="95">
        <v>1368</v>
      </c>
      <c r="E1058" s="95">
        <v>1368</v>
      </c>
      <c r="F1058" s="95" t="s">
        <v>62</v>
      </c>
      <c r="G1058" s="95">
        <v>2008</v>
      </c>
      <c r="H1058" s="95">
        <v>0</v>
      </c>
      <c r="I1058" s="95">
        <v>1</v>
      </c>
      <c r="J1058" s="95">
        <v>5516455</v>
      </c>
      <c r="K1058" s="95">
        <v>0</v>
      </c>
      <c r="L1058" s="95">
        <v>1034.4000000000001</v>
      </c>
      <c r="M1058" s="95">
        <v>5516455</v>
      </c>
      <c r="N1058" s="5">
        <f t="shared" si="33"/>
        <v>5333</v>
      </c>
    </row>
    <row r="1059" spans="1:14" x14ac:dyDescent="0.25">
      <c r="A1059" t="str">
        <f t="shared" si="32"/>
        <v>2008_1413</v>
      </c>
      <c r="C1059" s="95">
        <v>1058</v>
      </c>
      <c r="D1059" s="95">
        <v>1413</v>
      </c>
      <c r="E1059" s="95">
        <v>1413</v>
      </c>
      <c r="F1059" s="95" t="s">
        <v>63</v>
      </c>
      <c r="G1059" s="95">
        <v>2008</v>
      </c>
      <c r="H1059" s="95">
        <v>0</v>
      </c>
      <c r="I1059" s="95">
        <v>1</v>
      </c>
      <c r="J1059" s="95">
        <v>2661636</v>
      </c>
      <c r="K1059" s="95">
        <v>82202</v>
      </c>
      <c r="L1059" s="95">
        <v>485.7</v>
      </c>
      <c r="M1059" s="95">
        <v>2743838</v>
      </c>
      <c r="N1059" s="5">
        <f t="shared" si="33"/>
        <v>5480</v>
      </c>
    </row>
    <row r="1060" spans="1:14" x14ac:dyDescent="0.25">
      <c r="A1060" t="str">
        <f t="shared" si="32"/>
        <v>2008_1431</v>
      </c>
      <c r="C1060" s="95">
        <v>1059</v>
      </c>
      <c r="D1060" s="95">
        <v>1431</v>
      </c>
      <c r="E1060" s="95">
        <v>1431</v>
      </c>
      <c r="F1060" s="95" t="s">
        <v>64</v>
      </c>
      <c r="G1060" s="95">
        <v>2008</v>
      </c>
      <c r="H1060" s="95">
        <v>0</v>
      </c>
      <c r="I1060" s="95">
        <v>1</v>
      </c>
      <c r="J1060" s="95">
        <v>2741110</v>
      </c>
      <c r="K1060" s="95">
        <v>136241</v>
      </c>
      <c r="L1060" s="95">
        <v>509.5</v>
      </c>
      <c r="M1060" s="95">
        <v>2877351</v>
      </c>
      <c r="N1060" s="5">
        <f t="shared" si="33"/>
        <v>5380</v>
      </c>
    </row>
    <row r="1061" spans="1:14" x14ac:dyDescent="0.25">
      <c r="A1061" t="str">
        <f t="shared" si="32"/>
        <v>2008_1476</v>
      </c>
      <c r="C1061" s="95">
        <v>1060</v>
      </c>
      <c r="D1061" s="95">
        <v>1476</v>
      </c>
      <c r="E1061" s="95">
        <v>1476</v>
      </c>
      <c r="F1061" s="95" t="s">
        <v>65</v>
      </c>
      <c r="G1061" s="95">
        <v>2008</v>
      </c>
      <c r="H1061" s="95">
        <v>0</v>
      </c>
      <c r="I1061" s="95">
        <v>1</v>
      </c>
      <c r="J1061" s="95">
        <v>50818235</v>
      </c>
      <c r="K1061" s="95">
        <v>0</v>
      </c>
      <c r="L1061" s="95">
        <v>9407.2999999999993</v>
      </c>
      <c r="M1061" s="95">
        <v>50818235</v>
      </c>
      <c r="N1061" s="5">
        <f t="shared" si="33"/>
        <v>5402</v>
      </c>
    </row>
    <row r="1062" spans="1:14" x14ac:dyDescent="0.25">
      <c r="A1062" t="str">
        <f t="shared" si="32"/>
        <v>2008_1503</v>
      </c>
      <c r="C1062" s="95">
        <v>1061</v>
      </c>
      <c r="D1062" s="95">
        <v>1503</v>
      </c>
      <c r="E1062" s="95">
        <v>1503</v>
      </c>
      <c r="F1062" s="95" t="s">
        <v>66</v>
      </c>
      <c r="G1062" s="95">
        <v>2008</v>
      </c>
      <c r="H1062" s="95">
        <v>0</v>
      </c>
      <c r="I1062" s="95">
        <v>2</v>
      </c>
      <c r="J1062" s="95">
        <v>8206558</v>
      </c>
      <c r="K1062" s="95">
        <v>5023</v>
      </c>
      <c r="L1062" s="95">
        <v>1535.4</v>
      </c>
      <c r="M1062" s="95">
        <v>8211581</v>
      </c>
      <c r="N1062" s="5">
        <f t="shared" si="33"/>
        <v>5345</v>
      </c>
    </row>
    <row r="1063" spans="1:14" x14ac:dyDescent="0.25">
      <c r="A1063" t="str">
        <f t="shared" si="32"/>
        <v>2008_1576</v>
      </c>
      <c r="C1063" s="95">
        <v>1062</v>
      </c>
      <c r="D1063" s="95">
        <v>1576</v>
      </c>
      <c r="E1063" s="95">
        <v>1576</v>
      </c>
      <c r="F1063" s="95" t="s">
        <v>67</v>
      </c>
      <c r="G1063" s="95">
        <v>2008</v>
      </c>
      <c r="H1063" s="95">
        <v>0</v>
      </c>
      <c r="I1063" s="95">
        <v>1</v>
      </c>
      <c r="J1063" s="95">
        <v>8781318</v>
      </c>
      <c r="K1063" s="95">
        <v>0</v>
      </c>
      <c r="L1063" s="95">
        <v>1646.6</v>
      </c>
      <c r="M1063" s="95">
        <v>8781318</v>
      </c>
      <c r="N1063" s="5">
        <f t="shared" si="33"/>
        <v>5333</v>
      </c>
    </row>
    <row r="1064" spans="1:14" x14ac:dyDescent="0.25">
      <c r="A1064" t="str">
        <f t="shared" si="32"/>
        <v>2008_1602</v>
      </c>
      <c r="C1064" s="95">
        <v>1063</v>
      </c>
      <c r="D1064" s="95">
        <v>1602</v>
      </c>
      <c r="E1064" s="95">
        <v>1602</v>
      </c>
      <c r="F1064" s="95" t="s">
        <v>68</v>
      </c>
      <c r="G1064" s="95">
        <v>2008</v>
      </c>
      <c r="H1064" s="95">
        <v>0</v>
      </c>
      <c r="I1064" s="95">
        <v>1</v>
      </c>
      <c r="J1064" s="95">
        <v>2475045</v>
      </c>
      <c r="K1064" s="95">
        <v>0</v>
      </c>
      <c r="L1064" s="95">
        <v>464.1</v>
      </c>
      <c r="M1064" s="95">
        <v>2475045</v>
      </c>
      <c r="N1064" s="5">
        <f t="shared" si="33"/>
        <v>5333</v>
      </c>
    </row>
    <row r="1065" spans="1:14" x14ac:dyDescent="0.25">
      <c r="A1065" t="str">
        <f t="shared" si="32"/>
        <v>2008_1611</v>
      </c>
      <c r="C1065" s="95">
        <v>1064</v>
      </c>
      <c r="D1065" s="95">
        <v>1611</v>
      </c>
      <c r="E1065" s="95">
        <v>1611</v>
      </c>
      <c r="F1065" s="95" t="s">
        <v>69</v>
      </c>
      <c r="G1065" s="95">
        <v>2008</v>
      </c>
      <c r="H1065" s="95">
        <v>0</v>
      </c>
      <c r="I1065" s="95">
        <v>1</v>
      </c>
      <c r="J1065" s="95">
        <v>87951836</v>
      </c>
      <c r="K1065" s="95">
        <v>0</v>
      </c>
      <c r="L1065" s="95">
        <v>16492</v>
      </c>
      <c r="M1065" s="95">
        <v>87951836</v>
      </c>
      <c r="N1065" s="5">
        <f t="shared" si="33"/>
        <v>5333</v>
      </c>
    </row>
    <row r="1066" spans="1:14" x14ac:dyDescent="0.25">
      <c r="A1066" t="str">
        <f t="shared" si="32"/>
        <v>2008_1619</v>
      </c>
      <c r="C1066" s="95">
        <v>1065</v>
      </c>
      <c r="D1066" s="95">
        <v>1619</v>
      </c>
      <c r="E1066" s="95">
        <v>1619</v>
      </c>
      <c r="F1066" s="95" t="s">
        <v>70</v>
      </c>
      <c r="G1066" s="95">
        <v>2008</v>
      </c>
      <c r="H1066" s="95">
        <v>0</v>
      </c>
      <c r="I1066" s="95">
        <v>1</v>
      </c>
      <c r="J1066" s="95">
        <v>6507327</v>
      </c>
      <c r="K1066" s="95">
        <v>0</v>
      </c>
      <c r="L1066" s="95">
        <v>1220.2</v>
      </c>
      <c r="M1066" s="95">
        <v>6507327</v>
      </c>
      <c r="N1066" s="5">
        <f t="shared" si="33"/>
        <v>5333</v>
      </c>
    </row>
    <row r="1067" spans="1:14" x14ac:dyDescent="0.25">
      <c r="A1067" t="str">
        <f t="shared" si="32"/>
        <v>2008_1638</v>
      </c>
      <c r="C1067" s="95">
        <v>1066</v>
      </c>
      <c r="D1067" s="95">
        <v>1638</v>
      </c>
      <c r="E1067" s="95">
        <v>1638</v>
      </c>
      <c r="F1067" s="95" t="s">
        <v>345</v>
      </c>
      <c r="G1067" s="95">
        <v>2008</v>
      </c>
      <c r="H1067" s="95">
        <v>0</v>
      </c>
      <c r="I1067" s="95">
        <v>2</v>
      </c>
      <c r="J1067" s="95">
        <v>9378915</v>
      </c>
      <c r="K1067" s="95">
        <v>0</v>
      </c>
      <c r="L1067" s="95">
        <v>1748.3</v>
      </c>
      <c r="M1067" s="95">
        <v>9378915</v>
      </c>
      <c r="N1067" s="5">
        <f t="shared" si="33"/>
        <v>5365</v>
      </c>
    </row>
    <row r="1068" spans="1:14" x14ac:dyDescent="0.25">
      <c r="A1068" t="str">
        <f t="shared" si="32"/>
        <v>2008_1675</v>
      </c>
      <c r="C1068" s="95">
        <v>1067</v>
      </c>
      <c r="D1068" s="95">
        <v>1675</v>
      </c>
      <c r="E1068" s="95">
        <v>1675</v>
      </c>
      <c r="F1068" s="95" t="s">
        <v>71</v>
      </c>
      <c r="G1068" s="95">
        <v>2008</v>
      </c>
      <c r="H1068" s="95">
        <v>0</v>
      </c>
      <c r="I1068" s="95">
        <v>1</v>
      </c>
      <c r="J1068" s="95">
        <v>1432631</v>
      </c>
      <c r="K1068" s="95">
        <v>0</v>
      </c>
      <c r="L1068" s="95">
        <v>260.10000000000002</v>
      </c>
      <c r="M1068" s="95">
        <v>1432631</v>
      </c>
      <c r="N1068" s="5">
        <f t="shared" si="33"/>
        <v>5508</v>
      </c>
    </row>
    <row r="1069" spans="1:14" x14ac:dyDescent="0.25">
      <c r="A1069" t="str">
        <f t="shared" si="32"/>
        <v>2008_1701</v>
      </c>
      <c r="C1069" s="95">
        <v>1068</v>
      </c>
      <c r="D1069" s="95">
        <v>1701</v>
      </c>
      <c r="E1069" s="95">
        <v>1701</v>
      </c>
      <c r="F1069" s="95" t="s">
        <v>72</v>
      </c>
      <c r="G1069" s="95">
        <v>2008</v>
      </c>
      <c r="H1069" s="95">
        <v>0</v>
      </c>
      <c r="I1069" s="95">
        <v>1</v>
      </c>
      <c r="J1069" s="95">
        <v>9698594</v>
      </c>
      <c r="K1069" s="95">
        <v>0</v>
      </c>
      <c r="L1069" s="95">
        <v>1818.6</v>
      </c>
      <c r="M1069" s="95">
        <v>9698594</v>
      </c>
      <c r="N1069" s="5">
        <f t="shared" si="33"/>
        <v>5333</v>
      </c>
    </row>
    <row r="1070" spans="1:14" x14ac:dyDescent="0.25">
      <c r="A1070" t="str">
        <f t="shared" si="32"/>
        <v>2008_1719</v>
      </c>
      <c r="C1070" s="95">
        <v>1069</v>
      </c>
      <c r="D1070" s="95">
        <v>1719</v>
      </c>
      <c r="E1070" s="95">
        <v>1719</v>
      </c>
      <c r="F1070" s="95" t="s">
        <v>73</v>
      </c>
      <c r="G1070" s="95">
        <v>2008</v>
      </c>
      <c r="H1070" s="95">
        <v>0</v>
      </c>
      <c r="I1070" s="95">
        <v>1</v>
      </c>
      <c r="J1070" s="95">
        <v>3808829</v>
      </c>
      <c r="K1070" s="95">
        <v>0</v>
      </c>
      <c r="L1070" s="95">
        <v>714.2</v>
      </c>
      <c r="M1070" s="95">
        <v>3808829</v>
      </c>
      <c r="N1070" s="5">
        <f t="shared" si="33"/>
        <v>5333</v>
      </c>
    </row>
    <row r="1071" spans="1:14" x14ac:dyDescent="0.25">
      <c r="A1071" t="str">
        <f t="shared" si="32"/>
        <v>2008_1737</v>
      </c>
      <c r="C1071" s="95">
        <v>1070</v>
      </c>
      <c r="D1071" s="95">
        <v>1737</v>
      </c>
      <c r="E1071" s="95">
        <v>1737</v>
      </c>
      <c r="F1071" s="95" t="s">
        <v>346</v>
      </c>
      <c r="G1071" s="95">
        <v>2008</v>
      </c>
      <c r="H1071" s="95">
        <v>0</v>
      </c>
      <c r="I1071" s="95">
        <v>1</v>
      </c>
      <c r="J1071" s="95">
        <v>168610578</v>
      </c>
      <c r="K1071" s="95">
        <v>0</v>
      </c>
      <c r="L1071" s="95">
        <v>31218.400000000001</v>
      </c>
      <c r="M1071" s="95">
        <v>168610578</v>
      </c>
      <c r="N1071" s="5">
        <f t="shared" si="33"/>
        <v>5401</v>
      </c>
    </row>
    <row r="1072" spans="1:14" x14ac:dyDescent="0.25">
      <c r="A1072" t="str">
        <f t="shared" si="32"/>
        <v>2008_1782</v>
      </c>
      <c r="C1072" s="95">
        <v>1071</v>
      </c>
      <c r="D1072" s="95">
        <v>1782</v>
      </c>
      <c r="E1072" s="95">
        <v>1782</v>
      </c>
      <c r="F1072" s="95" t="s">
        <v>74</v>
      </c>
      <c r="G1072" s="95">
        <v>2008</v>
      </c>
      <c r="H1072" s="95">
        <v>0</v>
      </c>
      <c r="I1072" s="95">
        <v>1</v>
      </c>
      <c r="J1072" s="95">
        <v>518368</v>
      </c>
      <c r="K1072" s="95">
        <v>58172</v>
      </c>
      <c r="L1072" s="95">
        <v>97</v>
      </c>
      <c r="M1072" s="95">
        <v>576540</v>
      </c>
      <c r="N1072" s="5">
        <f t="shared" si="33"/>
        <v>5344</v>
      </c>
    </row>
    <row r="1073" spans="1:14" x14ac:dyDescent="0.25">
      <c r="A1073" t="str">
        <f t="shared" si="32"/>
        <v>2008_1791</v>
      </c>
      <c r="C1073" s="95">
        <v>1072</v>
      </c>
      <c r="D1073" s="95">
        <v>1791</v>
      </c>
      <c r="E1073" s="95">
        <v>1791</v>
      </c>
      <c r="F1073" s="95" t="s">
        <v>75</v>
      </c>
      <c r="G1073" s="95">
        <v>2008</v>
      </c>
      <c r="H1073" s="95">
        <v>0</v>
      </c>
      <c r="I1073" s="95">
        <v>1</v>
      </c>
      <c r="J1073" s="95">
        <v>4284532</v>
      </c>
      <c r="K1073" s="95">
        <v>0</v>
      </c>
      <c r="L1073" s="95">
        <v>803.4</v>
      </c>
      <c r="M1073" s="95">
        <v>4284532</v>
      </c>
      <c r="N1073" s="5">
        <f t="shared" si="33"/>
        <v>5333</v>
      </c>
    </row>
    <row r="1074" spans="1:14" x14ac:dyDescent="0.25">
      <c r="A1074" t="str">
        <f t="shared" si="32"/>
        <v>2008_1863</v>
      </c>
      <c r="C1074" s="95">
        <v>1073</v>
      </c>
      <c r="D1074" s="95">
        <v>1863</v>
      </c>
      <c r="E1074" s="95">
        <v>1863</v>
      </c>
      <c r="F1074" s="95" t="s">
        <v>76</v>
      </c>
      <c r="G1074" s="95">
        <v>2008</v>
      </c>
      <c r="H1074" s="95">
        <v>0</v>
      </c>
      <c r="I1074" s="95">
        <v>1</v>
      </c>
      <c r="J1074" s="95">
        <v>57317424</v>
      </c>
      <c r="K1074" s="95">
        <v>0</v>
      </c>
      <c r="L1074" s="95">
        <v>10733.6</v>
      </c>
      <c r="M1074" s="95">
        <v>57317424</v>
      </c>
      <c r="N1074" s="5">
        <f t="shared" si="33"/>
        <v>5340</v>
      </c>
    </row>
    <row r="1075" spans="1:14" x14ac:dyDescent="0.25">
      <c r="A1075" t="str">
        <f t="shared" si="32"/>
        <v>2008_1908</v>
      </c>
      <c r="C1075" s="95">
        <v>1074</v>
      </c>
      <c r="D1075" s="95">
        <v>1908</v>
      </c>
      <c r="E1075" s="95">
        <v>1908</v>
      </c>
      <c r="F1075" s="95" t="s">
        <v>77</v>
      </c>
      <c r="G1075" s="95">
        <v>2008</v>
      </c>
      <c r="H1075" s="95">
        <v>0</v>
      </c>
      <c r="I1075" s="95">
        <v>1</v>
      </c>
      <c r="J1075" s="95">
        <v>2643035</v>
      </c>
      <c r="K1075" s="95">
        <v>0</v>
      </c>
      <c r="L1075" s="95">
        <v>495.6</v>
      </c>
      <c r="M1075" s="95">
        <v>2643035</v>
      </c>
      <c r="N1075" s="5">
        <f t="shared" si="33"/>
        <v>5333</v>
      </c>
    </row>
    <row r="1076" spans="1:14" x14ac:dyDescent="0.25">
      <c r="A1076" t="str">
        <f t="shared" si="32"/>
        <v>2008_1926</v>
      </c>
      <c r="C1076" s="95">
        <v>1075</v>
      </c>
      <c r="D1076" s="95">
        <v>1926</v>
      </c>
      <c r="E1076" s="95">
        <v>1926</v>
      </c>
      <c r="F1076" s="95" t="s">
        <v>79</v>
      </c>
      <c r="G1076" s="95">
        <v>2008</v>
      </c>
      <c r="H1076" s="95">
        <v>0</v>
      </c>
      <c r="I1076" s="95">
        <v>1</v>
      </c>
      <c r="J1076" s="95">
        <v>3307009</v>
      </c>
      <c r="K1076" s="95">
        <v>0</v>
      </c>
      <c r="L1076" s="95">
        <v>614.79999999999995</v>
      </c>
      <c r="M1076" s="95">
        <v>3307009</v>
      </c>
      <c r="N1076" s="5">
        <f t="shared" si="33"/>
        <v>5379</v>
      </c>
    </row>
    <row r="1077" spans="1:14" x14ac:dyDescent="0.25">
      <c r="A1077" t="str">
        <f t="shared" si="32"/>
        <v>2008_1944</v>
      </c>
      <c r="C1077" s="95">
        <v>1076</v>
      </c>
      <c r="D1077" s="95">
        <v>1944</v>
      </c>
      <c r="E1077" s="95">
        <v>1944</v>
      </c>
      <c r="F1077" s="95" t="s">
        <v>80</v>
      </c>
      <c r="G1077" s="95">
        <v>2008</v>
      </c>
      <c r="H1077" s="95">
        <v>0</v>
      </c>
      <c r="I1077" s="95">
        <v>1</v>
      </c>
      <c r="J1077" s="95">
        <v>4811053</v>
      </c>
      <c r="K1077" s="95">
        <v>0</v>
      </c>
      <c r="L1077" s="95">
        <v>882.6</v>
      </c>
      <c r="M1077" s="95">
        <v>4811053</v>
      </c>
      <c r="N1077" s="5">
        <f t="shared" si="33"/>
        <v>5451</v>
      </c>
    </row>
    <row r="1078" spans="1:14" x14ac:dyDescent="0.25">
      <c r="A1078" t="str">
        <f t="shared" si="32"/>
        <v>2008_1953</v>
      </c>
      <c r="C1078" s="95">
        <v>1077</v>
      </c>
      <c r="D1078" s="95">
        <v>1953</v>
      </c>
      <c r="E1078" s="95">
        <v>1953</v>
      </c>
      <c r="F1078" s="95" t="s">
        <v>81</v>
      </c>
      <c r="G1078" s="95">
        <v>2008</v>
      </c>
      <c r="H1078" s="95">
        <v>0</v>
      </c>
      <c r="I1078" s="95">
        <v>1</v>
      </c>
      <c r="J1078" s="95">
        <v>3404587</v>
      </c>
      <c r="K1078" s="95">
        <v>0</v>
      </c>
      <c r="L1078" s="95">
        <v>638.4</v>
      </c>
      <c r="M1078" s="95">
        <v>3404587</v>
      </c>
      <c r="N1078" s="5">
        <f t="shared" si="33"/>
        <v>5333</v>
      </c>
    </row>
    <row r="1079" spans="1:14" x14ac:dyDescent="0.25">
      <c r="A1079" t="str">
        <f t="shared" si="32"/>
        <v>2008_1963</v>
      </c>
      <c r="C1079" s="95">
        <v>1078</v>
      </c>
      <c r="D1079" s="95">
        <v>1963</v>
      </c>
      <c r="E1079" s="95">
        <v>1963</v>
      </c>
      <c r="F1079" s="95" t="s">
        <v>82</v>
      </c>
      <c r="G1079" s="95">
        <v>2008</v>
      </c>
      <c r="H1079" s="95">
        <v>0</v>
      </c>
      <c r="I1079" s="95">
        <v>1</v>
      </c>
      <c r="J1079" s="95">
        <v>3041410</v>
      </c>
      <c r="K1079" s="95">
        <v>0</v>
      </c>
      <c r="L1079" s="95">
        <v>570.29999999999995</v>
      </c>
      <c r="M1079" s="95">
        <v>3041410</v>
      </c>
      <c r="N1079" s="5">
        <f t="shared" si="33"/>
        <v>5333</v>
      </c>
    </row>
    <row r="1080" spans="1:14" x14ac:dyDescent="0.25">
      <c r="A1080" t="str">
        <f t="shared" si="32"/>
        <v>2008_3582</v>
      </c>
      <c r="C1080" s="95">
        <v>1079</v>
      </c>
      <c r="D1080" s="95">
        <v>3582</v>
      </c>
      <c r="E1080" s="95">
        <v>1968</v>
      </c>
      <c r="F1080" s="95" t="s">
        <v>138</v>
      </c>
      <c r="G1080" s="95">
        <v>2008</v>
      </c>
      <c r="H1080" s="95">
        <v>0</v>
      </c>
      <c r="I1080" s="95">
        <v>1</v>
      </c>
      <c r="J1080" s="95">
        <v>3974453</v>
      </c>
      <c r="K1080" s="95">
        <v>0</v>
      </c>
      <c r="L1080" s="95">
        <v>733.7</v>
      </c>
      <c r="M1080" s="95">
        <v>3974453</v>
      </c>
      <c r="N1080" s="5">
        <f t="shared" si="33"/>
        <v>5417</v>
      </c>
    </row>
    <row r="1081" spans="1:14" x14ac:dyDescent="0.25">
      <c r="A1081" t="str">
        <f t="shared" si="32"/>
        <v>2008_3978</v>
      </c>
      <c r="C1081" s="95">
        <v>1080</v>
      </c>
      <c r="D1081" s="95">
        <v>3978</v>
      </c>
      <c r="E1081" s="95">
        <v>3978</v>
      </c>
      <c r="F1081" s="95" t="s">
        <v>150</v>
      </c>
      <c r="G1081" s="95">
        <v>2008</v>
      </c>
      <c r="H1081" s="95">
        <v>0</v>
      </c>
      <c r="I1081" s="95">
        <v>2</v>
      </c>
      <c r="J1081" s="95">
        <v>3131717</v>
      </c>
      <c r="K1081" s="95">
        <v>212538</v>
      </c>
      <c r="L1081" s="95">
        <v>580</v>
      </c>
      <c r="M1081" s="95">
        <v>3344255</v>
      </c>
      <c r="N1081" s="5">
        <f t="shared" si="33"/>
        <v>5400</v>
      </c>
    </row>
    <row r="1082" spans="1:14" x14ac:dyDescent="0.25">
      <c r="A1082" t="str">
        <f t="shared" si="32"/>
        <v>2008_6741</v>
      </c>
      <c r="C1082" s="95">
        <v>1081</v>
      </c>
      <c r="D1082" s="95">
        <v>6741</v>
      </c>
      <c r="E1082" s="95">
        <v>6741</v>
      </c>
      <c r="F1082" s="95" t="s">
        <v>256</v>
      </c>
      <c r="G1082" s="95">
        <v>2008</v>
      </c>
      <c r="H1082" s="95">
        <v>0</v>
      </c>
      <c r="I1082" s="95">
        <v>2</v>
      </c>
      <c r="J1082" s="95">
        <v>5237521</v>
      </c>
      <c r="K1082" s="95">
        <v>46510</v>
      </c>
      <c r="L1082" s="95">
        <v>979.7</v>
      </c>
      <c r="M1082" s="95">
        <v>5284031</v>
      </c>
      <c r="N1082" s="5">
        <f t="shared" si="33"/>
        <v>5346</v>
      </c>
    </row>
    <row r="1083" spans="1:14" x14ac:dyDescent="0.25">
      <c r="A1083" t="str">
        <f t="shared" si="32"/>
        <v>2008_1970</v>
      </c>
      <c r="C1083" s="95">
        <v>1082</v>
      </c>
      <c r="D1083" s="95">
        <v>1970</v>
      </c>
      <c r="E1083" s="95">
        <v>1970</v>
      </c>
      <c r="F1083" s="95" t="s">
        <v>83</v>
      </c>
      <c r="G1083" s="95">
        <v>2008</v>
      </c>
      <c r="H1083" s="95">
        <v>0</v>
      </c>
      <c r="I1083" s="95">
        <v>1</v>
      </c>
      <c r="J1083" s="95">
        <v>2790997</v>
      </c>
      <c r="K1083" s="95">
        <v>0</v>
      </c>
      <c r="L1083" s="95">
        <v>521</v>
      </c>
      <c r="M1083" s="95">
        <v>2790997</v>
      </c>
      <c r="N1083" s="5">
        <f t="shared" si="33"/>
        <v>5357</v>
      </c>
    </row>
    <row r="1084" spans="1:14" x14ac:dyDescent="0.25">
      <c r="A1084" t="str">
        <f t="shared" si="32"/>
        <v>2008_1972</v>
      </c>
      <c r="C1084" s="95">
        <v>1083</v>
      </c>
      <c r="D1084" s="95">
        <v>1972</v>
      </c>
      <c r="E1084" s="95">
        <v>1972</v>
      </c>
      <c r="F1084" s="95" t="s">
        <v>84</v>
      </c>
      <c r="G1084" s="95">
        <v>2008</v>
      </c>
      <c r="H1084" s="95">
        <v>0</v>
      </c>
      <c r="I1084" s="95">
        <v>1</v>
      </c>
      <c r="J1084" s="95">
        <v>2400917</v>
      </c>
      <c r="K1084" s="95">
        <v>8576</v>
      </c>
      <c r="L1084" s="95">
        <v>450.2</v>
      </c>
      <c r="M1084" s="95">
        <v>2409493</v>
      </c>
      <c r="N1084" s="5">
        <f t="shared" si="33"/>
        <v>5333</v>
      </c>
    </row>
    <row r="1085" spans="1:14" x14ac:dyDescent="0.25">
      <c r="A1085" t="str">
        <f t="shared" si="32"/>
        <v>2008_1965</v>
      </c>
      <c r="C1085" s="95">
        <v>1084</v>
      </c>
      <c r="D1085" s="95">
        <v>1965</v>
      </c>
      <c r="E1085" s="95">
        <v>1965</v>
      </c>
      <c r="F1085" s="95" t="s">
        <v>288</v>
      </c>
      <c r="G1085" s="95">
        <v>2008</v>
      </c>
      <c r="H1085" s="95">
        <v>0</v>
      </c>
      <c r="I1085" s="95">
        <v>2</v>
      </c>
      <c r="J1085" s="95">
        <v>3963486</v>
      </c>
      <c r="K1085" s="95">
        <v>0</v>
      </c>
      <c r="L1085" s="95">
        <v>743.2</v>
      </c>
      <c r="M1085" s="95">
        <v>3963486</v>
      </c>
      <c r="N1085" s="5">
        <f t="shared" si="33"/>
        <v>5333</v>
      </c>
    </row>
    <row r="1086" spans="1:14" x14ac:dyDescent="0.25">
      <c r="A1086" t="str">
        <f t="shared" si="32"/>
        <v>2008_657</v>
      </c>
      <c r="C1086" s="95">
        <v>1085</v>
      </c>
      <c r="D1086" s="95">
        <v>657</v>
      </c>
      <c r="E1086" s="95">
        <v>657</v>
      </c>
      <c r="F1086" s="95" t="s">
        <v>366</v>
      </c>
      <c r="G1086" s="95">
        <v>2008</v>
      </c>
      <c r="H1086" s="95">
        <v>0</v>
      </c>
      <c r="I1086" s="95">
        <v>2</v>
      </c>
      <c r="J1086" s="95">
        <v>5042884</v>
      </c>
      <c r="K1086" s="95">
        <v>247007</v>
      </c>
      <c r="L1086" s="95">
        <v>945.6</v>
      </c>
      <c r="M1086" s="95">
        <v>5289891</v>
      </c>
      <c r="N1086" s="5">
        <f t="shared" si="33"/>
        <v>5333</v>
      </c>
    </row>
    <row r="1087" spans="1:14" x14ac:dyDescent="0.25">
      <c r="A1087" t="str">
        <f t="shared" si="32"/>
        <v>2008_1989</v>
      </c>
      <c r="C1087" s="95">
        <v>1086</v>
      </c>
      <c r="D1087" s="95">
        <v>1989</v>
      </c>
      <c r="E1087" s="95">
        <v>1989</v>
      </c>
      <c r="F1087" s="95" t="s">
        <v>86</v>
      </c>
      <c r="G1087" s="95">
        <v>2008</v>
      </c>
      <c r="H1087" s="95">
        <v>0</v>
      </c>
      <c r="I1087" s="95">
        <v>1</v>
      </c>
      <c r="J1087" s="95">
        <v>2714497</v>
      </c>
      <c r="K1087" s="95">
        <v>0</v>
      </c>
      <c r="L1087" s="95">
        <v>509</v>
      </c>
      <c r="M1087" s="95">
        <v>2714497</v>
      </c>
      <c r="N1087" s="5">
        <f t="shared" si="33"/>
        <v>5333</v>
      </c>
    </row>
    <row r="1088" spans="1:14" x14ac:dyDescent="0.25">
      <c r="A1088" t="str">
        <f t="shared" si="32"/>
        <v>2008_2007</v>
      </c>
      <c r="C1088" s="95">
        <v>1087</v>
      </c>
      <c r="D1088" s="95">
        <v>2007</v>
      </c>
      <c r="E1088" s="95">
        <v>2007</v>
      </c>
      <c r="F1088" s="95" t="s">
        <v>87</v>
      </c>
      <c r="G1088" s="95">
        <v>2008</v>
      </c>
      <c r="H1088" s="95">
        <v>0</v>
      </c>
      <c r="I1088" s="95">
        <v>1</v>
      </c>
      <c r="J1088" s="95">
        <v>3719234</v>
      </c>
      <c r="K1088" s="95">
        <v>0</v>
      </c>
      <c r="L1088" s="95">
        <v>697.4</v>
      </c>
      <c r="M1088" s="95">
        <v>3719234</v>
      </c>
      <c r="N1088" s="5">
        <f t="shared" si="33"/>
        <v>5333</v>
      </c>
    </row>
    <row r="1089" spans="1:14" x14ac:dyDescent="0.25">
      <c r="A1089" t="str">
        <f t="shared" si="32"/>
        <v>2008_2088</v>
      </c>
      <c r="C1089" s="95">
        <v>1088</v>
      </c>
      <c r="D1089" s="95">
        <v>2088</v>
      </c>
      <c r="E1089" s="95">
        <v>2088</v>
      </c>
      <c r="F1089" s="95" t="s">
        <v>88</v>
      </c>
      <c r="G1089" s="95">
        <v>2008</v>
      </c>
      <c r="H1089" s="95">
        <v>0</v>
      </c>
      <c r="I1089" s="95">
        <v>1</v>
      </c>
      <c r="J1089" s="95">
        <v>3597141</v>
      </c>
      <c r="K1089" s="95">
        <v>146821</v>
      </c>
      <c r="L1089" s="95">
        <v>659.3</v>
      </c>
      <c r="M1089" s="95">
        <v>3743962</v>
      </c>
      <c r="N1089" s="5">
        <f t="shared" si="33"/>
        <v>5456</v>
      </c>
    </row>
    <row r="1090" spans="1:14" x14ac:dyDescent="0.25">
      <c r="A1090" t="str">
        <f t="shared" si="32"/>
        <v>2008_2097</v>
      </c>
      <c r="C1090" s="95">
        <v>1089</v>
      </c>
      <c r="D1090" s="95">
        <v>2097</v>
      </c>
      <c r="E1090" s="95">
        <v>2097</v>
      </c>
      <c r="F1090" s="95" t="s">
        <v>89</v>
      </c>
      <c r="G1090" s="95">
        <v>2008</v>
      </c>
      <c r="H1090" s="95">
        <v>0</v>
      </c>
      <c r="I1090" s="95">
        <v>2</v>
      </c>
      <c r="J1090" s="95">
        <v>3497895</v>
      </c>
      <c r="K1090" s="95">
        <v>35772</v>
      </c>
      <c r="L1090" s="95">
        <v>647.1</v>
      </c>
      <c r="M1090" s="95">
        <v>3533667</v>
      </c>
      <c r="N1090" s="5">
        <f t="shared" si="33"/>
        <v>5405</v>
      </c>
    </row>
    <row r="1091" spans="1:14" x14ac:dyDescent="0.25">
      <c r="A1091" t="str">
        <f t="shared" ref="A1091:A1154" si="34">CONCATENATE(G1091,"_",D1091)</f>
        <v>2008_2113</v>
      </c>
      <c r="C1091" s="95">
        <v>1090</v>
      </c>
      <c r="D1091" s="95">
        <v>2113</v>
      </c>
      <c r="E1091" s="95">
        <v>2113</v>
      </c>
      <c r="F1091" s="95" t="s">
        <v>90</v>
      </c>
      <c r="G1091" s="95">
        <v>2008</v>
      </c>
      <c r="H1091" s="95">
        <v>0</v>
      </c>
      <c r="I1091" s="95">
        <v>1</v>
      </c>
      <c r="J1091" s="95">
        <v>1502839</v>
      </c>
      <c r="K1091" s="95">
        <v>0</v>
      </c>
      <c r="L1091" s="95">
        <v>281.8</v>
      </c>
      <c r="M1091" s="95">
        <v>1502839</v>
      </c>
      <c r="N1091" s="5">
        <f t="shared" ref="N1091:N1154" si="35">ROUND(J1091/L1091,0)</f>
        <v>5333</v>
      </c>
    </row>
    <row r="1092" spans="1:14" x14ac:dyDescent="0.25">
      <c r="A1092" t="str">
        <f t="shared" si="34"/>
        <v>2008_2124</v>
      </c>
      <c r="C1092" s="95">
        <v>1091</v>
      </c>
      <c r="D1092" s="95">
        <v>2124</v>
      </c>
      <c r="E1092" s="95">
        <v>2124</v>
      </c>
      <c r="F1092" s="95" t="s">
        <v>383</v>
      </c>
      <c r="G1092" s="95">
        <v>2008</v>
      </c>
      <c r="H1092" s="95">
        <v>0</v>
      </c>
      <c r="I1092" s="95">
        <v>1</v>
      </c>
      <c r="J1092" s="95">
        <v>7305720</v>
      </c>
      <c r="K1092" s="95">
        <v>0</v>
      </c>
      <c r="L1092" s="95">
        <v>1365.3</v>
      </c>
      <c r="M1092" s="95">
        <v>7305720</v>
      </c>
      <c r="N1092" s="5">
        <f t="shared" si="35"/>
        <v>5351</v>
      </c>
    </row>
    <row r="1093" spans="1:14" x14ac:dyDescent="0.25">
      <c r="A1093" t="str">
        <f t="shared" si="34"/>
        <v>2008_2151</v>
      </c>
      <c r="C1093" s="95">
        <v>1092</v>
      </c>
      <c r="D1093" s="95">
        <v>2151</v>
      </c>
      <c r="E1093" s="95">
        <v>2151</v>
      </c>
      <c r="F1093" s="95" t="s">
        <v>347</v>
      </c>
      <c r="G1093" s="95">
        <v>2008</v>
      </c>
      <c r="H1093" s="95">
        <v>0</v>
      </c>
      <c r="I1093" s="95">
        <v>2</v>
      </c>
      <c r="J1093" s="95">
        <v>3293194</v>
      </c>
      <c r="K1093" s="95">
        <v>24888</v>
      </c>
      <c r="L1093" s="95">
        <v>608.4</v>
      </c>
      <c r="M1093" s="95">
        <v>3318082</v>
      </c>
      <c r="N1093" s="5">
        <f t="shared" si="35"/>
        <v>5413</v>
      </c>
    </row>
    <row r="1094" spans="1:14" x14ac:dyDescent="0.25">
      <c r="A1094" t="str">
        <f t="shared" si="34"/>
        <v>2008_2169</v>
      </c>
      <c r="C1094" s="95">
        <v>1093</v>
      </c>
      <c r="D1094" s="95">
        <v>2169</v>
      </c>
      <c r="E1094" s="95">
        <v>2169</v>
      </c>
      <c r="F1094" s="95" t="s">
        <v>91</v>
      </c>
      <c r="G1094" s="95">
        <v>2008</v>
      </c>
      <c r="H1094" s="95">
        <v>0</v>
      </c>
      <c r="I1094" s="95">
        <v>1</v>
      </c>
      <c r="J1094" s="95">
        <v>10540675</v>
      </c>
      <c r="K1094" s="95">
        <v>0</v>
      </c>
      <c r="L1094" s="95">
        <v>1976.5</v>
      </c>
      <c r="M1094" s="95">
        <v>10540675</v>
      </c>
      <c r="N1094" s="5">
        <f t="shared" si="35"/>
        <v>5333</v>
      </c>
    </row>
    <row r="1095" spans="1:14" x14ac:dyDescent="0.25">
      <c r="A1095" t="str">
        <f t="shared" si="34"/>
        <v>2008_2295</v>
      </c>
      <c r="C1095" s="95">
        <v>1094</v>
      </c>
      <c r="D1095" s="95">
        <v>2295</v>
      </c>
      <c r="E1095" s="95">
        <v>2295</v>
      </c>
      <c r="F1095" s="95" t="s">
        <v>92</v>
      </c>
      <c r="G1095" s="95">
        <v>2008</v>
      </c>
      <c r="H1095" s="95">
        <v>0</v>
      </c>
      <c r="I1095" s="95">
        <v>2</v>
      </c>
      <c r="J1095" s="95">
        <v>7537773</v>
      </c>
      <c r="K1095" s="95">
        <v>123193</v>
      </c>
      <c r="L1095" s="95">
        <v>1411.7</v>
      </c>
      <c r="M1095" s="95">
        <v>7660966</v>
      </c>
      <c r="N1095" s="5">
        <f t="shared" si="35"/>
        <v>5340</v>
      </c>
    </row>
    <row r="1096" spans="1:14" x14ac:dyDescent="0.25">
      <c r="A1096" t="str">
        <f t="shared" si="34"/>
        <v>2008_2313</v>
      </c>
      <c r="C1096" s="95">
        <v>1095</v>
      </c>
      <c r="D1096" s="95">
        <v>2313</v>
      </c>
      <c r="E1096" s="95">
        <v>2313</v>
      </c>
      <c r="F1096" s="95" t="s">
        <v>93</v>
      </c>
      <c r="G1096" s="95">
        <v>2008</v>
      </c>
      <c r="H1096" s="95">
        <v>0</v>
      </c>
      <c r="I1096" s="95">
        <v>1</v>
      </c>
      <c r="J1096" s="95">
        <v>21628136</v>
      </c>
      <c r="K1096" s="95">
        <v>0</v>
      </c>
      <c r="L1096" s="95">
        <v>4035.1</v>
      </c>
      <c r="M1096" s="95">
        <v>21628136</v>
      </c>
      <c r="N1096" s="5">
        <f t="shared" si="35"/>
        <v>5360</v>
      </c>
    </row>
    <row r="1097" spans="1:14" x14ac:dyDescent="0.25">
      <c r="A1097" t="str">
        <f t="shared" si="34"/>
        <v>2008_2322</v>
      </c>
      <c r="C1097" s="95">
        <v>1096</v>
      </c>
      <c r="D1097" s="95">
        <v>2322</v>
      </c>
      <c r="E1097" s="95">
        <v>2322</v>
      </c>
      <c r="F1097" s="95" t="s">
        <v>94</v>
      </c>
      <c r="G1097" s="95">
        <v>2008</v>
      </c>
      <c r="H1097" s="95">
        <v>0</v>
      </c>
      <c r="I1097" s="95">
        <v>1</v>
      </c>
      <c r="J1097" s="95">
        <v>12832265</v>
      </c>
      <c r="K1097" s="95">
        <v>0</v>
      </c>
      <c r="L1097" s="95">
        <v>2406.1999999999998</v>
      </c>
      <c r="M1097" s="95">
        <v>12832265</v>
      </c>
      <c r="N1097" s="5">
        <f t="shared" si="35"/>
        <v>5333</v>
      </c>
    </row>
    <row r="1098" spans="1:14" x14ac:dyDescent="0.25">
      <c r="A1098" t="str">
        <f t="shared" si="34"/>
        <v>2008_2369</v>
      </c>
      <c r="C1098" s="95">
        <v>1097</v>
      </c>
      <c r="D1098" s="95">
        <v>2369</v>
      </c>
      <c r="E1098" s="95">
        <v>2369</v>
      </c>
      <c r="F1098" s="95" t="s">
        <v>95</v>
      </c>
      <c r="G1098" s="95">
        <v>2008</v>
      </c>
      <c r="H1098" s="95">
        <v>0</v>
      </c>
      <c r="I1098" s="95">
        <v>1</v>
      </c>
      <c r="J1098" s="95">
        <v>2511843</v>
      </c>
      <c r="K1098" s="95">
        <v>0</v>
      </c>
      <c r="L1098" s="95">
        <v>471</v>
      </c>
      <c r="M1098" s="95">
        <v>2511843</v>
      </c>
      <c r="N1098" s="5">
        <f t="shared" si="35"/>
        <v>5333</v>
      </c>
    </row>
    <row r="1099" spans="1:14" x14ac:dyDescent="0.25">
      <c r="A1099" t="str">
        <f t="shared" si="34"/>
        <v>2008_2682</v>
      </c>
      <c r="C1099" s="95">
        <v>1098</v>
      </c>
      <c r="D1099" s="95">
        <v>2682</v>
      </c>
      <c r="E1099" s="95">
        <v>2682</v>
      </c>
      <c r="F1099" s="95" t="s">
        <v>3</v>
      </c>
      <c r="G1099" s="95">
        <v>2008</v>
      </c>
      <c r="H1099" s="95">
        <v>0</v>
      </c>
      <c r="I1099" s="95">
        <v>1</v>
      </c>
      <c r="J1099" s="95">
        <v>1900148</v>
      </c>
      <c r="K1099" s="95">
        <v>21883</v>
      </c>
      <c r="L1099" s="95">
        <v>356.3</v>
      </c>
      <c r="M1099" s="95">
        <v>1922031</v>
      </c>
      <c r="N1099" s="5">
        <f t="shared" si="35"/>
        <v>5333</v>
      </c>
    </row>
    <row r="1100" spans="1:14" x14ac:dyDescent="0.25">
      <c r="A1100" t="str">
        <f t="shared" si="34"/>
        <v>2008_2376</v>
      </c>
      <c r="C1100" s="95">
        <v>1099</v>
      </c>
      <c r="D1100" s="95">
        <v>2376</v>
      </c>
      <c r="E1100" s="95">
        <v>2376</v>
      </c>
      <c r="F1100" s="95" t="s">
        <v>96</v>
      </c>
      <c r="G1100" s="95">
        <v>2008</v>
      </c>
      <c r="H1100" s="95">
        <v>0</v>
      </c>
      <c r="I1100" s="95">
        <v>1</v>
      </c>
      <c r="J1100" s="95">
        <v>2648743</v>
      </c>
      <c r="K1100" s="95">
        <v>70489</v>
      </c>
      <c r="L1100" s="95">
        <v>493.8</v>
      </c>
      <c r="M1100" s="95">
        <v>2719232</v>
      </c>
      <c r="N1100" s="5">
        <f t="shared" si="35"/>
        <v>5364</v>
      </c>
    </row>
    <row r="1101" spans="1:14" x14ac:dyDescent="0.25">
      <c r="A1101" t="str">
        <f t="shared" si="34"/>
        <v>2008_2403</v>
      </c>
      <c r="C1101" s="95">
        <v>1100</v>
      </c>
      <c r="D1101" s="95">
        <v>2403</v>
      </c>
      <c r="E1101" s="95">
        <v>2403</v>
      </c>
      <c r="F1101" s="95" t="s">
        <v>384</v>
      </c>
      <c r="G1101" s="95">
        <v>2008</v>
      </c>
      <c r="H1101" s="95">
        <v>0</v>
      </c>
      <c r="I1101" s="95">
        <v>2</v>
      </c>
      <c r="J1101" s="95">
        <v>5806972</v>
      </c>
      <c r="K1101" s="95">
        <v>34293</v>
      </c>
      <c r="L1101" s="95">
        <v>1082.0999999999999</v>
      </c>
      <c r="M1101" s="95">
        <v>5841265</v>
      </c>
      <c r="N1101" s="5">
        <f t="shared" si="35"/>
        <v>5366</v>
      </c>
    </row>
    <row r="1102" spans="1:14" x14ac:dyDescent="0.25">
      <c r="A1102" t="str">
        <f t="shared" si="34"/>
        <v>2008_2457</v>
      </c>
      <c r="C1102" s="95">
        <v>1101</v>
      </c>
      <c r="D1102" s="95">
        <v>2457</v>
      </c>
      <c r="E1102" s="95">
        <v>2457</v>
      </c>
      <c r="F1102" s="95" t="s">
        <v>97</v>
      </c>
      <c r="G1102" s="95">
        <v>2008</v>
      </c>
      <c r="H1102" s="95">
        <v>0</v>
      </c>
      <c r="I1102" s="95">
        <v>1</v>
      </c>
      <c r="J1102" s="95">
        <v>2675033</v>
      </c>
      <c r="K1102" s="95">
        <v>0</v>
      </c>
      <c r="L1102" s="95">
        <v>501.6</v>
      </c>
      <c r="M1102" s="95">
        <v>2675033</v>
      </c>
      <c r="N1102" s="5">
        <f t="shared" si="35"/>
        <v>5333</v>
      </c>
    </row>
    <row r="1103" spans="1:14" x14ac:dyDescent="0.25">
      <c r="A1103" t="str">
        <f t="shared" si="34"/>
        <v>2008_2466</v>
      </c>
      <c r="C1103" s="95">
        <v>1102</v>
      </c>
      <c r="D1103" s="95">
        <v>2466</v>
      </c>
      <c r="E1103" s="95">
        <v>2466</v>
      </c>
      <c r="F1103" s="95" t="s">
        <v>98</v>
      </c>
      <c r="G1103" s="95">
        <v>2008</v>
      </c>
      <c r="H1103" s="95">
        <v>0</v>
      </c>
      <c r="I1103" s="95">
        <v>1</v>
      </c>
      <c r="J1103" s="95">
        <v>5795904</v>
      </c>
      <c r="K1103" s="95">
        <v>0</v>
      </c>
      <c r="L1103" s="95">
        <v>1086.8</v>
      </c>
      <c r="M1103" s="95">
        <v>5795904</v>
      </c>
      <c r="N1103" s="5">
        <f t="shared" si="35"/>
        <v>5333</v>
      </c>
    </row>
    <row r="1104" spans="1:14" x14ac:dyDescent="0.25">
      <c r="A1104" t="str">
        <f t="shared" si="34"/>
        <v>2008_2493</v>
      </c>
      <c r="C1104" s="95">
        <v>1103</v>
      </c>
      <c r="D1104" s="95">
        <v>2493</v>
      </c>
      <c r="E1104" s="95">
        <v>2493</v>
      </c>
      <c r="F1104" s="95" t="s">
        <v>99</v>
      </c>
      <c r="G1104" s="95">
        <v>2008</v>
      </c>
      <c r="H1104" s="95">
        <v>0</v>
      </c>
      <c r="I1104" s="95">
        <v>1</v>
      </c>
      <c r="J1104" s="95">
        <v>803000</v>
      </c>
      <c r="K1104" s="95">
        <v>209831</v>
      </c>
      <c r="L1104" s="95">
        <v>146</v>
      </c>
      <c r="M1104" s="95">
        <v>1012831</v>
      </c>
      <c r="N1104" s="5">
        <f t="shared" si="35"/>
        <v>5500</v>
      </c>
    </row>
    <row r="1105" spans="1:14" x14ac:dyDescent="0.25">
      <c r="A1105" t="str">
        <f t="shared" si="34"/>
        <v>2008_2502</v>
      </c>
      <c r="C1105" s="95">
        <v>1104</v>
      </c>
      <c r="D1105" s="95">
        <v>2502</v>
      </c>
      <c r="E1105" s="95">
        <v>2502</v>
      </c>
      <c r="F1105" s="95" t="s">
        <v>100</v>
      </c>
      <c r="G1105" s="95">
        <v>2008</v>
      </c>
      <c r="H1105" s="95">
        <v>0</v>
      </c>
      <c r="I1105" s="95">
        <v>1</v>
      </c>
      <c r="J1105" s="95">
        <v>4164938</v>
      </c>
      <c r="K1105" s="95">
        <v>49254</v>
      </c>
      <c r="L1105" s="95">
        <v>766.6</v>
      </c>
      <c r="M1105" s="95">
        <v>4214192</v>
      </c>
      <c r="N1105" s="5">
        <f t="shared" si="35"/>
        <v>5433</v>
      </c>
    </row>
    <row r="1106" spans="1:14" x14ac:dyDescent="0.25">
      <c r="A1106" t="str">
        <f t="shared" si="34"/>
        <v>2008_2511</v>
      </c>
      <c r="C1106" s="95">
        <v>1105</v>
      </c>
      <c r="D1106" s="95">
        <v>2511</v>
      </c>
      <c r="E1106" s="95">
        <v>2511</v>
      </c>
      <c r="F1106" s="95" t="s">
        <v>101</v>
      </c>
      <c r="G1106" s="95">
        <v>2008</v>
      </c>
      <c r="H1106" s="95">
        <v>0</v>
      </c>
      <c r="I1106" s="95">
        <v>1</v>
      </c>
      <c r="J1106" s="95">
        <v>11198233</v>
      </c>
      <c r="K1106" s="95">
        <v>0</v>
      </c>
      <c r="L1106" s="95">
        <v>2099.8000000000002</v>
      </c>
      <c r="M1106" s="95">
        <v>11198233</v>
      </c>
      <c r="N1106" s="5">
        <f t="shared" si="35"/>
        <v>5333</v>
      </c>
    </row>
    <row r="1107" spans="1:14" x14ac:dyDescent="0.25">
      <c r="A1107" t="str">
        <f t="shared" si="34"/>
        <v>2008_2520</v>
      </c>
      <c r="C1107" s="95">
        <v>1106</v>
      </c>
      <c r="D1107" s="95">
        <v>2520</v>
      </c>
      <c r="E1107" s="95">
        <v>2520</v>
      </c>
      <c r="F1107" s="95" t="s">
        <v>102</v>
      </c>
      <c r="G1107" s="95">
        <v>2008</v>
      </c>
      <c r="H1107" s="95">
        <v>0</v>
      </c>
      <c r="I1107" s="95">
        <v>1</v>
      </c>
      <c r="J1107" s="95">
        <v>2087977</v>
      </c>
      <c r="K1107" s="95">
        <v>0</v>
      </c>
      <c r="L1107" s="95">
        <v>391.3</v>
      </c>
      <c r="M1107" s="95">
        <v>2087977</v>
      </c>
      <c r="N1107" s="5">
        <f t="shared" si="35"/>
        <v>5336</v>
      </c>
    </row>
    <row r="1108" spans="1:14" x14ac:dyDescent="0.25">
      <c r="A1108" t="str">
        <f t="shared" si="34"/>
        <v>2008_2556</v>
      </c>
      <c r="C1108" s="95">
        <v>1107</v>
      </c>
      <c r="D1108" s="95">
        <v>2556</v>
      </c>
      <c r="E1108" s="95">
        <v>2556</v>
      </c>
      <c r="F1108" s="95" t="s">
        <v>103</v>
      </c>
      <c r="G1108" s="95">
        <v>2008</v>
      </c>
      <c r="H1108" s="95">
        <v>0</v>
      </c>
      <c r="I1108" s="95">
        <v>2</v>
      </c>
      <c r="J1108" s="95">
        <v>2262778</v>
      </c>
      <c r="K1108" s="95">
        <v>118315</v>
      </c>
      <c r="L1108" s="95">
        <v>423</v>
      </c>
      <c r="M1108" s="95">
        <v>2381093</v>
      </c>
      <c r="N1108" s="5">
        <f t="shared" si="35"/>
        <v>5349</v>
      </c>
    </row>
    <row r="1109" spans="1:14" x14ac:dyDescent="0.25">
      <c r="A1109" t="str">
        <f t="shared" si="34"/>
        <v>2008_3195</v>
      </c>
      <c r="C1109" s="95">
        <v>1108</v>
      </c>
      <c r="D1109" s="95">
        <v>3195</v>
      </c>
      <c r="E1109" s="95">
        <v>3195</v>
      </c>
      <c r="F1109" s="95" t="s">
        <v>298</v>
      </c>
      <c r="G1109" s="95">
        <v>2008</v>
      </c>
      <c r="H1109" s="95">
        <v>0</v>
      </c>
      <c r="I1109" s="95">
        <v>2</v>
      </c>
      <c r="J1109" s="95">
        <v>7817088</v>
      </c>
      <c r="K1109" s="95">
        <v>241586</v>
      </c>
      <c r="L1109" s="95">
        <v>1446</v>
      </c>
      <c r="M1109" s="95">
        <v>8058674</v>
      </c>
      <c r="N1109" s="5">
        <f t="shared" si="35"/>
        <v>5406</v>
      </c>
    </row>
    <row r="1110" spans="1:14" x14ac:dyDescent="0.25">
      <c r="A1110" t="str">
        <f t="shared" si="34"/>
        <v>2008_2709</v>
      </c>
      <c r="C1110" s="95">
        <v>1109</v>
      </c>
      <c r="D1110" s="95">
        <v>2709</v>
      </c>
      <c r="E1110" s="95">
        <v>2709</v>
      </c>
      <c r="F1110" s="95" t="s">
        <v>105</v>
      </c>
      <c r="G1110" s="95">
        <v>2008</v>
      </c>
      <c r="H1110" s="95">
        <v>0</v>
      </c>
      <c r="I1110" s="95">
        <v>1</v>
      </c>
      <c r="J1110" s="95">
        <v>9300694</v>
      </c>
      <c r="K1110" s="95">
        <v>0</v>
      </c>
      <c r="L1110" s="95">
        <v>1736.5</v>
      </c>
      <c r="M1110" s="95">
        <v>9300694</v>
      </c>
      <c r="N1110" s="5">
        <f t="shared" si="35"/>
        <v>5356</v>
      </c>
    </row>
    <row r="1111" spans="1:14" x14ac:dyDescent="0.25">
      <c r="A1111" t="str">
        <f t="shared" si="34"/>
        <v>2008_2718</v>
      </c>
      <c r="C1111" s="95">
        <v>1110</v>
      </c>
      <c r="D1111" s="95">
        <v>2718</v>
      </c>
      <c r="E1111" s="95">
        <v>2718</v>
      </c>
      <c r="F1111" s="95" t="s">
        <v>106</v>
      </c>
      <c r="G1111" s="95">
        <v>2008</v>
      </c>
      <c r="H1111" s="95">
        <v>0</v>
      </c>
      <c r="I1111" s="95">
        <v>1</v>
      </c>
      <c r="J1111" s="95">
        <v>3530292</v>
      </c>
      <c r="K1111" s="95">
        <v>0</v>
      </c>
      <c r="L1111" s="95">
        <v>654</v>
      </c>
      <c r="M1111" s="95">
        <v>3530292</v>
      </c>
      <c r="N1111" s="5">
        <f t="shared" si="35"/>
        <v>5398</v>
      </c>
    </row>
    <row r="1112" spans="1:14" x14ac:dyDescent="0.25">
      <c r="A1112" t="str">
        <f t="shared" si="34"/>
        <v>2008_2727</v>
      </c>
      <c r="C1112" s="95">
        <v>1111</v>
      </c>
      <c r="D1112" s="95">
        <v>2727</v>
      </c>
      <c r="E1112" s="95">
        <v>2727</v>
      </c>
      <c r="F1112" s="95" t="s">
        <v>107</v>
      </c>
      <c r="G1112" s="95">
        <v>2008</v>
      </c>
      <c r="H1112" s="95">
        <v>0</v>
      </c>
      <c r="I1112" s="95">
        <v>1</v>
      </c>
      <c r="J1112" s="95">
        <v>3431786</v>
      </c>
      <c r="K1112" s="95">
        <v>0</v>
      </c>
      <c r="L1112" s="95">
        <v>643.5</v>
      </c>
      <c r="M1112" s="95">
        <v>3431786</v>
      </c>
      <c r="N1112" s="5">
        <f t="shared" si="35"/>
        <v>5333</v>
      </c>
    </row>
    <row r="1113" spans="1:14" x14ac:dyDescent="0.25">
      <c r="A1113" t="str">
        <f t="shared" si="34"/>
        <v>2008_2754</v>
      </c>
      <c r="C1113" s="95">
        <v>1112</v>
      </c>
      <c r="D1113" s="95">
        <v>2754</v>
      </c>
      <c r="E1113" s="95">
        <v>2754</v>
      </c>
      <c r="F1113" s="95" t="s">
        <v>108</v>
      </c>
      <c r="G1113" s="95">
        <v>2008</v>
      </c>
      <c r="H1113" s="95">
        <v>0</v>
      </c>
      <c r="I1113" s="95">
        <v>1</v>
      </c>
      <c r="J1113" s="95">
        <v>2877780</v>
      </c>
      <c r="K1113" s="95">
        <v>0</v>
      </c>
      <c r="L1113" s="95">
        <v>537.20000000000005</v>
      </c>
      <c r="M1113" s="95">
        <v>2877780</v>
      </c>
      <c r="N1113" s="5">
        <f t="shared" si="35"/>
        <v>5357</v>
      </c>
    </row>
    <row r="1114" spans="1:14" x14ac:dyDescent="0.25">
      <c r="A1114" t="str">
        <f t="shared" si="34"/>
        <v>2008_2766</v>
      </c>
      <c r="C1114" s="95">
        <v>1113</v>
      </c>
      <c r="D1114" s="95">
        <v>2766</v>
      </c>
      <c r="E1114" s="95">
        <v>2766</v>
      </c>
      <c r="F1114" s="95" t="s">
        <v>348</v>
      </c>
      <c r="G1114" s="95">
        <v>2008</v>
      </c>
      <c r="H1114" s="95">
        <v>0</v>
      </c>
      <c r="I1114" s="95">
        <v>1</v>
      </c>
      <c r="J1114" s="95">
        <v>2097138</v>
      </c>
      <c r="K1114" s="95">
        <v>51936</v>
      </c>
      <c r="L1114" s="95">
        <v>386</v>
      </c>
      <c r="M1114" s="95">
        <v>2149074</v>
      </c>
      <c r="N1114" s="5">
        <f t="shared" si="35"/>
        <v>5433</v>
      </c>
    </row>
    <row r="1115" spans="1:14" x14ac:dyDescent="0.25">
      <c r="A1115" t="str">
        <f t="shared" si="34"/>
        <v>2008_2772</v>
      </c>
      <c r="C1115" s="95">
        <v>1114</v>
      </c>
      <c r="D1115" s="95">
        <v>2772</v>
      </c>
      <c r="E1115" s="95">
        <v>2772</v>
      </c>
      <c r="F1115" s="95" t="s">
        <v>110</v>
      </c>
      <c r="G1115" s="95">
        <v>2008</v>
      </c>
      <c r="H1115" s="95">
        <v>0</v>
      </c>
      <c r="I1115" s="95">
        <v>1</v>
      </c>
      <c r="J1115" s="95">
        <v>1706793</v>
      </c>
      <c r="K1115" s="95">
        <v>0</v>
      </c>
      <c r="L1115" s="95">
        <v>311.8</v>
      </c>
      <c r="M1115" s="95">
        <v>1706793</v>
      </c>
      <c r="N1115" s="5">
        <f t="shared" si="35"/>
        <v>5474</v>
      </c>
    </row>
    <row r="1116" spans="1:14" x14ac:dyDescent="0.25">
      <c r="A1116" t="str">
        <f t="shared" si="34"/>
        <v>2008_2781</v>
      </c>
      <c r="C1116" s="95">
        <v>1115</v>
      </c>
      <c r="D1116" s="95">
        <v>2781</v>
      </c>
      <c r="E1116" s="95">
        <v>2781</v>
      </c>
      <c r="F1116" s="95" t="s">
        <v>111</v>
      </c>
      <c r="G1116" s="95">
        <v>2008</v>
      </c>
      <c r="H1116" s="95">
        <v>0</v>
      </c>
      <c r="I1116" s="95">
        <v>1</v>
      </c>
      <c r="J1116" s="95">
        <v>6447597</v>
      </c>
      <c r="K1116" s="95">
        <v>0</v>
      </c>
      <c r="L1116" s="95">
        <v>1209</v>
      </c>
      <c r="M1116" s="95">
        <v>6447597</v>
      </c>
      <c r="N1116" s="5">
        <f t="shared" si="35"/>
        <v>5333</v>
      </c>
    </row>
    <row r="1117" spans="1:14" x14ac:dyDescent="0.25">
      <c r="A1117" t="str">
        <f t="shared" si="34"/>
        <v>2008_2826</v>
      </c>
      <c r="C1117" s="95">
        <v>1116</v>
      </c>
      <c r="D1117" s="95">
        <v>2826</v>
      </c>
      <c r="E1117" s="95">
        <v>2826</v>
      </c>
      <c r="F1117" s="95" t="s">
        <v>112</v>
      </c>
      <c r="G1117" s="95">
        <v>2008</v>
      </c>
      <c r="H1117" s="95">
        <v>0</v>
      </c>
      <c r="I1117" s="95">
        <v>1</v>
      </c>
      <c r="J1117" s="95">
        <v>8507608</v>
      </c>
      <c r="K1117" s="95">
        <v>0</v>
      </c>
      <c r="L1117" s="95">
        <v>1583.4</v>
      </c>
      <c r="M1117" s="95">
        <v>8507608</v>
      </c>
      <c r="N1117" s="5">
        <f t="shared" si="35"/>
        <v>5373</v>
      </c>
    </row>
    <row r="1118" spans="1:14" x14ac:dyDescent="0.25">
      <c r="A1118" t="str">
        <f t="shared" si="34"/>
        <v>2008_2846</v>
      </c>
      <c r="C1118" s="95">
        <v>1117</v>
      </c>
      <c r="D1118" s="95">
        <v>2846</v>
      </c>
      <c r="E1118" s="95">
        <v>2846</v>
      </c>
      <c r="F1118" s="95" t="s">
        <v>113</v>
      </c>
      <c r="G1118" s="95">
        <v>2008</v>
      </c>
      <c r="H1118" s="95">
        <v>0</v>
      </c>
      <c r="I1118" s="95">
        <v>1</v>
      </c>
      <c r="J1118" s="95">
        <v>1568241</v>
      </c>
      <c r="K1118" s="95">
        <v>12832</v>
      </c>
      <c r="L1118" s="95">
        <v>290.2</v>
      </c>
      <c r="M1118" s="95">
        <v>1581073</v>
      </c>
      <c r="N1118" s="5">
        <f t="shared" si="35"/>
        <v>5404</v>
      </c>
    </row>
    <row r="1119" spans="1:14" x14ac:dyDescent="0.25">
      <c r="A1119" t="str">
        <f t="shared" si="34"/>
        <v>2008_2862</v>
      </c>
      <c r="C1119" s="95">
        <v>1118</v>
      </c>
      <c r="D1119" s="95">
        <v>2862</v>
      </c>
      <c r="E1119" s="95">
        <v>2862</v>
      </c>
      <c r="F1119" s="95" t="s">
        <v>114</v>
      </c>
      <c r="G1119" s="95">
        <v>2008</v>
      </c>
      <c r="H1119" s="95">
        <v>0</v>
      </c>
      <c r="I1119" s="95">
        <v>1</v>
      </c>
      <c r="J1119" s="95">
        <v>3772456</v>
      </c>
      <c r="K1119" s="95">
        <v>173516</v>
      </c>
      <c r="L1119" s="95">
        <v>701.2</v>
      </c>
      <c r="M1119" s="95">
        <v>3945972</v>
      </c>
      <c r="N1119" s="5">
        <f t="shared" si="35"/>
        <v>5380</v>
      </c>
    </row>
    <row r="1120" spans="1:14" x14ac:dyDescent="0.25">
      <c r="A1120" t="str">
        <f t="shared" si="34"/>
        <v>2008_2977</v>
      </c>
      <c r="C1120" s="95">
        <v>1119</v>
      </c>
      <c r="D1120" s="95">
        <v>2977</v>
      </c>
      <c r="E1120" s="95">
        <v>2977</v>
      </c>
      <c r="F1120" s="95" t="s">
        <v>115</v>
      </c>
      <c r="G1120" s="95">
        <v>2008</v>
      </c>
      <c r="H1120" s="95">
        <v>0</v>
      </c>
      <c r="I1120" s="95">
        <v>1</v>
      </c>
      <c r="J1120" s="95">
        <v>3490982</v>
      </c>
      <c r="K1120" s="95">
        <v>0</v>
      </c>
      <c r="L1120" s="95">
        <v>654.6</v>
      </c>
      <c r="M1120" s="95">
        <v>3490982</v>
      </c>
      <c r="N1120" s="5">
        <f t="shared" si="35"/>
        <v>5333</v>
      </c>
    </row>
    <row r="1121" spans="1:14" x14ac:dyDescent="0.25">
      <c r="A1121" t="str">
        <f t="shared" si="34"/>
        <v>2008_2988</v>
      </c>
      <c r="C1121" s="95">
        <v>1120</v>
      </c>
      <c r="D1121" s="95">
        <v>2988</v>
      </c>
      <c r="E1121" s="95">
        <v>2988</v>
      </c>
      <c r="F1121" s="95" t="s">
        <v>116</v>
      </c>
      <c r="G1121" s="95">
        <v>2008</v>
      </c>
      <c r="H1121" s="95">
        <v>0</v>
      </c>
      <c r="I1121" s="95">
        <v>1</v>
      </c>
      <c r="J1121" s="95">
        <v>3107539</v>
      </c>
      <c r="K1121" s="95">
        <v>0</v>
      </c>
      <c r="L1121" s="95">
        <v>582.70000000000005</v>
      </c>
      <c r="M1121" s="95">
        <v>3107539</v>
      </c>
      <c r="N1121" s="5">
        <f t="shared" si="35"/>
        <v>5333</v>
      </c>
    </row>
    <row r="1122" spans="1:14" x14ac:dyDescent="0.25">
      <c r="A1122" t="str">
        <f t="shared" si="34"/>
        <v>2008_3029</v>
      </c>
      <c r="C1122" s="95">
        <v>1121</v>
      </c>
      <c r="D1122" s="95">
        <v>3029</v>
      </c>
      <c r="E1122" s="95">
        <v>3029</v>
      </c>
      <c r="F1122" s="95" t="s">
        <v>117</v>
      </c>
      <c r="G1122" s="95">
        <v>2008</v>
      </c>
      <c r="H1122" s="95">
        <v>0</v>
      </c>
      <c r="I1122" s="95">
        <v>1</v>
      </c>
      <c r="J1122" s="95">
        <v>7763888</v>
      </c>
      <c r="K1122" s="95">
        <v>0</v>
      </c>
      <c r="L1122" s="95">
        <v>1423</v>
      </c>
      <c r="M1122" s="95">
        <v>7763888</v>
      </c>
      <c r="N1122" s="5">
        <f t="shared" si="35"/>
        <v>5456</v>
      </c>
    </row>
    <row r="1123" spans="1:14" x14ac:dyDescent="0.25">
      <c r="A1123" t="str">
        <f t="shared" si="34"/>
        <v>2008_3033</v>
      </c>
      <c r="C1123" s="95">
        <v>1122</v>
      </c>
      <c r="D1123" s="95">
        <v>3033</v>
      </c>
      <c r="E1123" s="95">
        <v>3033</v>
      </c>
      <c r="F1123" s="95" t="s">
        <v>118</v>
      </c>
      <c r="G1123" s="95">
        <v>2008</v>
      </c>
      <c r="H1123" s="95">
        <v>0</v>
      </c>
      <c r="I1123" s="95">
        <v>1</v>
      </c>
      <c r="J1123" s="95">
        <v>2513412</v>
      </c>
      <c r="K1123" s="95">
        <v>68054</v>
      </c>
      <c r="L1123" s="95">
        <v>461.6</v>
      </c>
      <c r="M1123" s="95">
        <v>2581466</v>
      </c>
      <c r="N1123" s="5">
        <f t="shared" si="35"/>
        <v>5445</v>
      </c>
    </row>
    <row r="1124" spans="1:14" x14ac:dyDescent="0.25">
      <c r="A1124" t="str">
        <f t="shared" si="34"/>
        <v>2008_3042</v>
      </c>
      <c r="C1124" s="95">
        <v>1123</v>
      </c>
      <c r="D1124" s="95">
        <v>3042</v>
      </c>
      <c r="E1124" s="95">
        <v>3042</v>
      </c>
      <c r="F1124" s="95" t="s">
        <v>119</v>
      </c>
      <c r="G1124" s="95">
        <v>2008</v>
      </c>
      <c r="H1124" s="95">
        <v>0</v>
      </c>
      <c r="I1124" s="95">
        <v>1</v>
      </c>
      <c r="J1124" s="95">
        <v>3933263</v>
      </c>
      <c r="K1124" s="95">
        <v>0</v>
      </c>
      <c r="L1124" s="95">
        <v>714.1</v>
      </c>
      <c r="M1124" s="95">
        <v>3933263</v>
      </c>
      <c r="N1124" s="5">
        <f t="shared" si="35"/>
        <v>5508</v>
      </c>
    </row>
    <row r="1125" spans="1:14" x14ac:dyDescent="0.25">
      <c r="A1125" t="str">
        <f t="shared" si="34"/>
        <v>2008_3060</v>
      </c>
      <c r="C1125" s="95">
        <v>1124</v>
      </c>
      <c r="D1125" s="95">
        <v>3060</v>
      </c>
      <c r="E1125" s="95">
        <v>3060</v>
      </c>
      <c r="F1125" s="95" t="s">
        <v>120</v>
      </c>
      <c r="G1125" s="95">
        <v>2008</v>
      </c>
      <c r="H1125" s="95">
        <v>0</v>
      </c>
      <c r="I1125" s="95">
        <v>1</v>
      </c>
      <c r="J1125" s="95">
        <v>6428932</v>
      </c>
      <c r="K1125" s="95">
        <v>0</v>
      </c>
      <c r="L1125" s="95">
        <v>1205.5</v>
      </c>
      <c r="M1125" s="95">
        <v>6428932</v>
      </c>
      <c r="N1125" s="5">
        <f t="shared" si="35"/>
        <v>5333</v>
      </c>
    </row>
    <row r="1126" spans="1:14" x14ac:dyDescent="0.25">
      <c r="A1126" t="str">
        <f t="shared" si="34"/>
        <v>2008_3168</v>
      </c>
      <c r="C1126" s="95">
        <v>1125</v>
      </c>
      <c r="D1126" s="95">
        <v>3168</v>
      </c>
      <c r="E1126" s="95">
        <v>3168</v>
      </c>
      <c r="F1126" s="95" t="s">
        <v>127</v>
      </c>
      <c r="G1126" s="95">
        <v>2008</v>
      </c>
      <c r="H1126" s="95">
        <v>0</v>
      </c>
      <c r="I1126" s="95">
        <v>2</v>
      </c>
      <c r="J1126" s="95">
        <v>4784693</v>
      </c>
      <c r="K1126" s="95">
        <v>101692</v>
      </c>
      <c r="L1126" s="95">
        <v>880.8</v>
      </c>
      <c r="M1126" s="95">
        <v>4886385</v>
      </c>
      <c r="N1126" s="5">
        <f t="shared" si="35"/>
        <v>5432</v>
      </c>
    </row>
    <row r="1127" spans="1:14" x14ac:dyDescent="0.25">
      <c r="A1127" t="str">
        <f t="shared" si="34"/>
        <v>2008_3105</v>
      </c>
      <c r="C1127" s="95">
        <v>1126</v>
      </c>
      <c r="D1127" s="95">
        <v>3105</v>
      </c>
      <c r="E1127" s="95">
        <v>3105</v>
      </c>
      <c r="F1127" s="95" t="s">
        <v>121</v>
      </c>
      <c r="G1127" s="95">
        <v>2008</v>
      </c>
      <c r="H1127" s="95">
        <v>0</v>
      </c>
      <c r="I1127" s="95">
        <v>1</v>
      </c>
      <c r="J1127" s="95">
        <v>7780314</v>
      </c>
      <c r="K1127" s="95">
        <v>0</v>
      </c>
      <c r="L1127" s="95">
        <v>1458.9</v>
      </c>
      <c r="M1127" s="95">
        <v>7780314</v>
      </c>
      <c r="N1127" s="5">
        <f t="shared" si="35"/>
        <v>5333</v>
      </c>
    </row>
    <row r="1128" spans="1:14" x14ac:dyDescent="0.25">
      <c r="A1128" t="str">
        <f t="shared" si="34"/>
        <v>2008_3114</v>
      </c>
      <c r="C1128" s="95">
        <v>1127</v>
      </c>
      <c r="D1128" s="95">
        <v>3114</v>
      </c>
      <c r="E1128" s="95">
        <v>3114</v>
      </c>
      <c r="F1128" s="95" t="s">
        <v>122</v>
      </c>
      <c r="G1128" s="95">
        <v>2008</v>
      </c>
      <c r="H1128" s="95">
        <v>0</v>
      </c>
      <c r="I1128" s="95">
        <v>1</v>
      </c>
      <c r="J1128" s="95">
        <v>17792488</v>
      </c>
      <c r="K1128" s="95">
        <v>0</v>
      </c>
      <c r="L1128" s="95">
        <v>3336.3</v>
      </c>
      <c r="M1128" s="95">
        <v>17792488</v>
      </c>
      <c r="N1128" s="5">
        <f t="shared" si="35"/>
        <v>5333</v>
      </c>
    </row>
    <row r="1129" spans="1:14" x14ac:dyDescent="0.25">
      <c r="A1129" t="str">
        <f t="shared" si="34"/>
        <v>2008_3119</v>
      </c>
      <c r="C1129" s="95">
        <v>1128</v>
      </c>
      <c r="D1129" s="95">
        <v>3119</v>
      </c>
      <c r="E1129" s="95">
        <v>3119</v>
      </c>
      <c r="F1129" s="95" t="s">
        <v>123</v>
      </c>
      <c r="G1129" s="95">
        <v>2008</v>
      </c>
      <c r="H1129" s="95">
        <v>0</v>
      </c>
      <c r="I1129" s="95">
        <v>1</v>
      </c>
      <c r="J1129" s="95">
        <v>4886628</v>
      </c>
      <c r="K1129" s="95">
        <v>0</v>
      </c>
      <c r="L1129" s="95">
        <v>916.3</v>
      </c>
      <c r="M1129" s="95">
        <v>4886628</v>
      </c>
      <c r="N1129" s="5">
        <f t="shared" si="35"/>
        <v>5333</v>
      </c>
    </row>
    <row r="1130" spans="1:14" x14ac:dyDescent="0.25">
      <c r="A1130" t="str">
        <f t="shared" si="34"/>
        <v>2008_3141</v>
      </c>
      <c r="C1130" s="95">
        <v>1129</v>
      </c>
      <c r="D1130" s="95">
        <v>3141</v>
      </c>
      <c r="E1130" s="95">
        <v>3141</v>
      </c>
      <c r="F1130" s="95" t="s">
        <v>124</v>
      </c>
      <c r="G1130" s="95">
        <v>2008</v>
      </c>
      <c r="H1130" s="95">
        <v>0</v>
      </c>
      <c r="I1130" s="95">
        <v>1</v>
      </c>
      <c r="J1130" s="95">
        <v>60283265</v>
      </c>
      <c r="K1130" s="95">
        <v>0</v>
      </c>
      <c r="L1130" s="95">
        <v>11267.9</v>
      </c>
      <c r="M1130" s="95">
        <v>60283265</v>
      </c>
      <c r="N1130" s="5">
        <f t="shared" si="35"/>
        <v>5350</v>
      </c>
    </row>
    <row r="1131" spans="1:14" x14ac:dyDescent="0.25">
      <c r="A1131" t="str">
        <f t="shared" si="34"/>
        <v>2008_3150</v>
      </c>
      <c r="C1131" s="95">
        <v>1130</v>
      </c>
      <c r="D1131" s="95">
        <v>3150</v>
      </c>
      <c r="E1131" s="95">
        <v>3150</v>
      </c>
      <c r="F1131" s="95" t="s">
        <v>125</v>
      </c>
      <c r="G1131" s="95">
        <v>2008</v>
      </c>
      <c r="H1131" s="95">
        <v>0</v>
      </c>
      <c r="I1131" s="95">
        <v>1</v>
      </c>
      <c r="J1131" s="95">
        <v>5786392</v>
      </c>
      <c r="K1131" s="95">
        <v>34055</v>
      </c>
      <c r="L1131" s="95">
        <v>1084</v>
      </c>
      <c r="M1131" s="95">
        <v>5820447</v>
      </c>
      <c r="N1131" s="5">
        <f t="shared" si="35"/>
        <v>5338</v>
      </c>
    </row>
    <row r="1132" spans="1:14" x14ac:dyDescent="0.25">
      <c r="A1132" t="str">
        <f t="shared" si="34"/>
        <v>2008_3154</v>
      </c>
      <c r="C1132" s="95">
        <v>1131</v>
      </c>
      <c r="D1132" s="95">
        <v>3154</v>
      </c>
      <c r="E1132" s="95">
        <v>3154</v>
      </c>
      <c r="F1132" s="95" t="s">
        <v>126</v>
      </c>
      <c r="G1132" s="95">
        <v>2008</v>
      </c>
      <c r="H1132" s="95">
        <v>0</v>
      </c>
      <c r="I1132" s="95">
        <v>1</v>
      </c>
      <c r="J1132" s="95">
        <v>3465383</v>
      </c>
      <c r="K1132" s="95">
        <v>0</v>
      </c>
      <c r="L1132" s="95">
        <v>649.79999999999995</v>
      </c>
      <c r="M1132" s="95">
        <v>3465383</v>
      </c>
      <c r="N1132" s="5">
        <f t="shared" si="35"/>
        <v>5333</v>
      </c>
    </row>
    <row r="1133" spans="1:14" x14ac:dyDescent="0.25">
      <c r="A1133" t="str">
        <f t="shared" si="34"/>
        <v>2008_3186</v>
      </c>
      <c r="C1133" s="95">
        <v>1132</v>
      </c>
      <c r="D1133" s="95">
        <v>3186</v>
      </c>
      <c r="E1133" s="95">
        <v>3186</v>
      </c>
      <c r="F1133" s="95" t="s">
        <v>349</v>
      </c>
      <c r="G1133" s="95">
        <v>2008</v>
      </c>
      <c r="H1133" s="95">
        <v>0</v>
      </c>
      <c r="I1133" s="95">
        <v>1</v>
      </c>
      <c r="J1133" s="95">
        <v>1919840</v>
      </c>
      <c r="K1133" s="95">
        <v>0</v>
      </c>
      <c r="L1133" s="95">
        <v>355</v>
      </c>
      <c r="M1133" s="95">
        <v>1919840</v>
      </c>
      <c r="N1133" s="5">
        <f t="shared" si="35"/>
        <v>5408</v>
      </c>
    </row>
    <row r="1134" spans="1:14" x14ac:dyDescent="0.25">
      <c r="A1134" t="str">
        <f t="shared" si="34"/>
        <v>2008_3204</v>
      </c>
      <c r="C1134" s="95">
        <v>1133</v>
      </c>
      <c r="D1134" s="95">
        <v>3204</v>
      </c>
      <c r="E1134" s="95">
        <v>3204</v>
      </c>
      <c r="F1134" s="95" t="s">
        <v>128</v>
      </c>
      <c r="G1134" s="95">
        <v>2008</v>
      </c>
      <c r="H1134" s="95">
        <v>0</v>
      </c>
      <c r="I1134" s="95">
        <v>1</v>
      </c>
      <c r="J1134" s="95">
        <v>4352261</v>
      </c>
      <c r="K1134" s="95">
        <v>0</v>
      </c>
      <c r="L1134" s="95">
        <v>816.1</v>
      </c>
      <c r="M1134" s="95">
        <v>4352261</v>
      </c>
      <c r="N1134" s="5">
        <f t="shared" si="35"/>
        <v>5333</v>
      </c>
    </row>
    <row r="1135" spans="1:14" x14ac:dyDescent="0.25">
      <c r="A1135" t="str">
        <f t="shared" si="34"/>
        <v>2008_3231</v>
      </c>
      <c r="C1135" s="95">
        <v>1134</v>
      </c>
      <c r="D1135" s="95">
        <v>3231</v>
      </c>
      <c r="E1135" s="95">
        <v>3231</v>
      </c>
      <c r="F1135" s="95" t="s">
        <v>129</v>
      </c>
      <c r="G1135" s="95">
        <v>2008</v>
      </c>
      <c r="H1135" s="95">
        <v>0</v>
      </c>
      <c r="I1135" s="95">
        <v>1</v>
      </c>
      <c r="J1135" s="95">
        <v>28775268</v>
      </c>
      <c r="K1135" s="95">
        <v>0</v>
      </c>
      <c r="L1135" s="95">
        <v>5395.7</v>
      </c>
      <c r="M1135" s="95">
        <v>28775268</v>
      </c>
      <c r="N1135" s="5">
        <f t="shared" si="35"/>
        <v>5333</v>
      </c>
    </row>
    <row r="1136" spans="1:14" x14ac:dyDescent="0.25">
      <c r="A1136" t="str">
        <f t="shared" si="34"/>
        <v>2008_3312</v>
      </c>
      <c r="C1136" s="95">
        <v>1135</v>
      </c>
      <c r="D1136" s="95">
        <v>3312</v>
      </c>
      <c r="E1136" s="95">
        <v>3312</v>
      </c>
      <c r="F1136" s="95" t="s">
        <v>130</v>
      </c>
      <c r="G1136" s="95">
        <v>2008</v>
      </c>
      <c r="H1136" s="95">
        <v>0</v>
      </c>
      <c r="I1136" s="95">
        <v>1</v>
      </c>
      <c r="J1136" s="95">
        <v>12366694</v>
      </c>
      <c r="K1136" s="95">
        <v>0</v>
      </c>
      <c r="L1136" s="95">
        <v>2318.9</v>
      </c>
      <c r="M1136" s="95">
        <v>12366694</v>
      </c>
      <c r="N1136" s="5">
        <f t="shared" si="35"/>
        <v>5333</v>
      </c>
    </row>
    <row r="1137" spans="1:14" x14ac:dyDescent="0.25">
      <c r="A1137" t="str">
        <f t="shared" si="34"/>
        <v>2008_3330</v>
      </c>
      <c r="C1137" s="95">
        <v>1136</v>
      </c>
      <c r="D1137" s="95">
        <v>3330</v>
      </c>
      <c r="E1137" s="95">
        <v>3330</v>
      </c>
      <c r="F1137" s="95" t="s">
        <v>131</v>
      </c>
      <c r="G1137" s="95">
        <v>2008</v>
      </c>
      <c r="H1137" s="95">
        <v>0</v>
      </c>
      <c r="I1137" s="95">
        <v>1</v>
      </c>
      <c r="J1137" s="95">
        <v>1930343</v>
      </c>
      <c r="K1137" s="95">
        <v>10642</v>
      </c>
      <c r="L1137" s="95">
        <v>359</v>
      </c>
      <c r="M1137" s="95">
        <v>1940985</v>
      </c>
      <c r="N1137" s="5">
        <f t="shared" si="35"/>
        <v>5377</v>
      </c>
    </row>
    <row r="1138" spans="1:14" x14ac:dyDescent="0.25">
      <c r="A1138" t="str">
        <f t="shared" si="34"/>
        <v>2008_3348</v>
      </c>
      <c r="C1138" s="95">
        <v>1137</v>
      </c>
      <c r="D1138" s="95">
        <v>3348</v>
      </c>
      <c r="E1138" s="95">
        <v>3348</v>
      </c>
      <c r="F1138" s="95" t="s">
        <v>132</v>
      </c>
      <c r="G1138" s="95">
        <v>2008</v>
      </c>
      <c r="H1138" s="95">
        <v>0</v>
      </c>
      <c r="I1138" s="95">
        <v>1</v>
      </c>
      <c r="J1138" s="95">
        <v>2647332</v>
      </c>
      <c r="K1138" s="95">
        <v>0</v>
      </c>
      <c r="L1138" s="95">
        <v>487</v>
      </c>
      <c r="M1138" s="95">
        <v>2647332</v>
      </c>
      <c r="N1138" s="5">
        <f t="shared" si="35"/>
        <v>5436</v>
      </c>
    </row>
    <row r="1139" spans="1:14" x14ac:dyDescent="0.25">
      <c r="A1139" t="str">
        <f t="shared" si="34"/>
        <v>2008_3375</v>
      </c>
      <c r="C1139" s="95">
        <v>1138</v>
      </c>
      <c r="D1139" s="95">
        <v>3375</v>
      </c>
      <c r="E1139" s="95">
        <v>3375</v>
      </c>
      <c r="F1139" s="95" t="s">
        <v>133</v>
      </c>
      <c r="G1139" s="95">
        <v>2008</v>
      </c>
      <c r="H1139" s="95">
        <v>0</v>
      </c>
      <c r="I1139" s="95">
        <v>1</v>
      </c>
      <c r="J1139" s="95">
        <v>10909718</v>
      </c>
      <c r="K1139" s="95">
        <v>0</v>
      </c>
      <c r="L1139" s="95">
        <v>2045.7</v>
      </c>
      <c r="M1139" s="95">
        <v>10909718</v>
      </c>
      <c r="N1139" s="5">
        <f t="shared" si="35"/>
        <v>5333</v>
      </c>
    </row>
    <row r="1140" spans="1:14" x14ac:dyDescent="0.25">
      <c r="A1140" t="str">
        <f t="shared" si="34"/>
        <v>2008_3420</v>
      </c>
      <c r="C1140" s="95">
        <v>1139</v>
      </c>
      <c r="D1140" s="95">
        <v>3420</v>
      </c>
      <c r="E1140" s="95">
        <v>3420</v>
      </c>
      <c r="F1140" s="95" t="s">
        <v>134</v>
      </c>
      <c r="G1140" s="95">
        <v>2008</v>
      </c>
      <c r="H1140" s="95">
        <v>0</v>
      </c>
      <c r="I1140" s="95">
        <v>1</v>
      </c>
      <c r="J1140" s="95">
        <v>3455251</v>
      </c>
      <c r="K1140" s="95">
        <v>60962</v>
      </c>
      <c r="L1140" s="95">
        <v>647.9</v>
      </c>
      <c r="M1140" s="95">
        <v>3516213</v>
      </c>
      <c r="N1140" s="5">
        <f t="shared" si="35"/>
        <v>5333</v>
      </c>
    </row>
    <row r="1141" spans="1:14" x14ac:dyDescent="0.25">
      <c r="A1141" t="str">
        <f t="shared" si="34"/>
        <v>2008_3465</v>
      </c>
      <c r="C1141" s="95">
        <v>1140</v>
      </c>
      <c r="D1141" s="95">
        <v>3465</v>
      </c>
      <c r="E1141" s="95">
        <v>3465</v>
      </c>
      <c r="F1141" s="95" t="s">
        <v>135</v>
      </c>
      <c r="G1141" s="95">
        <v>2008</v>
      </c>
      <c r="H1141" s="95">
        <v>0</v>
      </c>
      <c r="I1141" s="95">
        <v>1</v>
      </c>
      <c r="J1141" s="95">
        <v>1871350</v>
      </c>
      <c r="K1141" s="95">
        <v>0</v>
      </c>
      <c r="L1141" s="95">
        <v>350.9</v>
      </c>
      <c r="M1141" s="95">
        <v>1871350</v>
      </c>
      <c r="N1141" s="5">
        <f t="shared" si="35"/>
        <v>5333</v>
      </c>
    </row>
    <row r="1142" spans="1:14" x14ac:dyDescent="0.25">
      <c r="A1142" t="str">
        <f t="shared" si="34"/>
        <v>2008_3537</v>
      </c>
      <c r="C1142" s="95">
        <v>1141</v>
      </c>
      <c r="D1142" s="95">
        <v>3537</v>
      </c>
      <c r="E1142" s="95">
        <v>3537</v>
      </c>
      <c r="F1142" s="95" t="s">
        <v>136</v>
      </c>
      <c r="G1142" s="95">
        <v>2008</v>
      </c>
      <c r="H1142" s="95">
        <v>0</v>
      </c>
      <c r="I1142" s="95">
        <v>1</v>
      </c>
      <c r="J1142" s="95">
        <v>2138533</v>
      </c>
      <c r="K1142" s="95">
        <v>47952</v>
      </c>
      <c r="L1142" s="95">
        <v>401</v>
      </c>
      <c r="M1142" s="95">
        <v>2186485</v>
      </c>
      <c r="N1142" s="5">
        <f t="shared" si="35"/>
        <v>5333</v>
      </c>
    </row>
    <row r="1143" spans="1:14" x14ac:dyDescent="0.25">
      <c r="A1143" t="str">
        <f t="shared" si="34"/>
        <v>2008_3555</v>
      </c>
      <c r="C1143" s="95">
        <v>1142</v>
      </c>
      <c r="D1143" s="95">
        <v>3555</v>
      </c>
      <c r="E1143" s="95">
        <v>3555</v>
      </c>
      <c r="F1143" s="95" t="s">
        <v>137</v>
      </c>
      <c r="G1143" s="95">
        <v>2008</v>
      </c>
      <c r="H1143" s="95">
        <v>0</v>
      </c>
      <c r="I1143" s="95">
        <v>1</v>
      </c>
      <c r="J1143" s="95">
        <v>3360857</v>
      </c>
      <c r="K1143" s="95">
        <v>0</v>
      </c>
      <c r="L1143" s="95">
        <v>630.20000000000005</v>
      </c>
      <c r="M1143" s="95">
        <v>3360857</v>
      </c>
      <c r="N1143" s="5">
        <f t="shared" si="35"/>
        <v>5333</v>
      </c>
    </row>
    <row r="1144" spans="1:14" x14ac:dyDescent="0.25">
      <c r="A1144" t="str">
        <f t="shared" si="34"/>
        <v>2008_3600</v>
      </c>
      <c r="C1144" s="95">
        <v>1143</v>
      </c>
      <c r="D1144" s="95">
        <v>3600</v>
      </c>
      <c r="E1144" s="95">
        <v>3600</v>
      </c>
      <c r="F1144" s="95" t="s">
        <v>139</v>
      </c>
      <c r="G1144" s="95">
        <v>2008</v>
      </c>
      <c r="H1144" s="95">
        <v>0</v>
      </c>
      <c r="I1144" s="95">
        <v>1</v>
      </c>
      <c r="J1144" s="95">
        <v>12078712</v>
      </c>
      <c r="K1144" s="95">
        <v>0</v>
      </c>
      <c r="L1144" s="95">
        <v>2264.9</v>
      </c>
      <c r="M1144" s="95">
        <v>12078712</v>
      </c>
      <c r="N1144" s="5">
        <f t="shared" si="35"/>
        <v>5333</v>
      </c>
    </row>
    <row r="1145" spans="1:14" x14ac:dyDescent="0.25">
      <c r="A1145" t="str">
        <f t="shared" si="34"/>
        <v>2008_3609</v>
      </c>
      <c r="C1145" s="95">
        <v>1144</v>
      </c>
      <c r="D1145" s="95">
        <v>3609</v>
      </c>
      <c r="E1145" s="95">
        <v>3609</v>
      </c>
      <c r="F1145" s="95" t="s">
        <v>140</v>
      </c>
      <c r="G1145" s="95">
        <v>2008</v>
      </c>
      <c r="H1145" s="95">
        <v>0</v>
      </c>
      <c r="I1145" s="95">
        <v>1</v>
      </c>
      <c r="J1145" s="95">
        <v>1851084</v>
      </c>
      <c r="K1145" s="95">
        <v>509</v>
      </c>
      <c r="L1145" s="95">
        <v>347.1</v>
      </c>
      <c r="M1145" s="95">
        <v>1851593</v>
      </c>
      <c r="N1145" s="5">
        <f t="shared" si="35"/>
        <v>5333</v>
      </c>
    </row>
    <row r="1146" spans="1:14" x14ac:dyDescent="0.25">
      <c r="A1146" t="str">
        <f t="shared" si="34"/>
        <v>2008_3645</v>
      </c>
      <c r="C1146" s="95">
        <v>1145</v>
      </c>
      <c r="D1146" s="95">
        <v>3645</v>
      </c>
      <c r="E1146" s="95">
        <v>3645</v>
      </c>
      <c r="F1146" s="95" t="s">
        <v>141</v>
      </c>
      <c r="G1146" s="95">
        <v>2008</v>
      </c>
      <c r="H1146" s="95">
        <v>0</v>
      </c>
      <c r="I1146" s="95">
        <v>1</v>
      </c>
      <c r="J1146" s="95">
        <v>13325034</v>
      </c>
      <c r="K1146" s="95">
        <v>0</v>
      </c>
      <c r="L1146" s="95">
        <v>2498.6</v>
      </c>
      <c r="M1146" s="95">
        <v>13325034</v>
      </c>
      <c r="N1146" s="5">
        <f t="shared" si="35"/>
        <v>5333</v>
      </c>
    </row>
    <row r="1147" spans="1:14" x14ac:dyDescent="0.25">
      <c r="A1147" t="str">
        <f t="shared" si="34"/>
        <v>2008_3715</v>
      </c>
      <c r="C1147" s="95">
        <v>1146</v>
      </c>
      <c r="D1147" s="95">
        <v>3715</v>
      </c>
      <c r="E1147" s="95">
        <v>3715</v>
      </c>
      <c r="F1147" s="95" t="s">
        <v>143</v>
      </c>
      <c r="G1147" s="95">
        <v>2008</v>
      </c>
      <c r="H1147" s="95">
        <v>0</v>
      </c>
      <c r="I1147" s="95">
        <v>1</v>
      </c>
      <c r="J1147" s="95">
        <v>33050531</v>
      </c>
      <c r="K1147" s="95">
        <v>0</v>
      </c>
      <c r="L1147" s="95">
        <v>6196.2</v>
      </c>
      <c r="M1147" s="95">
        <v>33050531</v>
      </c>
      <c r="N1147" s="5">
        <f t="shared" si="35"/>
        <v>5334</v>
      </c>
    </row>
    <row r="1148" spans="1:14" x14ac:dyDescent="0.25">
      <c r="A1148" t="str">
        <f t="shared" si="34"/>
        <v>2008_3744</v>
      </c>
      <c r="C1148" s="95">
        <v>1147</v>
      </c>
      <c r="D1148" s="95">
        <v>3744</v>
      </c>
      <c r="E1148" s="95">
        <v>3744</v>
      </c>
      <c r="F1148" s="95" t="s">
        <v>144</v>
      </c>
      <c r="G1148" s="95">
        <v>2008</v>
      </c>
      <c r="H1148" s="95">
        <v>0</v>
      </c>
      <c r="I1148" s="95">
        <v>1</v>
      </c>
      <c r="J1148" s="95">
        <v>3505381</v>
      </c>
      <c r="K1148" s="95">
        <v>0</v>
      </c>
      <c r="L1148" s="95">
        <v>657.3</v>
      </c>
      <c r="M1148" s="95">
        <v>3505381</v>
      </c>
      <c r="N1148" s="5">
        <f t="shared" si="35"/>
        <v>5333</v>
      </c>
    </row>
    <row r="1149" spans="1:14" x14ac:dyDescent="0.25">
      <c r="A1149" t="str">
        <f t="shared" si="34"/>
        <v>2008_3798</v>
      </c>
      <c r="C1149" s="95">
        <v>1148</v>
      </c>
      <c r="D1149" s="95">
        <v>3798</v>
      </c>
      <c r="E1149" s="95">
        <v>3798</v>
      </c>
      <c r="F1149" s="95" t="s">
        <v>145</v>
      </c>
      <c r="G1149" s="95">
        <v>2008</v>
      </c>
      <c r="H1149" s="95">
        <v>0</v>
      </c>
      <c r="I1149" s="95">
        <v>1</v>
      </c>
      <c r="J1149" s="95">
        <v>3525342</v>
      </c>
      <c r="K1149" s="95">
        <v>0</v>
      </c>
      <c r="L1149" s="95">
        <v>660.3</v>
      </c>
      <c r="M1149" s="95">
        <v>3525342</v>
      </c>
      <c r="N1149" s="5">
        <f t="shared" si="35"/>
        <v>5339</v>
      </c>
    </row>
    <row r="1150" spans="1:14" x14ac:dyDescent="0.25">
      <c r="A1150" t="str">
        <f t="shared" si="34"/>
        <v>2008_3816</v>
      </c>
      <c r="C1150" s="95">
        <v>1149</v>
      </c>
      <c r="D1150" s="95">
        <v>3816</v>
      </c>
      <c r="E1150" s="95">
        <v>3816</v>
      </c>
      <c r="F1150" s="95" t="s">
        <v>146</v>
      </c>
      <c r="G1150" s="95">
        <v>2008</v>
      </c>
      <c r="H1150" s="95">
        <v>0</v>
      </c>
      <c r="I1150" s="95">
        <v>1</v>
      </c>
      <c r="J1150" s="95">
        <v>2074537</v>
      </c>
      <c r="K1150" s="95">
        <v>0</v>
      </c>
      <c r="L1150" s="95">
        <v>389</v>
      </c>
      <c r="M1150" s="95">
        <v>2074537</v>
      </c>
      <c r="N1150" s="5">
        <f t="shared" si="35"/>
        <v>5333</v>
      </c>
    </row>
    <row r="1151" spans="1:14" x14ac:dyDescent="0.25">
      <c r="A1151" t="str">
        <f t="shared" si="34"/>
        <v>2008_3841</v>
      </c>
      <c r="C1151" s="95">
        <v>1150</v>
      </c>
      <c r="D1151" s="95">
        <v>3841</v>
      </c>
      <c r="E1151" s="95">
        <v>3841</v>
      </c>
      <c r="F1151" s="95" t="s">
        <v>147</v>
      </c>
      <c r="G1151" s="95">
        <v>2008</v>
      </c>
      <c r="H1151" s="95">
        <v>0</v>
      </c>
      <c r="I1151" s="95">
        <v>1</v>
      </c>
      <c r="J1151" s="95">
        <v>4872762</v>
      </c>
      <c r="K1151" s="95">
        <v>0</v>
      </c>
      <c r="L1151" s="95">
        <v>913.7</v>
      </c>
      <c r="M1151" s="95">
        <v>4872762</v>
      </c>
      <c r="N1151" s="5">
        <f t="shared" si="35"/>
        <v>5333</v>
      </c>
    </row>
    <row r="1152" spans="1:14" x14ac:dyDescent="0.25">
      <c r="A1152" t="str">
        <f t="shared" si="34"/>
        <v>2008_3897</v>
      </c>
      <c r="C1152" s="95">
        <v>1151</v>
      </c>
      <c r="D1152" s="95">
        <v>3897</v>
      </c>
      <c r="E1152" s="95">
        <v>3897</v>
      </c>
      <c r="F1152" s="95" t="s">
        <v>350</v>
      </c>
      <c r="G1152" s="95">
        <v>2008</v>
      </c>
      <c r="H1152" s="95">
        <v>0</v>
      </c>
      <c r="I1152" s="95">
        <v>1</v>
      </c>
      <c r="J1152" s="95">
        <v>501228</v>
      </c>
      <c r="K1152" s="95">
        <v>71867</v>
      </c>
      <c r="L1152" s="95">
        <v>91</v>
      </c>
      <c r="M1152" s="95">
        <v>573095</v>
      </c>
      <c r="N1152" s="5">
        <f t="shared" si="35"/>
        <v>5508</v>
      </c>
    </row>
    <row r="1153" spans="1:14" x14ac:dyDescent="0.25">
      <c r="A1153" t="str">
        <f t="shared" si="34"/>
        <v>2008_3906</v>
      </c>
      <c r="C1153" s="95">
        <v>1152</v>
      </c>
      <c r="D1153" s="95">
        <v>3906</v>
      </c>
      <c r="E1153" s="95">
        <v>3906</v>
      </c>
      <c r="F1153" s="95" t="s">
        <v>148</v>
      </c>
      <c r="G1153" s="95">
        <v>2008</v>
      </c>
      <c r="H1153" s="95">
        <v>0</v>
      </c>
      <c r="I1153" s="95">
        <v>1</v>
      </c>
      <c r="J1153" s="95">
        <v>2557174</v>
      </c>
      <c r="K1153" s="95">
        <v>0</v>
      </c>
      <c r="L1153" s="95">
        <v>479.5</v>
      </c>
      <c r="M1153" s="95">
        <v>2557174</v>
      </c>
      <c r="N1153" s="5">
        <f t="shared" si="35"/>
        <v>5333</v>
      </c>
    </row>
    <row r="1154" spans="1:14" x14ac:dyDescent="0.25">
      <c r="A1154" t="str">
        <f t="shared" si="34"/>
        <v>2008_4419</v>
      </c>
      <c r="C1154" s="95">
        <v>1153</v>
      </c>
      <c r="D1154" s="95">
        <v>4419</v>
      </c>
      <c r="E1154" s="95">
        <v>4419</v>
      </c>
      <c r="F1154" s="95" t="s">
        <v>351</v>
      </c>
      <c r="G1154" s="95">
        <v>2008</v>
      </c>
      <c r="H1154" s="95">
        <v>0</v>
      </c>
      <c r="I1154" s="95">
        <v>1</v>
      </c>
      <c r="J1154" s="95">
        <v>4881330</v>
      </c>
      <c r="K1154" s="95">
        <v>0</v>
      </c>
      <c r="L1154" s="95">
        <v>909</v>
      </c>
      <c r="M1154" s="95">
        <v>4881330</v>
      </c>
      <c r="N1154" s="5">
        <f t="shared" si="35"/>
        <v>5370</v>
      </c>
    </row>
    <row r="1155" spans="1:14" x14ac:dyDescent="0.25">
      <c r="A1155" t="str">
        <f t="shared" ref="A1155:A1218" si="36">CONCATENATE(G1155,"_",D1155)</f>
        <v>2008_3942</v>
      </c>
      <c r="C1155" s="95">
        <v>1154</v>
      </c>
      <c r="D1155" s="95">
        <v>3942</v>
      </c>
      <c r="E1155" s="95">
        <v>3942</v>
      </c>
      <c r="F1155" s="95" t="s">
        <v>149</v>
      </c>
      <c r="G1155" s="95">
        <v>2008</v>
      </c>
      <c r="H1155" s="95">
        <v>0</v>
      </c>
      <c r="I1155" s="95">
        <v>1</v>
      </c>
      <c r="J1155" s="95">
        <v>3271262</v>
      </c>
      <c r="K1155" s="95">
        <v>0</v>
      </c>
      <c r="L1155" s="95">
        <v>613.4</v>
      </c>
      <c r="M1155" s="95">
        <v>3271262</v>
      </c>
      <c r="N1155" s="5">
        <f t="shared" ref="N1155:N1218" si="37">ROUND(J1155/L1155,0)</f>
        <v>5333</v>
      </c>
    </row>
    <row r="1156" spans="1:14" x14ac:dyDescent="0.25">
      <c r="A1156" t="str">
        <f t="shared" si="36"/>
        <v>2008_4023</v>
      </c>
      <c r="C1156" s="95">
        <v>1155</v>
      </c>
      <c r="D1156" s="95">
        <v>4023</v>
      </c>
      <c r="E1156" s="95">
        <v>4023</v>
      </c>
      <c r="F1156" s="95" t="s">
        <v>367</v>
      </c>
      <c r="G1156" s="95">
        <v>2008</v>
      </c>
      <c r="H1156" s="95">
        <v>0</v>
      </c>
      <c r="I1156" s="95">
        <v>1</v>
      </c>
      <c r="J1156" s="95">
        <v>3789122</v>
      </c>
      <c r="K1156" s="95">
        <v>106682</v>
      </c>
      <c r="L1156" s="95">
        <v>702.6</v>
      </c>
      <c r="M1156" s="95">
        <v>3895804</v>
      </c>
      <c r="N1156" s="5">
        <f t="shared" si="37"/>
        <v>5393</v>
      </c>
    </row>
    <row r="1157" spans="1:14" x14ac:dyDescent="0.25">
      <c r="A1157" t="str">
        <f t="shared" si="36"/>
        <v>2008_4033</v>
      </c>
      <c r="C1157" s="95">
        <v>1156</v>
      </c>
      <c r="D1157" s="95">
        <v>4033</v>
      </c>
      <c r="E1157" s="95">
        <v>4033</v>
      </c>
      <c r="F1157" s="95" t="s">
        <v>368</v>
      </c>
      <c r="G1157" s="95">
        <v>2008</v>
      </c>
      <c r="H1157" s="95">
        <v>0</v>
      </c>
      <c r="I1157" s="95">
        <v>2</v>
      </c>
      <c r="J1157" s="95">
        <v>4617676</v>
      </c>
      <c r="K1157" s="95">
        <v>0</v>
      </c>
      <c r="L1157" s="95">
        <v>848.9</v>
      </c>
      <c r="M1157" s="95">
        <v>4617676</v>
      </c>
      <c r="N1157" s="5">
        <f t="shared" si="37"/>
        <v>5440</v>
      </c>
    </row>
    <row r="1158" spans="1:14" x14ac:dyDescent="0.25">
      <c r="A1158" t="str">
        <f t="shared" si="36"/>
        <v>2008_4041</v>
      </c>
      <c r="C1158" s="95">
        <v>1157</v>
      </c>
      <c r="D1158" s="95">
        <v>4041</v>
      </c>
      <c r="E1158" s="95">
        <v>4041</v>
      </c>
      <c r="F1158" s="95" t="s">
        <v>151</v>
      </c>
      <c r="G1158" s="95">
        <v>2008</v>
      </c>
      <c r="H1158" s="95">
        <v>0</v>
      </c>
      <c r="I1158" s="95">
        <v>1</v>
      </c>
      <c r="J1158" s="95">
        <v>8102960</v>
      </c>
      <c r="K1158" s="95">
        <v>0</v>
      </c>
      <c r="L1158" s="95">
        <v>1519.4</v>
      </c>
      <c r="M1158" s="95">
        <v>8102960</v>
      </c>
      <c r="N1158" s="5">
        <f t="shared" si="37"/>
        <v>5333</v>
      </c>
    </row>
    <row r="1159" spans="1:14" x14ac:dyDescent="0.25">
      <c r="A1159" t="str">
        <f t="shared" si="36"/>
        <v>2008_4043</v>
      </c>
      <c r="C1159" s="95">
        <v>1158</v>
      </c>
      <c r="D1159" s="95">
        <v>4043</v>
      </c>
      <c r="E1159" s="95">
        <v>4043</v>
      </c>
      <c r="F1159" s="95" t="s">
        <v>152</v>
      </c>
      <c r="G1159" s="95">
        <v>2008</v>
      </c>
      <c r="H1159" s="95">
        <v>0</v>
      </c>
      <c r="I1159" s="95">
        <v>1</v>
      </c>
      <c r="J1159" s="95">
        <v>4626240</v>
      </c>
      <c r="K1159" s="95">
        <v>0</v>
      </c>
      <c r="L1159" s="95">
        <v>862.3</v>
      </c>
      <c r="M1159" s="95">
        <v>4626240</v>
      </c>
      <c r="N1159" s="5">
        <f t="shared" si="37"/>
        <v>5365</v>
      </c>
    </row>
    <row r="1160" spans="1:14" x14ac:dyDescent="0.25">
      <c r="A1160" t="str">
        <f t="shared" si="36"/>
        <v>2008_4068</v>
      </c>
      <c r="C1160" s="95">
        <v>1159</v>
      </c>
      <c r="D1160" s="95">
        <v>4068</v>
      </c>
      <c r="E1160" s="95">
        <v>4068</v>
      </c>
      <c r="F1160" s="95" t="s">
        <v>369</v>
      </c>
      <c r="G1160" s="95">
        <v>2008</v>
      </c>
      <c r="H1160" s="95">
        <v>0</v>
      </c>
      <c r="I1160" s="95">
        <v>1</v>
      </c>
      <c r="J1160" s="95">
        <v>2825178</v>
      </c>
      <c r="K1160" s="95">
        <v>90321</v>
      </c>
      <c r="L1160" s="95">
        <v>526.29999999999995</v>
      </c>
      <c r="M1160" s="95">
        <v>2915499</v>
      </c>
      <c r="N1160" s="5">
        <f t="shared" si="37"/>
        <v>5368</v>
      </c>
    </row>
    <row r="1161" spans="1:14" x14ac:dyDescent="0.25">
      <c r="A1161" t="str">
        <f t="shared" si="36"/>
        <v>2008_4086</v>
      </c>
      <c r="C1161" s="95">
        <v>1160</v>
      </c>
      <c r="D1161" s="95">
        <v>4086</v>
      </c>
      <c r="E1161" s="95">
        <v>4086</v>
      </c>
      <c r="F1161" s="95" t="s">
        <v>352</v>
      </c>
      <c r="G1161" s="95">
        <v>2008</v>
      </c>
      <c r="H1161" s="95">
        <v>0</v>
      </c>
      <c r="I1161" s="95">
        <v>1</v>
      </c>
      <c r="J1161" s="95">
        <v>9912897</v>
      </c>
      <c r="K1161" s="95">
        <v>0</v>
      </c>
      <c r="L1161" s="95">
        <v>1823.9</v>
      </c>
      <c r="M1161" s="95">
        <v>9912897</v>
      </c>
      <c r="N1161" s="5">
        <f t="shared" si="37"/>
        <v>5435</v>
      </c>
    </row>
    <row r="1162" spans="1:14" x14ac:dyDescent="0.25">
      <c r="A1162" t="str">
        <f t="shared" si="36"/>
        <v>2008_4104</v>
      </c>
      <c r="C1162" s="95">
        <v>1161</v>
      </c>
      <c r="D1162" s="95">
        <v>4104</v>
      </c>
      <c r="E1162" s="95">
        <v>4104</v>
      </c>
      <c r="F1162" s="95" t="s">
        <v>153</v>
      </c>
      <c r="G1162" s="95">
        <v>2008</v>
      </c>
      <c r="H1162" s="95">
        <v>0</v>
      </c>
      <c r="I1162" s="95">
        <v>1</v>
      </c>
      <c r="J1162" s="95">
        <v>28871815</v>
      </c>
      <c r="K1162" s="95">
        <v>0</v>
      </c>
      <c r="L1162" s="95">
        <v>5372.5</v>
      </c>
      <c r="M1162" s="95">
        <v>28871815</v>
      </c>
      <c r="N1162" s="5">
        <f t="shared" si="37"/>
        <v>5374</v>
      </c>
    </row>
    <row r="1163" spans="1:14" x14ac:dyDescent="0.25">
      <c r="A1163" t="str">
        <f t="shared" si="36"/>
        <v>2008_4122</v>
      </c>
      <c r="C1163" s="95">
        <v>1162</v>
      </c>
      <c r="D1163" s="95">
        <v>4122</v>
      </c>
      <c r="E1163" s="95">
        <v>4122</v>
      </c>
      <c r="F1163" s="95" t="s">
        <v>154</v>
      </c>
      <c r="G1163" s="95">
        <v>2008</v>
      </c>
      <c r="H1163" s="95">
        <v>0</v>
      </c>
      <c r="I1163" s="95">
        <v>1</v>
      </c>
      <c r="J1163" s="95">
        <v>2779560</v>
      </c>
      <c r="K1163" s="95">
        <v>0</v>
      </c>
      <c r="L1163" s="95">
        <v>521.20000000000005</v>
      </c>
      <c r="M1163" s="95">
        <v>2779560</v>
      </c>
      <c r="N1163" s="5">
        <f t="shared" si="37"/>
        <v>5333</v>
      </c>
    </row>
    <row r="1164" spans="1:14" x14ac:dyDescent="0.25">
      <c r="A1164" t="str">
        <f t="shared" si="36"/>
        <v>2008_4131</v>
      </c>
      <c r="C1164" s="95">
        <v>1163</v>
      </c>
      <c r="D1164" s="95">
        <v>4131</v>
      </c>
      <c r="E1164" s="95">
        <v>4131</v>
      </c>
      <c r="F1164" s="95" t="s">
        <v>155</v>
      </c>
      <c r="G1164" s="95">
        <v>2008</v>
      </c>
      <c r="H1164" s="95">
        <v>0</v>
      </c>
      <c r="I1164" s="95">
        <v>1</v>
      </c>
      <c r="J1164" s="95">
        <v>21685941</v>
      </c>
      <c r="K1164" s="95">
        <v>0</v>
      </c>
      <c r="L1164" s="95">
        <v>4012.2</v>
      </c>
      <c r="M1164" s="95">
        <v>21685941</v>
      </c>
      <c r="N1164" s="5">
        <f t="shared" si="37"/>
        <v>5405</v>
      </c>
    </row>
    <row r="1165" spans="1:14" x14ac:dyDescent="0.25">
      <c r="A1165" t="str">
        <f t="shared" si="36"/>
        <v>2008_4203</v>
      </c>
      <c r="C1165" s="95">
        <v>1164</v>
      </c>
      <c r="D1165" s="95">
        <v>4203</v>
      </c>
      <c r="E1165" s="95">
        <v>4203</v>
      </c>
      <c r="F1165" s="95" t="s">
        <v>156</v>
      </c>
      <c r="G1165" s="95">
        <v>2008</v>
      </c>
      <c r="H1165" s="95">
        <v>0</v>
      </c>
      <c r="I1165" s="95">
        <v>1</v>
      </c>
      <c r="J1165" s="95">
        <v>4791701</v>
      </c>
      <c r="K1165" s="95">
        <v>0</v>
      </c>
      <c r="L1165" s="95">
        <v>898.5</v>
      </c>
      <c r="M1165" s="95">
        <v>4791701</v>
      </c>
      <c r="N1165" s="5">
        <f t="shared" si="37"/>
        <v>5333</v>
      </c>
    </row>
    <row r="1166" spans="1:14" x14ac:dyDescent="0.25">
      <c r="A1166" t="str">
        <f t="shared" si="36"/>
        <v>2008_4212</v>
      </c>
      <c r="C1166" s="95">
        <v>1165</v>
      </c>
      <c r="D1166" s="95">
        <v>4212</v>
      </c>
      <c r="E1166" s="95">
        <v>4212</v>
      </c>
      <c r="F1166" s="95" t="s">
        <v>157</v>
      </c>
      <c r="G1166" s="95">
        <v>2008</v>
      </c>
      <c r="H1166" s="95">
        <v>0</v>
      </c>
      <c r="I1166" s="95">
        <v>1</v>
      </c>
      <c r="J1166" s="95">
        <v>2133200</v>
      </c>
      <c r="K1166" s="95">
        <v>14648</v>
      </c>
      <c r="L1166" s="95">
        <v>400</v>
      </c>
      <c r="M1166" s="95">
        <v>2147848</v>
      </c>
      <c r="N1166" s="5">
        <f t="shared" si="37"/>
        <v>5333</v>
      </c>
    </row>
    <row r="1167" spans="1:14" x14ac:dyDescent="0.25">
      <c r="A1167" t="str">
        <f t="shared" si="36"/>
        <v>2008_4271</v>
      </c>
      <c r="C1167" s="95">
        <v>1166</v>
      </c>
      <c r="D1167" s="95">
        <v>4271</v>
      </c>
      <c r="E1167" s="95">
        <v>4271</v>
      </c>
      <c r="F1167" s="95" t="s">
        <v>159</v>
      </c>
      <c r="G1167" s="95">
        <v>2008</v>
      </c>
      <c r="H1167" s="95">
        <v>0</v>
      </c>
      <c r="I1167" s="95">
        <v>1</v>
      </c>
      <c r="J1167" s="95">
        <v>6626073</v>
      </c>
      <c r="K1167" s="95">
        <v>0</v>
      </c>
      <c r="L1167" s="95">
        <v>1236.9000000000001</v>
      </c>
      <c r="M1167" s="95">
        <v>6626073</v>
      </c>
      <c r="N1167" s="5">
        <f t="shared" si="37"/>
        <v>5357</v>
      </c>
    </row>
    <row r="1168" spans="1:14" x14ac:dyDescent="0.25">
      <c r="A1168" t="str">
        <f t="shared" si="36"/>
        <v>2008_4269</v>
      </c>
      <c r="C1168" s="95">
        <v>1167</v>
      </c>
      <c r="D1168" s="95">
        <v>4269</v>
      </c>
      <c r="E1168" s="95">
        <v>4269</v>
      </c>
      <c r="F1168" s="95" t="s">
        <v>158</v>
      </c>
      <c r="G1168" s="95">
        <v>2008</v>
      </c>
      <c r="H1168" s="95">
        <v>0</v>
      </c>
      <c r="I1168" s="95">
        <v>1</v>
      </c>
      <c r="J1168" s="95">
        <v>3383328</v>
      </c>
      <c r="K1168" s="95">
        <v>153914</v>
      </c>
      <c r="L1168" s="95">
        <v>624</v>
      </c>
      <c r="M1168" s="95">
        <v>3537242</v>
      </c>
      <c r="N1168" s="5">
        <f t="shared" si="37"/>
        <v>5422</v>
      </c>
    </row>
    <row r="1169" spans="1:14" x14ac:dyDescent="0.25">
      <c r="A1169" t="str">
        <f t="shared" si="36"/>
        <v>2008_4356</v>
      </c>
      <c r="C1169" s="95">
        <v>1168</v>
      </c>
      <c r="D1169" s="95">
        <v>4356</v>
      </c>
      <c r="E1169" s="95">
        <v>4356</v>
      </c>
      <c r="F1169" s="95" t="s">
        <v>160</v>
      </c>
      <c r="G1169" s="95">
        <v>2008</v>
      </c>
      <c r="H1169" s="95">
        <v>0</v>
      </c>
      <c r="I1169" s="95">
        <v>1</v>
      </c>
      <c r="J1169" s="95">
        <v>4830631</v>
      </c>
      <c r="K1169" s="95">
        <v>0</v>
      </c>
      <c r="L1169" s="95">
        <v>905.8</v>
      </c>
      <c r="M1169" s="95">
        <v>4830631</v>
      </c>
      <c r="N1169" s="5">
        <f t="shared" si="37"/>
        <v>5333</v>
      </c>
    </row>
    <row r="1170" spans="1:14" x14ac:dyDescent="0.25">
      <c r="A1170" t="str">
        <f t="shared" si="36"/>
        <v>2008_4149</v>
      </c>
      <c r="C1170" s="95">
        <v>1169</v>
      </c>
      <c r="D1170" s="95">
        <v>4149</v>
      </c>
      <c r="E1170" s="95">
        <v>4149</v>
      </c>
      <c r="F1170" s="95" t="s">
        <v>353</v>
      </c>
      <c r="G1170" s="95">
        <v>2008</v>
      </c>
      <c r="H1170" s="95">
        <v>0</v>
      </c>
      <c r="I1170" s="95">
        <v>1</v>
      </c>
      <c r="J1170" s="95">
        <v>7105793</v>
      </c>
      <c r="K1170" s="95">
        <v>0</v>
      </c>
      <c r="L1170" s="95">
        <v>1322.5</v>
      </c>
      <c r="M1170" s="95">
        <v>7105793</v>
      </c>
      <c r="N1170" s="5">
        <f t="shared" si="37"/>
        <v>5373</v>
      </c>
    </row>
    <row r="1171" spans="1:14" x14ac:dyDescent="0.25">
      <c r="A1171" t="str">
        <f t="shared" si="36"/>
        <v>2008_4437</v>
      </c>
      <c r="C1171" s="95">
        <v>1170</v>
      </c>
      <c r="D1171" s="95">
        <v>4437</v>
      </c>
      <c r="E1171" s="95">
        <v>4437</v>
      </c>
      <c r="F1171" s="95" t="s">
        <v>161</v>
      </c>
      <c r="G1171" s="95">
        <v>2008</v>
      </c>
      <c r="H1171" s="95">
        <v>0</v>
      </c>
      <c r="I1171" s="95">
        <v>1</v>
      </c>
      <c r="J1171" s="95">
        <v>2742762</v>
      </c>
      <c r="K1171" s="95">
        <v>0</v>
      </c>
      <c r="L1171" s="95">
        <v>514.29999999999995</v>
      </c>
      <c r="M1171" s="95">
        <v>2742762</v>
      </c>
      <c r="N1171" s="5">
        <f t="shared" si="37"/>
        <v>5333</v>
      </c>
    </row>
    <row r="1172" spans="1:14" x14ac:dyDescent="0.25">
      <c r="A1172" t="str">
        <f t="shared" si="36"/>
        <v>2008_4446</v>
      </c>
      <c r="C1172" s="95">
        <v>1171</v>
      </c>
      <c r="D1172" s="95">
        <v>4446</v>
      </c>
      <c r="E1172" s="95">
        <v>4446</v>
      </c>
      <c r="F1172" s="95" t="s">
        <v>162</v>
      </c>
      <c r="G1172" s="95">
        <v>2008</v>
      </c>
      <c r="H1172" s="95">
        <v>0</v>
      </c>
      <c r="I1172" s="95">
        <v>1</v>
      </c>
      <c r="J1172" s="95">
        <v>5541520</v>
      </c>
      <c r="K1172" s="95">
        <v>0</v>
      </c>
      <c r="L1172" s="95">
        <v>1039.0999999999999</v>
      </c>
      <c r="M1172" s="95">
        <v>5541520</v>
      </c>
      <c r="N1172" s="5">
        <f t="shared" si="37"/>
        <v>5333</v>
      </c>
    </row>
    <row r="1173" spans="1:14" x14ac:dyDescent="0.25">
      <c r="A1173" t="str">
        <f t="shared" si="36"/>
        <v>2008_4491</v>
      </c>
      <c r="C1173" s="95">
        <v>1172</v>
      </c>
      <c r="D1173" s="95">
        <v>4491</v>
      </c>
      <c r="E1173" s="95">
        <v>4491</v>
      </c>
      <c r="F1173" s="95" t="s">
        <v>163</v>
      </c>
      <c r="G1173" s="95">
        <v>2008</v>
      </c>
      <c r="H1173" s="95">
        <v>0</v>
      </c>
      <c r="I1173" s="95">
        <v>1</v>
      </c>
      <c r="J1173" s="95">
        <v>1678828</v>
      </c>
      <c r="K1173" s="95">
        <v>0</v>
      </c>
      <c r="L1173" s="95">
        <v>314.8</v>
      </c>
      <c r="M1173" s="95">
        <v>1678828</v>
      </c>
      <c r="N1173" s="5">
        <f t="shared" si="37"/>
        <v>5333</v>
      </c>
    </row>
    <row r="1174" spans="1:14" x14ac:dyDescent="0.25">
      <c r="A1174" t="str">
        <f t="shared" si="36"/>
        <v>2008_4505</v>
      </c>
      <c r="C1174" s="95">
        <v>1173</v>
      </c>
      <c r="D1174" s="95">
        <v>4505</v>
      </c>
      <c r="E1174" s="95">
        <v>4505</v>
      </c>
      <c r="F1174" s="95" t="s">
        <v>164</v>
      </c>
      <c r="G1174" s="95">
        <v>2008</v>
      </c>
      <c r="H1174" s="95">
        <v>0</v>
      </c>
      <c r="I1174" s="95">
        <v>1</v>
      </c>
      <c r="J1174" s="95">
        <v>1600472</v>
      </c>
      <c r="K1174" s="95">
        <v>0</v>
      </c>
      <c r="L1174" s="95">
        <v>296</v>
      </c>
      <c r="M1174" s="95">
        <v>1600472</v>
      </c>
      <c r="N1174" s="5">
        <f t="shared" si="37"/>
        <v>5407</v>
      </c>
    </row>
    <row r="1175" spans="1:14" x14ac:dyDescent="0.25">
      <c r="A1175" t="str">
        <f t="shared" si="36"/>
        <v>2008_4509</v>
      </c>
      <c r="C1175" s="95">
        <v>1174</v>
      </c>
      <c r="D1175" s="95">
        <v>4509</v>
      </c>
      <c r="E1175" s="95">
        <v>4509</v>
      </c>
      <c r="F1175" s="95" t="s">
        <v>165</v>
      </c>
      <c r="G1175" s="95">
        <v>2008</v>
      </c>
      <c r="H1175" s="95">
        <v>0</v>
      </c>
      <c r="I1175" s="95">
        <v>1</v>
      </c>
      <c r="J1175" s="95">
        <v>1216457</v>
      </c>
      <c r="K1175" s="95">
        <v>11550</v>
      </c>
      <c r="L1175" s="95">
        <v>228.1</v>
      </c>
      <c r="M1175" s="95">
        <v>1228007</v>
      </c>
      <c r="N1175" s="5">
        <f t="shared" si="37"/>
        <v>5333</v>
      </c>
    </row>
    <row r="1176" spans="1:14" x14ac:dyDescent="0.25">
      <c r="A1176" t="str">
        <f t="shared" si="36"/>
        <v>2008_4518</v>
      </c>
      <c r="C1176" s="95">
        <v>1175</v>
      </c>
      <c r="D1176" s="95">
        <v>4518</v>
      </c>
      <c r="E1176" s="95">
        <v>4518</v>
      </c>
      <c r="F1176" s="95" t="s">
        <v>166</v>
      </c>
      <c r="G1176" s="95">
        <v>2008</v>
      </c>
      <c r="H1176" s="95">
        <v>0</v>
      </c>
      <c r="I1176" s="95">
        <v>1</v>
      </c>
      <c r="J1176" s="95">
        <v>1290586</v>
      </c>
      <c r="K1176" s="95">
        <v>70295</v>
      </c>
      <c r="L1176" s="95">
        <v>242</v>
      </c>
      <c r="M1176" s="95">
        <v>1360881</v>
      </c>
      <c r="N1176" s="5">
        <f t="shared" si="37"/>
        <v>5333</v>
      </c>
    </row>
    <row r="1177" spans="1:14" x14ac:dyDescent="0.25">
      <c r="A1177" t="str">
        <f t="shared" si="36"/>
        <v>2008_4527</v>
      </c>
      <c r="C1177" s="95">
        <v>1176</v>
      </c>
      <c r="D1177" s="95">
        <v>4527</v>
      </c>
      <c r="E1177" s="95">
        <v>4527</v>
      </c>
      <c r="F1177" s="95" t="s">
        <v>167</v>
      </c>
      <c r="G1177" s="95">
        <v>2008</v>
      </c>
      <c r="H1177" s="95">
        <v>0</v>
      </c>
      <c r="I1177" s="95">
        <v>1</v>
      </c>
      <c r="J1177" s="95">
        <v>3572986</v>
      </c>
      <c r="K1177" s="95">
        <v>123913</v>
      </c>
      <c r="L1177" s="95">
        <v>669.6</v>
      </c>
      <c r="M1177" s="95">
        <v>3696899</v>
      </c>
      <c r="N1177" s="5">
        <f t="shared" si="37"/>
        <v>5336</v>
      </c>
    </row>
    <row r="1178" spans="1:14" x14ac:dyDescent="0.25">
      <c r="A1178" t="str">
        <f t="shared" si="36"/>
        <v>2008_4536</v>
      </c>
      <c r="C1178" s="95">
        <v>1177</v>
      </c>
      <c r="D1178" s="95">
        <v>4536</v>
      </c>
      <c r="E1178" s="95">
        <v>4536</v>
      </c>
      <c r="F1178" s="95" t="s">
        <v>168</v>
      </c>
      <c r="G1178" s="95">
        <v>2008</v>
      </c>
      <c r="H1178" s="95">
        <v>0</v>
      </c>
      <c r="I1178" s="95">
        <v>1</v>
      </c>
      <c r="J1178" s="95">
        <v>11359823</v>
      </c>
      <c r="K1178" s="95">
        <v>0</v>
      </c>
      <c r="L1178" s="95">
        <v>2130.1</v>
      </c>
      <c r="M1178" s="95">
        <v>11359823</v>
      </c>
      <c r="N1178" s="5">
        <f t="shared" si="37"/>
        <v>5333</v>
      </c>
    </row>
    <row r="1179" spans="1:14" x14ac:dyDescent="0.25">
      <c r="A1179" t="str">
        <f t="shared" si="36"/>
        <v>2008_4554</v>
      </c>
      <c r="C1179" s="95">
        <v>1178</v>
      </c>
      <c r="D1179" s="95">
        <v>4554</v>
      </c>
      <c r="E1179" s="95">
        <v>4554</v>
      </c>
      <c r="F1179" s="95" t="s">
        <v>169</v>
      </c>
      <c r="G1179" s="95">
        <v>2008</v>
      </c>
      <c r="H1179" s="95">
        <v>0</v>
      </c>
      <c r="I1179" s="95">
        <v>1</v>
      </c>
      <c r="J1179" s="95">
        <v>5718576</v>
      </c>
      <c r="K1179" s="95">
        <v>0</v>
      </c>
      <c r="L1179" s="95">
        <v>1072.3</v>
      </c>
      <c r="M1179" s="95">
        <v>5718576</v>
      </c>
      <c r="N1179" s="5">
        <f t="shared" si="37"/>
        <v>5333</v>
      </c>
    </row>
    <row r="1180" spans="1:14" x14ac:dyDescent="0.25">
      <c r="A1180" t="str">
        <f t="shared" si="36"/>
        <v>2008_4572</v>
      </c>
      <c r="C1180" s="95">
        <v>1179</v>
      </c>
      <c r="D1180" s="95">
        <v>4572</v>
      </c>
      <c r="E1180" s="95">
        <v>4572</v>
      </c>
      <c r="F1180" s="95" t="s">
        <v>170</v>
      </c>
      <c r="G1180" s="95">
        <v>2008</v>
      </c>
      <c r="H1180" s="95">
        <v>0</v>
      </c>
      <c r="I1180" s="95">
        <v>1</v>
      </c>
      <c r="J1180" s="95">
        <v>1535904</v>
      </c>
      <c r="K1180" s="95">
        <v>17880</v>
      </c>
      <c r="L1180" s="95">
        <v>288</v>
      </c>
      <c r="M1180" s="95">
        <v>1553784</v>
      </c>
      <c r="N1180" s="5">
        <f t="shared" si="37"/>
        <v>5333</v>
      </c>
    </row>
    <row r="1181" spans="1:14" x14ac:dyDescent="0.25">
      <c r="A1181" t="str">
        <f t="shared" si="36"/>
        <v>2008_4581</v>
      </c>
      <c r="C1181" s="95">
        <v>1180</v>
      </c>
      <c r="D1181" s="95">
        <v>4581</v>
      </c>
      <c r="E1181" s="95">
        <v>4581</v>
      </c>
      <c r="F1181" s="95" t="s">
        <v>171</v>
      </c>
      <c r="G1181" s="95">
        <v>2008</v>
      </c>
      <c r="H1181" s="95">
        <v>0</v>
      </c>
      <c r="I1181" s="95">
        <v>1</v>
      </c>
      <c r="J1181" s="95">
        <v>29353365</v>
      </c>
      <c r="K1181" s="95">
        <v>0</v>
      </c>
      <c r="L1181" s="95">
        <v>5504.1</v>
      </c>
      <c r="M1181" s="95">
        <v>29353365</v>
      </c>
      <c r="N1181" s="5">
        <f t="shared" si="37"/>
        <v>5333</v>
      </c>
    </row>
    <row r="1182" spans="1:14" x14ac:dyDescent="0.25">
      <c r="A1182" t="str">
        <f t="shared" si="36"/>
        <v>2008_4599</v>
      </c>
      <c r="C1182" s="95">
        <v>1181</v>
      </c>
      <c r="D1182" s="95">
        <v>4599</v>
      </c>
      <c r="E1182" s="95">
        <v>4599</v>
      </c>
      <c r="F1182" s="95" t="s">
        <v>172</v>
      </c>
      <c r="G1182" s="95">
        <v>2008</v>
      </c>
      <c r="H1182" s="95">
        <v>0</v>
      </c>
      <c r="I1182" s="95">
        <v>1</v>
      </c>
      <c r="J1182" s="95">
        <v>4012965</v>
      </c>
      <c r="K1182" s="95">
        <v>73826</v>
      </c>
      <c r="L1182" s="95">
        <v>737</v>
      </c>
      <c r="M1182" s="95">
        <v>4086791</v>
      </c>
      <c r="N1182" s="5">
        <f t="shared" si="37"/>
        <v>5445</v>
      </c>
    </row>
    <row r="1183" spans="1:14" x14ac:dyDescent="0.25">
      <c r="A1183" t="str">
        <f t="shared" si="36"/>
        <v>2008_4617</v>
      </c>
      <c r="C1183" s="95">
        <v>1182</v>
      </c>
      <c r="D1183" s="95">
        <v>4617</v>
      </c>
      <c r="E1183" s="95">
        <v>4617</v>
      </c>
      <c r="F1183" s="95" t="s">
        <v>173</v>
      </c>
      <c r="G1183" s="95">
        <v>2008</v>
      </c>
      <c r="H1183" s="95">
        <v>0</v>
      </c>
      <c r="I1183" s="95">
        <v>1</v>
      </c>
      <c r="J1183" s="95">
        <v>8314147</v>
      </c>
      <c r="K1183" s="95">
        <v>0</v>
      </c>
      <c r="L1183" s="95">
        <v>1559</v>
      </c>
      <c r="M1183" s="95">
        <v>8314147</v>
      </c>
      <c r="N1183" s="5">
        <f t="shared" si="37"/>
        <v>5333</v>
      </c>
    </row>
    <row r="1184" spans="1:14" x14ac:dyDescent="0.25">
      <c r="A1184" t="str">
        <f t="shared" si="36"/>
        <v>2008_4662</v>
      </c>
      <c r="C1184" s="95">
        <v>1183</v>
      </c>
      <c r="D1184" s="95">
        <v>4662</v>
      </c>
      <c r="E1184" s="95">
        <v>4662</v>
      </c>
      <c r="F1184" s="95" t="s">
        <v>175</v>
      </c>
      <c r="G1184" s="95">
        <v>2008</v>
      </c>
      <c r="H1184" s="95">
        <v>0</v>
      </c>
      <c r="I1184" s="95">
        <v>1</v>
      </c>
      <c r="J1184" s="95">
        <v>5975627</v>
      </c>
      <c r="K1184" s="95">
        <v>0</v>
      </c>
      <c r="L1184" s="95">
        <v>1120.5</v>
      </c>
      <c r="M1184" s="95">
        <v>5975627</v>
      </c>
      <c r="N1184" s="5">
        <f t="shared" si="37"/>
        <v>5333</v>
      </c>
    </row>
    <row r="1185" spans="1:14" x14ac:dyDescent="0.25">
      <c r="A1185" t="str">
        <f t="shared" si="36"/>
        <v>2008_4689</v>
      </c>
      <c r="C1185" s="95">
        <v>1184</v>
      </c>
      <c r="D1185" s="95">
        <v>4689</v>
      </c>
      <c r="E1185" s="95">
        <v>4689</v>
      </c>
      <c r="F1185" s="95" t="s">
        <v>176</v>
      </c>
      <c r="G1185" s="95">
        <v>2008</v>
      </c>
      <c r="H1185" s="95">
        <v>0</v>
      </c>
      <c r="I1185" s="95">
        <v>1</v>
      </c>
      <c r="J1185" s="95">
        <v>3009945</v>
      </c>
      <c r="K1185" s="95">
        <v>0</v>
      </c>
      <c r="L1185" s="95">
        <v>564.4</v>
      </c>
      <c r="M1185" s="95">
        <v>3009945</v>
      </c>
      <c r="N1185" s="5">
        <f t="shared" si="37"/>
        <v>5333</v>
      </c>
    </row>
    <row r="1186" spans="1:14" x14ac:dyDescent="0.25">
      <c r="A1186" t="str">
        <f t="shared" si="36"/>
        <v>2008_4644</v>
      </c>
      <c r="C1186" s="95">
        <v>1185</v>
      </c>
      <c r="D1186" s="95">
        <v>4644</v>
      </c>
      <c r="E1186" s="95">
        <v>4644</v>
      </c>
      <c r="F1186" s="95" t="s">
        <v>174</v>
      </c>
      <c r="G1186" s="95">
        <v>2008</v>
      </c>
      <c r="H1186" s="95">
        <v>0</v>
      </c>
      <c r="I1186" s="95">
        <v>1</v>
      </c>
      <c r="J1186" s="95">
        <v>2591716</v>
      </c>
      <c r="K1186" s="95">
        <v>0</v>
      </c>
      <c r="L1186" s="95">
        <v>478</v>
      </c>
      <c r="M1186" s="95">
        <v>2591716</v>
      </c>
      <c r="N1186" s="5">
        <f t="shared" si="37"/>
        <v>5422</v>
      </c>
    </row>
    <row r="1187" spans="1:14" x14ac:dyDescent="0.25">
      <c r="A1187" t="str">
        <f t="shared" si="36"/>
        <v>2008_4725</v>
      </c>
      <c r="C1187" s="95">
        <v>1186</v>
      </c>
      <c r="D1187" s="95">
        <v>4725</v>
      </c>
      <c r="E1187" s="95">
        <v>4725</v>
      </c>
      <c r="F1187" s="95" t="s">
        <v>177</v>
      </c>
      <c r="G1187" s="95">
        <v>2008</v>
      </c>
      <c r="H1187" s="95">
        <v>0</v>
      </c>
      <c r="I1187" s="95">
        <v>1</v>
      </c>
      <c r="J1187" s="95">
        <v>17751424</v>
      </c>
      <c r="K1187" s="95">
        <v>0</v>
      </c>
      <c r="L1187" s="95">
        <v>3328.6</v>
      </c>
      <c r="M1187" s="95">
        <v>17751424</v>
      </c>
      <c r="N1187" s="5">
        <f t="shared" si="37"/>
        <v>5333</v>
      </c>
    </row>
    <row r="1188" spans="1:14" x14ac:dyDescent="0.25">
      <c r="A1188" t="str">
        <f t="shared" si="36"/>
        <v>2008_2673</v>
      </c>
      <c r="C1188" s="95">
        <v>1187</v>
      </c>
      <c r="D1188" s="95">
        <v>2673</v>
      </c>
      <c r="E1188" s="95">
        <v>2673</v>
      </c>
      <c r="F1188" s="95" t="s">
        <v>104</v>
      </c>
      <c r="G1188" s="95">
        <v>2008</v>
      </c>
      <c r="H1188" s="95">
        <v>0</v>
      </c>
      <c r="I1188" s="95">
        <v>1</v>
      </c>
      <c r="J1188" s="95">
        <v>4055424</v>
      </c>
      <c r="K1188" s="95">
        <v>0</v>
      </c>
      <c r="L1188" s="95">
        <v>755.2</v>
      </c>
      <c r="M1188" s="95">
        <v>4055424</v>
      </c>
      <c r="N1188" s="5">
        <f t="shared" si="37"/>
        <v>5370</v>
      </c>
    </row>
    <row r="1189" spans="1:14" x14ac:dyDescent="0.25">
      <c r="A1189" t="str">
        <f t="shared" si="36"/>
        <v>2008_153</v>
      </c>
      <c r="C1189" s="95">
        <v>1188</v>
      </c>
      <c r="D1189" s="95">
        <v>153</v>
      </c>
      <c r="E1189" s="95">
        <v>153</v>
      </c>
      <c r="F1189" s="95" t="s">
        <v>12</v>
      </c>
      <c r="G1189" s="95">
        <v>2008</v>
      </c>
      <c r="H1189" s="95">
        <v>0</v>
      </c>
      <c r="I1189" s="95">
        <v>2</v>
      </c>
      <c r="J1189" s="95">
        <v>3307604</v>
      </c>
      <c r="K1189" s="95">
        <v>130974</v>
      </c>
      <c r="L1189" s="95">
        <v>610</v>
      </c>
      <c r="M1189" s="95">
        <v>3438578</v>
      </c>
      <c r="N1189" s="5">
        <f t="shared" si="37"/>
        <v>5422</v>
      </c>
    </row>
    <row r="1190" spans="1:14" x14ac:dyDescent="0.25">
      <c r="A1190" t="str">
        <f t="shared" si="36"/>
        <v>2008_3691</v>
      </c>
      <c r="C1190" s="95">
        <v>1189</v>
      </c>
      <c r="D1190" s="95">
        <v>3691</v>
      </c>
      <c r="E1190" s="95">
        <v>3691</v>
      </c>
      <c r="F1190" s="95" t="s">
        <v>142</v>
      </c>
      <c r="G1190" s="95">
        <v>2008</v>
      </c>
      <c r="H1190" s="95">
        <v>0</v>
      </c>
      <c r="I1190" s="95">
        <v>1</v>
      </c>
      <c r="J1190" s="95">
        <v>5118735</v>
      </c>
      <c r="K1190" s="95">
        <v>78984</v>
      </c>
      <c r="L1190" s="95">
        <v>952.5</v>
      </c>
      <c r="M1190" s="95">
        <v>5197719</v>
      </c>
      <c r="N1190" s="5">
        <f t="shared" si="37"/>
        <v>5374</v>
      </c>
    </row>
    <row r="1191" spans="1:14" x14ac:dyDescent="0.25">
      <c r="A1191" t="str">
        <f t="shared" si="36"/>
        <v>2008_4774</v>
      </c>
      <c r="C1191" s="95">
        <v>1190</v>
      </c>
      <c r="D1191" s="95">
        <v>4774</v>
      </c>
      <c r="E1191" s="95">
        <v>4774</v>
      </c>
      <c r="F1191" s="95" t="s">
        <v>354</v>
      </c>
      <c r="G1191" s="95">
        <v>2008</v>
      </c>
      <c r="H1191" s="95">
        <v>0</v>
      </c>
      <c r="I1191" s="95">
        <v>2</v>
      </c>
      <c r="J1191" s="95">
        <v>8398180</v>
      </c>
      <c r="K1191" s="95">
        <v>68760</v>
      </c>
      <c r="L1191" s="95">
        <v>1549.4</v>
      </c>
      <c r="M1191" s="95">
        <v>8466940</v>
      </c>
      <c r="N1191" s="5">
        <f t="shared" si="37"/>
        <v>5420</v>
      </c>
    </row>
    <row r="1192" spans="1:14" x14ac:dyDescent="0.25">
      <c r="A1192" t="str">
        <f t="shared" si="36"/>
        <v>2008_873</v>
      </c>
      <c r="C1192" s="95">
        <v>1191</v>
      </c>
      <c r="D1192" s="95">
        <v>873</v>
      </c>
      <c r="E1192" s="95">
        <v>873</v>
      </c>
      <c r="F1192" s="95" t="s">
        <v>34</v>
      </c>
      <c r="G1192" s="95">
        <v>2008</v>
      </c>
      <c r="H1192" s="95">
        <v>0</v>
      </c>
      <c r="I1192" s="95">
        <v>1</v>
      </c>
      <c r="J1192" s="95">
        <v>3100307</v>
      </c>
      <c r="K1192" s="95">
        <v>66968</v>
      </c>
      <c r="L1192" s="95">
        <v>569.70000000000005</v>
      </c>
      <c r="M1192" s="95">
        <v>3167275</v>
      </c>
      <c r="N1192" s="5">
        <f t="shared" si="37"/>
        <v>5442</v>
      </c>
    </row>
    <row r="1193" spans="1:14" x14ac:dyDescent="0.25">
      <c r="A1193" t="str">
        <f t="shared" si="36"/>
        <v>2008_4778</v>
      </c>
      <c r="C1193" s="95">
        <v>1192</v>
      </c>
      <c r="D1193" s="95">
        <v>4778</v>
      </c>
      <c r="E1193" s="95">
        <v>4778</v>
      </c>
      <c r="F1193" s="95" t="s">
        <v>182</v>
      </c>
      <c r="G1193" s="95">
        <v>2008</v>
      </c>
      <c r="H1193" s="95">
        <v>0</v>
      </c>
      <c r="I1193" s="95">
        <v>1</v>
      </c>
      <c r="J1193" s="95">
        <v>1990659</v>
      </c>
      <c r="K1193" s="95">
        <v>7472</v>
      </c>
      <c r="L1193" s="95">
        <v>370.7</v>
      </c>
      <c r="M1193" s="95">
        <v>1998131</v>
      </c>
      <c r="N1193" s="5">
        <f t="shared" si="37"/>
        <v>5370</v>
      </c>
    </row>
    <row r="1194" spans="1:14" x14ac:dyDescent="0.25">
      <c r="A1194" t="str">
        <f t="shared" si="36"/>
        <v>2008_4777</v>
      </c>
      <c r="C1194" s="95">
        <v>1193</v>
      </c>
      <c r="D1194" s="95">
        <v>4777</v>
      </c>
      <c r="E1194" s="95">
        <v>4777</v>
      </c>
      <c r="F1194" s="95" t="s">
        <v>181</v>
      </c>
      <c r="G1194" s="95">
        <v>2008</v>
      </c>
      <c r="H1194" s="95">
        <v>0</v>
      </c>
      <c r="I1194" s="95">
        <v>1</v>
      </c>
      <c r="J1194" s="95">
        <v>4178047</v>
      </c>
      <c r="K1194" s="95">
        <v>0</v>
      </c>
      <c r="L1194" s="95">
        <v>776.3</v>
      </c>
      <c r="M1194" s="95">
        <v>4178047</v>
      </c>
      <c r="N1194" s="5">
        <f t="shared" si="37"/>
        <v>5382</v>
      </c>
    </row>
    <row r="1195" spans="1:14" x14ac:dyDescent="0.25">
      <c r="A1195" t="str">
        <f t="shared" si="36"/>
        <v>2008_4776</v>
      </c>
      <c r="C1195" s="95">
        <v>1194</v>
      </c>
      <c r="D1195" s="95">
        <v>4776</v>
      </c>
      <c r="E1195" s="95">
        <v>4776</v>
      </c>
      <c r="F1195" s="95" t="s">
        <v>180</v>
      </c>
      <c r="G1195" s="95">
        <v>2008</v>
      </c>
      <c r="H1195" s="95">
        <v>0</v>
      </c>
      <c r="I1195" s="95">
        <v>1</v>
      </c>
      <c r="J1195" s="95">
        <v>3131150</v>
      </c>
      <c r="K1195" s="95">
        <v>0</v>
      </c>
      <c r="L1195" s="95">
        <v>569.29999999999995</v>
      </c>
      <c r="M1195" s="95">
        <v>3131150</v>
      </c>
      <c r="N1195" s="5">
        <f t="shared" si="37"/>
        <v>5500</v>
      </c>
    </row>
    <row r="1196" spans="1:14" x14ac:dyDescent="0.25">
      <c r="A1196" t="str">
        <f t="shared" si="36"/>
        <v>2008_4779</v>
      </c>
      <c r="C1196" s="95">
        <v>1195</v>
      </c>
      <c r="D1196" s="95">
        <v>4779</v>
      </c>
      <c r="E1196" s="95">
        <v>4779</v>
      </c>
      <c r="F1196" s="95" t="s">
        <v>183</v>
      </c>
      <c r="G1196" s="95">
        <v>2008</v>
      </c>
      <c r="H1196" s="95">
        <v>0</v>
      </c>
      <c r="I1196" s="95">
        <v>1</v>
      </c>
      <c r="J1196" s="95">
        <v>5973493</v>
      </c>
      <c r="K1196" s="95">
        <v>0</v>
      </c>
      <c r="L1196" s="95">
        <v>1120.0999999999999</v>
      </c>
      <c r="M1196" s="95">
        <v>5973493</v>
      </c>
      <c r="N1196" s="5">
        <f t="shared" si="37"/>
        <v>5333</v>
      </c>
    </row>
    <row r="1197" spans="1:14" x14ac:dyDescent="0.25">
      <c r="A1197" t="str">
        <f t="shared" si="36"/>
        <v>2008_4784</v>
      </c>
      <c r="C1197" s="95">
        <v>1196</v>
      </c>
      <c r="D1197" s="95">
        <v>4784</v>
      </c>
      <c r="E1197" s="95">
        <v>4784</v>
      </c>
      <c r="F1197" s="95" t="s">
        <v>184</v>
      </c>
      <c r="G1197" s="95">
        <v>2008</v>
      </c>
      <c r="H1197" s="95">
        <v>0</v>
      </c>
      <c r="I1197" s="95">
        <v>1</v>
      </c>
      <c r="J1197" s="95">
        <v>16010199</v>
      </c>
      <c r="K1197" s="95">
        <v>0</v>
      </c>
      <c r="L1197" s="95">
        <v>3002.1</v>
      </c>
      <c r="M1197" s="95">
        <v>16010199</v>
      </c>
      <c r="N1197" s="5">
        <f t="shared" si="37"/>
        <v>5333</v>
      </c>
    </row>
    <row r="1198" spans="1:14" x14ac:dyDescent="0.25">
      <c r="A1198" t="str">
        <f t="shared" si="36"/>
        <v>2008_4785</v>
      </c>
      <c r="C1198" s="95">
        <v>1197</v>
      </c>
      <c r="D1198" s="95">
        <v>4785</v>
      </c>
      <c r="E1198" s="95">
        <v>4785</v>
      </c>
      <c r="F1198" s="95" t="s">
        <v>355</v>
      </c>
      <c r="G1198" s="95">
        <v>2008</v>
      </c>
      <c r="H1198" s="95">
        <v>0</v>
      </c>
      <c r="I1198" s="95">
        <v>1</v>
      </c>
      <c r="J1198" s="95">
        <v>2923017</v>
      </c>
      <c r="K1198" s="95">
        <v>0</v>
      </c>
      <c r="L1198" s="95">
        <v>548.1</v>
      </c>
      <c r="M1198" s="95">
        <v>2923017</v>
      </c>
      <c r="N1198" s="5">
        <f t="shared" si="37"/>
        <v>5333</v>
      </c>
    </row>
    <row r="1199" spans="1:14" x14ac:dyDescent="0.25">
      <c r="A1199" t="str">
        <f t="shared" si="36"/>
        <v>2008_333</v>
      </c>
      <c r="C1199" s="95">
        <v>1198</v>
      </c>
      <c r="D1199" s="95">
        <v>333</v>
      </c>
      <c r="E1199" s="95">
        <v>333</v>
      </c>
      <c r="F1199" s="95" t="s">
        <v>296</v>
      </c>
      <c r="G1199" s="95">
        <v>2008</v>
      </c>
      <c r="H1199" s="95">
        <v>0</v>
      </c>
      <c r="I1199" s="95">
        <v>2</v>
      </c>
      <c r="J1199" s="95">
        <v>3000035</v>
      </c>
      <c r="K1199" s="95">
        <v>263799</v>
      </c>
      <c r="L1199" s="95">
        <v>555</v>
      </c>
      <c r="M1199" s="95">
        <v>3263834</v>
      </c>
      <c r="N1199" s="5">
        <f t="shared" si="37"/>
        <v>5405</v>
      </c>
    </row>
    <row r="1200" spans="1:14" x14ac:dyDescent="0.25">
      <c r="A1200" t="str">
        <f t="shared" si="36"/>
        <v>2008_4773</v>
      </c>
      <c r="C1200" s="95">
        <v>1199</v>
      </c>
      <c r="D1200" s="95">
        <v>4773</v>
      </c>
      <c r="E1200" s="95">
        <v>4773</v>
      </c>
      <c r="F1200" s="95" t="s">
        <v>179</v>
      </c>
      <c r="G1200" s="95">
        <v>2008</v>
      </c>
      <c r="H1200" s="95">
        <v>0</v>
      </c>
      <c r="I1200" s="95">
        <v>1</v>
      </c>
      <c r="J1200" s="95">
        <v>3182371</v>
      </c>
      <c r="K1200" s="95">
        <v>106577</v>
      </c>
      <c r="L1200" s="95">
        <v>583.6</v>
      </c>
      <c r="M1200" s="95">
        <v>3288948</v>
      </c>
      <c r="N1200" s="5">
        <f t="shared" si="37"/>
        <v>5453</v>
      </c>
    </row>
    <row r="1201" spans="1:14" x14ac:dyDescent="0.25">
      <c r="A1201" t="str">
        <f t="shared" si="36"/>
        <v>2008_4788</v>
      </c>
      <c r="C1201" s="95">
        <v>1200</v>
      </c>
      <c r="D1201" s="95">
        <v>4788</v>
      </c>
      <c r="E1201" s="95">
        <v>4788</v>
      </c>
      <c r="F1201" s="95" t="s">
        <v>185</v>
      </c>
      <c r="G1201" s="95">
        <v>2008</v>
      </c>
      <c r="H1201" s="95">
        <v>0</v>
      </c>
      <c r="I1201" s="95">
        <v>1</v>
      </c>
      <c r="J1201" s="95">
        <v>2875801</v>
      </c>
      <c r="K1201" s="95">
        <v>0</v>
      </c>
      <c r="L1201" s="95">
        <v>526.79999999999995</v>
      </c>
      <c r="M1201" s="95">
        <v>2875801</v>
      </c>
      <c r="N1201" s="5">
        <f t="shared" si="37"/>
        <v>5459</v>
      </c>
    </row>
    <row r="1202" spans="1:14" x14ac:dyDescent="0.25">
      <c r="A1202" t="str">
        <f t="shared" si="36"/>
        <v>2008_4797</v>
      </c>
      <c r="C1202" s="95">
        <v>1201</v>
      </c>
      <c r="D1202" s="95">
        <v>4797</v>
      </c>
      <c r="E1202" s="95">
        <v>4797</v>
      </c>
      <c r="F1202" s="95" t="s">
        <v>186</v>
      </c>
      <c r="G1202" s="95">
        <v>2008</v>
      </c>
      <c r="H1202" s="95">
        <v>0</v>
      </c>
      <c r="I1202" s="95">
        <v>1</v>
      </c>
      <c r="J1202" s="95">
        <v>12103777</v>
      </c>
      <c r="K1202" s="95">
        <v>0</v>
      </c>
      <c r="L1202" s="95">
        <v>2269.6</v>
      </c>
      <c r="M1202" s="95">
        <v>12103777</v>
      </c>
      <c r="N1202" s="5">
        <f t="shared" si="37"/>
        <v>5333</v>
      </c>
    </row>
    <row r="1203" spans="1:14" x14ac:dyDescent="0.25">
      <c r="A1203" t="str">
        <f t="shared" si="36"/>
        <v>2008_4860</v>
      </c>
      <c r="C1203" s="95">
        <v>1202</v>
      </c>
      <c r="D1203" s="95">
        <v>4860</v>
      </c>
      <c r="E1203" s="95">
        <v>4860</v>
      </c>
      <c r="F1203" s="95" t="s">
        <v>370</v>
      </c>
      <c r="G1203" s="95">
        <v>2008</v>
      </c>
      <c r="H1203" s="95">
        <v>0</v>
      </c>
      <c r="I1203" s="95">
        <v>2</v>
      </c>
      <c r="J1203" s="95">
        <v>5597517</v>
      </c>
      <c r="K1203" s="95">
        <v>229569</v>
      </c>
      <c r="L1203" s="95">
        <v>1049.5999999999999</v>
      </c>
      <c r="M1203" s="95">
        <v>5827086</v>
      </c>
      <c r="N1203" s="5">
        <f t="shared" si="37"/>
        <v>5333</v>
      </c>
    </row>
    <row r="1204" spans="1:14" x14ac:dyDescent="0.25">
      <c r="A1204" t="str">
        <f t="shared" si="36"/>
        <v>2008_4869</v>
      </c>
      <c r="C1204" s="95">
        <v>1203</v>
      </c>
      <c r="D1204" s="95">
        <v>4869</v>
      </c>
      <c r="E1204" s="95">
        <v>4869</v>
      </c>
      <c r="F1204" s="95" t="s">
        <v>187</v>
      </c>
      <c r="G1204" s="95">
        <v>2008</v>
      </c>
      <c r="H1204" s="95">
        <v>0</v>
      </c>
      <c r="I1204" s="95">
        <v>1</v>
      </c>
      <c r="J1204" s="95">
        <v>7603673</v>
      </c>
      <c r="K1204" s="95">
        <v>0</v>
      </c>
      <c r="L1204" s="95">
        <v>1414.9</v>
      </c>
      <c r="M1204" s="95">
        <v>7603673</v>
      </c>
      <c r="N1204" s="5">
        <f t="shared" si="37"/>
        <v>5374</v>
      </c>
    </row>
    <row r="1205" spans="1:14" x14ac:dyDescent="0.25">
      <c r="A1205" t="str">
        <f t="shared" si="36"/>
        <v>2008_4878</v>
      </c>
      <c r="C1205" s="95">
        <v>1204</v>
      </c>
      <c r="D1205" s="95">
        <v>4878</v>
      </c>
      <c r="E1205" s="95">
        <v>4878</v>
      </c>
      <c r="F1205" s="95" t="s">
        <v>188</v>
      </c>
      <c r="G1205" s="95">
        <v>2008</v>
      </c>
      <c r="H1205" s="95">
        <v>0</v>
      </c>
      <c r="I1205" s="95">
        <v>1</v>
      </c>
      <c r="J1205" s="95">
        <v>3800296</v>
      </c>
      <c r="K1205" s="95">
        <v>70180</v>
      </c>
      <c r="L1205" s="95">
        <v>712.6</v>
      </c>
      <c r="M1205" s="95">
        <v>3870476</v>
      </c>
      <c r="N1205" s="5">
        <f t="shared" si="37"/>
        <v>5333</v>
      </c>
    </row>
    <row r="1206" spans="1:14" x14ac:dyDescent="0.25">
      <c r="A1206" t="str">
        <f t="shared" si="36"/>
        <v>2008_4890</v>
      </c>
      <c r="C1206" s="95">
        <v>1205</v>
      </c>
      <c r="D1206" s="95">
        <v>4890</v>
      </c>
      <c r="E1206" s="95">
        <v>4890</v>
      </c>
      <c r="F1206" s="95" t="s">
        <v>189</v>
      </c>
      <c r="G1206" s="95">
        <v>2008</v>
      </c>
      <c r="H1206" s="95">
        <v>0</v>
      </c>
      <c r="I1206" s="95">
        <v>1</v>
      </c>
      <c r="J1206" s="95">
        <v>4857750</v>
      </c>
      <c r="K1206" s="95">
        <v>68728</v>
      </c>
      <c r="L1206" s="95">
        <v>908.5</v>
      </c>
      <c r="M1206" s="95">
        <v>4926478</v>
      </c>
      <c r="N1206" s="5">
        <f t="shared" si="37"/>
        <v>5347</v>
      </c>
    </row>
    <row r="1207" spans="1:14" x14ac:dyDescent="0.25">
      <c r="A1207" t="str">
        <f t="shared" si="36"/>
        <v>2008_4905</v>
      </c>
      <c r="C1207" s="95">
        <v>1206</v>
      </c>
      <c r="D1207" s="95">
        <v>4905</v>
      </c>
      <c r="E1207" s="95">
        <v>4905</v>
      </c>
      <c r="F1207" s="95" t="s">
        <v>356</v>
      </c>
      <c r="G1207" s="95">
        <v>2008</v>
      </c>
      <c r="H1207" s="95">
        <v>0</v>
      </c>
      <c r="I1207" s="95">
        <v>1</v>
      </c>
      <c r="J1207" s="95">
        <v>1366717</v>
      </c>
      <c r="K1207" s="95">
        <v>75179</v>
      </c>
      <c r="L1207" s="95">
        <v>255.7</v>
      </c>
      <c r="M1207" s="95">
        <v>1441896</v>
      </c>
      <c r="N1207" s="5">
        <f t="shared" si="37"/>
        <v>5345</v>
      </c>
    </row>
    <row r="1208" spans="1:14" x14ac:dyDescent="0.25">
      <c r="A1208" t="str">
        <f t="shared" si="36"/>
        <v>2008_4978</v>
      </c>
      <c r="C1208" s="95">
        <v>1207</v>
      </c>
      <c r="D1208" s="95">
        <v>4978</v>
      </c>
      <c r="E1208" s="95">
        <v>4978</v>
      </c>
      <c r="F1208" s="95" t="s">
        <v>190</v>
      </c>
      <c r="G1208" s="95">
        <v>2008</v>
      </c>
      <c r="H1208" s="95">
        <v>0</v>
      </c>
      <c r="I1208" s="95">
        <v>1</v>
      </c>
      <c r="J1208" s="95">
        <v>1349782</v>
      </c>
      <c r="K1208" s="95">
        <v>77332</v>
      </c>
      <c r="L1208" s="95">
        <v>253.1</v>
      </c>
      <c r="M1208" s="95">
        <v>1427114</v>
      </c>
      <c r="N1208" s="5">
        <f t="shared" si="37"/>
        <v>5333</v>
      </c>
    </row>
    <row r="1209" spans="1:14" x14ac:dyDescent="0.25">
      <c r="A1209" t="str">
        <f t="shared" si="36"/>
        <v>2008_4995</v>
      </c>
      <c r="C1209" s="95">
        <v>1208</v>
      </c>
      <c r="D1209" s="95">
        <v>4995</v>
      </c>
      <c r="E1209" s="95">
        <v>4995</v>
      </c>
      <c r="F1209" s="95" t="s">
        <v>191</v>
      </c>
      <c r="G1209" s="95">
        <v>2008</v>
      </c>
      <c r="H1209" s="95">
        <v>0</v>
      </c>
      <c r="I1209" s="95">
        <v>1</v>
      </c>
      <c r="J1209" s="95">
        <v>5353348</v>
      </c>
      <c r="K1209" s="95">
        <v>0</v>
      </c>
      <c r="L1209" s="95">
        <v>993.2</v>
      </c>
      <c r="M1209" s="95">
        <v>5353348</v>
      </c>
      <c r="N1209" s="5">
        <f t="shared" si="37"/>
        <v>5390</v>
      </c>
    </row>
    <row r="1210" spans="1:14" x14ac:dyDescent="0.25">
      <c r="A1210" t="str">
        <f t="shared" si="36"/>
        <v>2008_5013</v>
      </c>
      <c r="C1210" s="95">
        <v>1209</v>
      </c>
      <c r="D1210" s="95">
        <v>5013</v>
      </c>
      <c r="E1210" s="95">
        <v>5013</v>
      </c>
      <c r="F1210" s="95" t="s">
        <v>192</v>
      </c>
      <c r="G1210" s="95">
        <v>2008</v>
      </c>
      <c r="H1210" s="95">
        <v>0</v>
      </c>
      <c r="I1210" s="95">
        <v>1</v>
      </c>
      <c r="J1210" s="95">
        <v>13101048</v>
      </c>
      <c r="K1210" s="95">
        <v>0</v>
      </c>
      <c r="L1210" s="95">
        <v>2456.6</v>
      </c>
      <c r="M1210" s="95">
        <v>13101048</v>
      </c>
      <c r="N1210" s="5">
        <f t="shared" si="37"/>
        <v>5333</v>
      </c>
    </row>
    <row r="1211" spans="1:14" x14ac:dyDescent="0.25">
      <c r="A1211" t="str">
        <f t="shared" si="36"/>
        <v>2008_5049</v>
      </c>
      <c r="C1211" s="95">
        <v>1210</v>
      </c>
      <c r="D1211" s="95">
        <v>5049</v>
      </c>
      <c r="E1211" s="95">
        <v>5049</v>
      </c>
      <c r="F1211" s="95" t="s">
        <v>193</v>
      </c>
      <c r="G1211" s="95">
        <v>2008</v>
      </c>
      <c r="H1211" s="95">
        <v>0</v>
      </c>
      <c r="I1211" s="95">
        <v>1</v>
      </c>
      <c r="J1211" s="95">
        <v>25427211</v>
      </c>
      <c r="K1211" s="95">
        <v>0</v>
      </c>
      <c r="L1211" s="95">
        <v>4767.8999999999996</v>
      </c>
      <c r="M1211" s="95">
        <v>25427211</v>
      </c>
      <c r="N1211" s="5">
        <f t="shared" si="37"/>
        <v>5333</v>
      </c>
    </row>
    <row r="1212" spans="1:14" x14ac:dyDescent="0.25">
      <c r="A1212" t="str">
        <f t="shared" si="36"/>
        <v>2008_5319</v>
      </c>
      <c r="C1212" s="95">
        <v>1211</v>
      </c>
      <c r="D1212" s="95">
        <v>5319</v>
      </c>
      <c r="E1212" s="95">
        <v>5160</v>
      </c>
      <c r="F1212" s="95" t="s">
        <v>4</v>
      </c>
      <c r="G1212" s="95">
        <v>2008</v>
      </c>
      <c r="H1212" s="95">
        <v>0</v>
      </c>
      <c r="I1212" s="95">
        <v>1</v>
      </c>
      <c r="J1212" s="95">
        <v>5324467</v>
      </c>
      <c r="K1212" s="95">
        <v>0</v>
      </c>
      <c r="L1212" s="95">
        <v>998.4</v>
      </c>
      <c r="M1212" s="95">
        <v>5324467</v>
      </c>
      <c r="N1212" s="5">
        <f t="shared" si="37"/>
        <v>5333</v>
      </c>
    </row>
    <row r="1213" spans="1:14" x14ac:dyDescent="0.25">
      <c r="A1213" t="str">
        <f t="shared" si="36"/>
        <v>2008_5121</v>
      </c>
      <c r="C1213" s="95">
        <v>1212</v>
      </c>
      <c r="D1213" s="95">
        <v>5121</v>
      </c>
      <c r="E1213" s="95">
        <v>5121</v>
      </c>
      <c r="F1213" s="95" t="s">
        <v>194</v>
      </c>
      <c r="G1213" s="95">
        <v>2008</v>
      </c>
      <c r="H1213" s="95">
        <v>0</v>
      </c>
      <c r="I1213" s="95">
        <v>1</v>
      </c>
      <c r="J1213" s="95">
        <v>4139475</v>
      </c>
      <c r="K1213" s="95">
        <v>44347</v>
      </c>
      <c r="L1213" s="95">
        <v>776.2</v>
      </c>
      <c r="M1213" s="95">
        <v>4183822</v>
      </c>
      <c r="N1213" s="5">
        <f t="shared" si="37"/>
        <v>5333</v>
      </c>
    </row>
    <row r="1214" spans="1:14" x14ac:dyDescent="0.25">
      <c r="A1214" t="str">
        <f t="shared" si="36"/>
        <v>2008_5139</v>
      </c>
      <c r="C1214" s="95">
        <v>1213</v>
      </c>
      <c r="D1214" s="95">
        <v>5139</v>
      </c>
      <c r="E1214" s="95">
        <v>5139</v>
      </c>
      <c r="F1214" s="95" t="s">
        <v>195</v>
      </c>
      <c r="G1214" s="95">
        <v>2008</v>
      </c>
      <c r="H1214" s="95">
        <v>0</v>
      </c>
      <c r="I1214" s="95">
        <v>1</v>
      </c>
      <c r="J1214" s="95">
        <v>1246300</v>
      </c>
      <c r="K1214" s="95">
        <v>0</v>
      </c>
      <c r="L1214" s="95">
        <v>226.6</v>
      </c>
      <c r="M1214" s="95">
        <v>1246300</v>
      </c>
      <c r="N1214" s="5">
        <f t="shared" si="37"/>
        <v>5500</v>
      </c>
    </row>
    <row r="1215" spans="1:14" x14ac:dyDescent="0.25">
      <c r="A1215" t="str">
        <f t="shared" si="36"/>
        <v>2008_5163</v>
      </c>
      <c r="C1215" s="95">
        <v>1214</v>
      </c>
      <c r="D1215" s="95">
        <v>5163</v>
      </c>
      <c r="E1215" s="95">
        <v>5163</v>
      </c>
      <c r="F1215" s="95" t="s">
        <v>196</v>
      </c>
      <c r="G1215" s="95">
        <v>2008</v>
      </c>
      <c r="H1215" s="95">
        <v>0</v>
      </c>
      <c r="I1215" s="95">
        <v>1</v>
      </c>
      <c r="J1215" s="95">
        <v>3937887</v>
      </c>
      <c r="K1215" s="95">
        <v>0</v>
      </c>
      <c r="L1215" s="95">
        <v>738.4</v>
      </c>
      <c r="M1215" s="95">
        <v>3937887</v>
      </c>
      <c r="N1215" s="5">
        <f t="shared" si="37"/>
        <v>5333</v>
      </c>
    </row>
    <row r="1216" spans="1:14" x14ac:dyDescent="0.25">
      <c r="A1216" t="str">
        <f t="shared" si="36"/>
        <v>2008_5166</v>
      </c>
      <c r="C1216" s="95">
        <v>1215</v>
      </c>
      <c r="D1216" s="95">
        <v>5166</v>
      </c>
      <c r="E1216" s="95">
        <v>5166</v>
      </c>
      <c r="F1216" s="95" t="s">
        <v>197</v>
      </c>
      <c r="G1216" s="95">
        <v>2008</v>
      </c>
      <c r="H1216" s="95">
        <v>0</v>
      </c>
      <c r="I1216" s="95">
        <v>1</v>
      </c>
      <c r="J1216" s="95">
        <v>11691003</v>
      </c>
      <c r="K1216" s="95">
        <v>0</v>
      </c>
      <c r="L1216" s="95">
        <v>2192.1999999999998</v>
      </c>
      <c r="M1216" s="95">
        <v>11691003</v>
      </c>
      <c r="N1216" s="5">
        <f t="shared" si="37"/>
        <v>5333</v>
      </c>
    </row>
    <row r="1217" spans="1:14" x14ac:dyDescent="0.25">
      <c r="A1217" t="str">
        <f t="shared" si="36"/>
        <v>2008_5184</v>
      </c>
      <c r="C1217" s="95">
        <v>1216</v>
      </c>
      <c r="D1217" s="95">
        <v>5184</v>
      </c>
      <c r="E1217" s="95">
        <v>5184</v>
      </c>
      <c r="F1217" s="95" t="s">
        <v>198</v>
      </c>
      <c r="G1217" s="95">
        <v>2008</v>
      </c>
      <c r="H1217" s="95">
        <v>0</v>
      </c>
      <c r="I1217" s="95">
        <v>1</v>
      </c>
      <c r="J1217" s="95">
        <v>9979914</v>
      </c>
      <c r="K1217" s="95">
        <v>0</v>
      </c>
      <c r="L1217" s="95">
        <v>1871</v>
      </c>
      <c r="M1217" s="95">
        <v>9979914</v>
      </c>
      <c r="N1217" s="5">
        <f t="shared" si="37"/>
        <v>5334</v>
      </c>
    </row>
    <row r="1218" spans="1:14" x14ac:dyDescent="0.25">
      <c r="A1218" t="str">
        <f t="shared" si="36"/>
        <v>2008_5250</v>
      </c>
      <c r="C1218" s="95">
        <v>1217</v>
      </c>
      <c r="D1218" s="95">
        <v>5250</v>
      </c>
      <c r="E1218" s="95">
        <v>5250</v>
      </c>
      <c r="F1218" s="95" t="s">
        <v>199</v>
      </c>
      <c r="G1218" s="95">
        <v>2008</v>
      </c>
      <c r="H1218" s="95">
        <v>0</v>
      </c>
      <c r="I1218" s="95">
        <v>1</v>
      </c>
      <c r="J1218" s="95">
        <v>18430259</v>
      </c>
      <c r="K1218" s="95">
        <v>0</v>
      </c>
      <c r="L1218" s="95">
        <v>3371.8</v>
      </c>
      <c r="M1218" s="95">
        <v>18430259</v>
      </c>
      <c r="N1218" s="5">
        <f t="shared" si="37"/>
        <v>5466</v>
      </c>
    </row>
    <row r="1219" spans="1:14" x14ac:dyDescent="0.25">
      <c r="A1219" t="str">
        <f t="shared" ref="A1219:A1282" si="38">CONCATENATE(G1219,"_",D1219)</f>
        <v>2008_5256</v>
      </c>
      <c r="C1219" s="95">
        <v>1218</v>
      </c>
      <c r="D1219" s="95">
        <v>5256</v>
      </c>
      <c r="E1219" s="95">
        <v>5256</v>
      </c>
      <c r="F1219" s="95" t="s">
        <v>200</v>
      </c>
      <c r="G1219" s="95">
        <v>2008</v>
      </c>
      <c r="H1219" s="95">
        <v>0</v>
      </c>
      <c r="I1219" s="95">
        <v>1</v>
      </c>
      <c r="J1219" s="95">
        <v>3577910</v>
      </c>
      <c r="K1219" s="95">
        <v>0</v>
      </c>
      <c r="L1219" s="95">
        <v>670.9</v>
      </c>
      <c r="M1219" s="95">
        <v>3577910</v>
      </c>
      <c r="N1219" s="5">
        <f t="shared" ref="N1219:N1282" si="39">ROUND(J1219/L1219,0)</f>
        <v>5333</v>
      </c>
    </row>
    <row r="1220" spans="1:14" x14ac:dyDescent="0.25">
      <c r="A1220" t="str">
        <f t="shared" si="38"/>
        <v>2008_5283</v>
      </c>
      <c r="C1220" s="95">
        <v>1219</v>
      </c>
      <c r="D1220" s="95">
        <v>5283</v>
      </c>
      <c r="E1220" s="95">
        <v>5283</v>
      </c>
      <c r="F1220" s="95" t="s">
        <v>201</v>
      </c>
      <c r="G1220" s="95">
        <v>2008</v>
      </c>
      <c r="H1220" s="95">
        <v>0</v>
      </c>
      <c r="I1220" s="95">
        <v>2</v>
      </c>
      <c r="J1220" s="95">
        <v>4648351</v>
      </c>
      <c r="K1220" s="95">
        <v>447162</v>
      </c>
      <c r="L1220" s="95">
        <v>849.7</v>
      </c>
      <c r="M1220" s="95">
        <v>5095513</v>
      </c>
      <c r="N1220" s="5">
        <f t="shared" si="39"/>
        <v>5471</v>
      </c>
    </row>
    <row r="1221" spans="1:14" x14ac:dyDescent="0.25">
      <c r="A1221" t="str">
        <f t="shared" si="38"/>
        <v>2008_5310</v>
      </c>
      <c r="C1221" s="95">
        <v>1220</v>
      </c>
      <c r="D1221" s="95">
        <v>5310</v>
      </c>
      <c r="E1221" s="95">
        <v>5310</v>
      </c>
      <c r="F1221" s="95" t="s">
        <v>202</v>
      </c>
      <c r="G1221" s="95">
        <v>2008</v>
      </c>
      <c r="H1221" s="95">
        <v>0</v>
      </c>
      <c r="I1221" s="95">
        <v>1</v>
      </c>
      <c r="J1221" s="95">
        <v>3551348</v>
      </c>
      <c r="K1221" s="95">
        <v>0</v>
      </c>
      <c r="L1221" s="95">
        <v>664.3</v>
      </c>
      <c r="M1221" s="95">
        <v>3551348</v>
      </c>
      <c r="N1221" s="5">
        <f t="shared" si="39"/>
        <v>5346</v>
      </c>
    </row>
    <row r="1222" spans="1:14" x14ac:dyDescent="0.25">
      <c r="A1222" t="str">
        <f t="shared" si="38"/>
        <v>2008_5323</v>
      </c>
      <c r="C1222" s="95">
        <v>1221</v>
      </c>
      <c r="D1222" s="95">
        <v>5323</v>
      </c>
      <c r="E1222" s="95">
        <v>5325</v>
      </c>
      <c r="F1222" s="95" t="s">
        <v>203</v>
      </c>
      <c r="G1222" s="95">
        <v>2008</v>
      </c>
      <c r="H1222" s="95">
        <v>0</v>
      </c>
      <c r="I1222" s="95">
        <v>1</v>
      </c>
      <c r="J1222" s="95">
        <v>3986143</v>
      </c>
      <c r="K1222" s="95">
        <v>0</v>
      </c>
      <c r="L1222" s="95">
        <v>731</v>
      </c>
      <c r="M1222" s="95">
        <v>3986143</v>
      </c>
      <c r="N1222" s="5">
        <f t="shared" si="39"/>
        <v>5453</v>
      </c>
    </row>
    <row r="1223" spans="1:14" x14ac:dyDescent="0.25">
      <c r="A1223" t="str">
        <f t="shared" si="38"/>
        <v>2008_5463</v>
      </c>
      <c r="C1223" s="95">
        <v>1222</v>
      </c>
      <c r="D1223" s="95">
        <v>5463</v>
      </c>
      <c r="E1223" s="95">
        <v>5463</v>
      </c>
      <c r="F1223" s="95" t="s">
        <v>204</v>
      </c>
      <c r="G1223" s="95">
        <v>2008</v>
      </c>
      <c r="H1223" s="95">
        <v>0</v>
      </c>
      <c r="I1223" s="95">
        <v>1</v>
      </c>
      <c r="J1223" s="95">
        <v>7083291</v>
      </c>
      <c r="K1223" s="95">
        <v>0</v>
      </c>
      <c r="L1223" s="95">
        <v>1328.2</v>
      </c>
      <c r="M1223" s="95">
        <v>7083291</v>
      </c>
      <c r="N1223" s="5">
        <f t="shared" si="39"/>
        <v>5333</v>
      </c>
    </row>
    <row r="1224" spans="1:14" x14ac:dyDescent="0.25">
      <c r="A1224" t="str">
        <f t="shared" si="38"/>
        <v>2008_5486</v>
      </c>
      <c r="C1224" s="95">
        <v>1223</v>
      </c>
      <c r="D1224" s="95">
        <v>5486</v>
      </c>
      <c r="E1224" s="95">
        <v>5486</v>
      </c>
      <c r="F1224" s="95" t="s">
        <v>205</v>
      </c>
      <c r="G1224" s="95">
        <v>2008</v>
      </c>
      <c r="H1224" s="95">
        <v>0</v>
      </c>
      <c r="I1224" s="95">
        <v>1</v>
      </c>
      <c r="J1224" s="95">
        <v>2200494</v>
      </c>
      <c r="K1224" s="95">
        <v>44771</v>
      </c>
      <c r="L1224" s="95">
        <v>411</v>
      </c>
      <c r="M1224" s="95">
        <v>2245265</v>
      </c>
      <c r="N1224" s="5">
        <f t="shared" si="39"/>
        <v>5354</v>
      </c>
    </row>
    <row r="1225" spans="1:14" x14ac:dyDescent="0.25">
      <c r="A1225" t="str">
        <f t="shared" si="38"/>
        <v>2008_5508</v>
      </c>
      <c r="C1225" s="95">
        <v>1224</v>
      </c>
      <c r="D1225" s="95">
        <v>5508</v>
      </c>
      <c r="E1225" s="95">
        <v>5508</v>
      </c>
      <c r="F1225" s="95" t="s">
        <v>206</v>
      </c>
      <c r="G1225" s="95">
        <v>2008</v>
      </c>
      <c r="H1225" s="95">
        <v>0</v>
      </c>
      <c r="I1225" s="95">
        <v>1</v>
      </c>
      <c r="J1225" s="95">
        <v>1823886</v>
      </c>
      <c r="K1225" s="95">
        <v>227627</v>
      </c>
      <c r="L1225" s="95">
        <v>342</v>
      </c>
      <c r="M1225" s="95">
        <v>2051513</v>
      </c>
      <c r="N1225" s="5">
        <f t="shared" si="39"/>
        <v>5333</v>
      </c>
    </row>
    <row r="1226" spans="1:14" x14ac:dyDescent="0.25">
      <c r="A1226" t="str">
        <f t="shared" si="38"/>
        <v>2008_1975</v>
      </c>
      <c r="C1226" s="95">
        <v>1225</v>
      </c>
      <c r="D1226" s="95">
        <v>1975</v>
      </c>
      <c r="E1226" s="95">
        <v>1975</v>
      </c>
      <c r="F1226" s="95" t="s">
        <v>85</v>
      </c>
      <c r="G1226" s="95">
        <v>2008</v>
      </c>
      <c r="H1226" s="95">
        <v>0</v>
      </c>
      <c r="I1226" s="95">
        <v>1</v>
      </c>
      <c r="J1226" s="95">
        <v>2502727</v>
      </c>
      <c r="K1226" s="95">
        <v>85232</v>
      </c>
      <c r="L1226" s="95">
        <v>468.5</v>
      </c>
      <c r="M1226" s="95">
        <v>2587959</v>
      </c>
      <c r="N1226" s="5">
        <f t="shared" si="39"/>
        <v>5342</v>
      </c>
    </row>
    <row r="1227" spans="1:14" x14ac:dyDescent="0.25">
      <c r="A1227" t="str">
        <f t="shared" si="38"/>
        <v>2008_4824</v>
      </c>
      <c r="C1227" s="95">
        <v>1226</v>
      </c>
      <c r="D1227" s="95">
        <v>4824</v>
      </c>
      <c r="E1227" s="95">
        <v>5510</v>
      </c>
      <c r="F1227" s="95" t="s">
        <v>207</v>
      </c>
      <c r="G1227" s="95">
        <v>2008</v>
      </c>
      <c r="H1227" s="95">
        <v>0</v>
      </c>
      <c r="I1227" s="95">
        <v>1</v>
      </c>
      <c r="J1227" s="95">
        <v>3524580</v>
      </c>
      <c r="K1227" s="95">
        <v>0</v>
      </c>
      <c r="L1227" s="95">
        <v>660.9</v>
      </c>
      <c r="M1227" s="95">
        <v>3524580</v>
      </c>
      <c r="N1227" s="5">
        <f t="shared" si="39"/>
        <v>5333</v>
      </c>
    </row>
    <row r="1228" spans="1:14" x14ac:dyDescent="0.25">
      <c r="A1228" t="str">
        <f t="shared" si="38"/>
        <v>2008_5607</v>
      </c>
      <c r="C1228" s="95">
        <v>1227</v>
      </c>
      <c r="D1228" s="95">
        <v>5607</v>
      </c>
      <c r="E1228" s="95">
        <v>5607</v>
      </c>
      <c r="F1228" s="95" t="s">
        <v>208</v>
      </c>
      <c r="G1228" s="95">
        <v>2008</v>
      </c>
      <c r="H1228" s="95">
        <v>0</v>
      </c>
      <c r="I1228" s="95">
        <v>1</v>
      </c>
      <c r="J1228" s="95">
        <v>2882076</v>
      </c>
      <c r="K1228" s="95">
        <v>0</v>
      </c>
      <c r="L1228" s="95">
        <v>536.29999999999995</v>
      </c>
      <c r="M1228" s="95">
        <v>2882076</v>
      </c>
      <c r="N1228" s="5">
        <f t="shared" si="39"/>
        <v>5374</v>
      </c>
    </row>
    <row r="1229" spans="1:14" x14ac:dyDescent="0.25">
      <c r="A1229" t="str">
        <f t="shared" si="38"/>
        <v>2008_5643</v>
      </c>
      <c r="C1229" s="95">
        <v>1228</v>
      </c>
      <c r="D1229" s="95">
        <v>5643</v>
      </c>
      <c r="E1229" s="95">
        <v>5643</v>
      </c>
      <c r="F1229" s="95" t="s">
        <v>209</v>
      </c>
      <c r="G1229" s="95">
        <v>2008</v>
      </c>
      <c r="H1229" s="95">
        <v>0</v>
      </c>
      <c r="I1229" s="95">
        <v>1</v>
      </c>
      <c r="J1229" s="95">
        <v>5405529</v>
      </c>
      <c r="K1229" s="95">
        <v>0</v>
      </c>
      <c r="L1229" s="95">
        <v>1013.6</v>
      </c>
      <c r="M1229" s="95">
        <v>5405529</v>
      </c>
      <c r="N1229" s="5">
        <f t="shared" si="39"/>
        <v>5333</v>
      </c>
    </row>
    <row r="1230" spans="1:14" x14ac:dyDescent="0.25">
      <c r="A1230" t="str">
        <f t="shared" si="38"/>
        <v>2008_5697</v>
      </c>
      <c r="C1230" s="95">
        <v>1229</v>
      </c>
      <c r="D1230" s="95">
        <v>5697</v>
      </c>
      <c r="E1230" s="95">
        <v>5697</v>
      </c>
      <c r="F1230" s="95" t="s">
        <v>371</v>
      </c>
      <c r="G1230" s="95">
        <v>2008</v>
      </c>
      <c r="H1230" s="95">
        <v>0</v>
      </c>
      <c r="I1230" s="95">
        <v>1</v>
      </c>
      <c r="J1230" s="95">
        <v>3189134</v>
      </c>
      <c r="K1230" s="95">
        <v>0</v>
      </c>
      <c r="L1230" s="95">
        <v>598</v>
      </c>
      <c r="M1230" s="95">
        <v>3189134</v>
      </c>
      <c r="N1230" s="5">
        <f t="shared" si="39"/>
        <v>5333</v>
      </c>
    </row>
    <row r="1231" spans="1:14" x14ac:dyDescent="0.25">
      <c r="A1231" t="str">
        <f t="shared" si="38"/>
        <v>2008_5724</v>
      </c>
      <c r="C1231" s="95">
        <v>1230</v>
      </c>
      <c r="D1231" s="95">
        <v>5724</v>
      </c>
      <c r="E1231" s="95">
        <v>5724</v>
      </c>
      <c r="F1231" s="95" t="s">
        <v>210</v>
      </c>
      <c r="G1231" s="95">
        <v>2008</v>
      </c>
      <c r="H1231" s="95">
        <v>0</v>
      </c>
      <c r="I1231" s="95">
        <v>1</v>
      </c>
      <c r="J1231" s="95">
        <v>1368832</v>
      </c>
      <c r="K1231" s="95">
        <v>0</v>
      </c>
      <c r="L1231" s="95">
        <v>256</v>
      </c>
      <c r="M1231" s="95">
        <v>1368832</v>
      </c>
      <c r="N1231" s="5">
        <f t="shared" si="39"/>
        <v>5347</v>
      </c>
    </row>
    <row r="1232" spans="1:14" x14ac:dyDescent="0.25">
      <c r="A1232" t="str">
        <f t="shared" si="38"/>
        <v>2008_5805</v>
      </c>
      <c r="C1232" s="95">
        <v>1231</v>
      </c>
      <c r="D1232" s="95">
        <v>5805</v>
      </c>
      <c r="E1232" s="95">
        <v>5805</v>
      </c>
      <c r="F1232" s="95" t="s">
        <v>212</v>
      </c>
      <c r="G1232" s="95">
        <v>2008</v>
      </c>
      <c r="H1232" s="95">
        <v>0</v>
      </c>
      <c r="I1232" s="95">
        <v>1</v>
      </c>
      <c r="J1232" s="95">
        <v>7148224</v>
      </c>
      <c r="K1232" s="95">
        <v>0</v>
      </c>
      <c r="L1232" s="95">
        <v>1323.5</v>
      </c>
      <c r="M1232" s="95">
        <v>7148224</v>
      </c>
      <c r="N1232" s="5">
        <f t="shared" si="39"/>
        <v>5401</v>
      </c>
    </row>
    <row r="1233" spans="1:14" x14ac:dyDescent="0.25">
      <c r="A1233" t="str">
        <f t="shared" si="38"/>
        <v>2008_5823</v>
      </c>
      <c r="C1233" s="95">
        <v>1232</v>
      </c>
      <c r="D1233" s="95">
        <v>5823</v>
      </c>
      <c r="E1233" s="95">
        <v>5823</v>
      </c>
      <c r="F1233" s="95" t="s">
        <v>213</v>
      </c>
      <c r="G1233" s="95">
        <v>2008</v>
      </c>
      <c r="H1233" s="95">
        <v>0</v>
      </c>
      <c r="I1233" s="95">
        <v>1</v>
      </c>
      <c r="J1233" s="95">
        <v>2265840</v>
      </c>
      <c r="K1233" s="95">
        <v>146183</v>
      </c>
      <c r="L1233" s="95">
        <v>419.6</v>
      </c>
      <c r="M1233" s="95">
        <v>2412023</v>
      </c>
      <c r="N1233" s="5">
        <f t="shared" si="39"/>
        <v>5400</v>
      </c>
    </row>
    <row r="1234" spans="1:14" x14ac:dyDescent="0.25">
      <c r="A1234" t="str">
        <f t="shared" si="38"/>
        <v>2008_5832</v>
      </c>
      <c r="C1234" s="95">
        <v>1233</v>
      </c>
      <c r="D1234" s="95">
        <v>5832</v>
      </c>
      <c r="E1234" s="95">
        <v>5832</v>
      </c>
      <c r="F1234" s="95" t="s">
        <v>214</v>
      </c>
      <c r="G1234" s="95">
        <v>2008</v>
      </c>
      <c r="H1234" s="95">
        <v>0</v>
      </c>
      <c r="I1234" s="95">
        <v>1</v>
      </c>
      <c r="J1234" s="95">
        <v>1627098</v>
      </c>
      <c r="K1234" s="95">
        <v>0</v>
      </c>
      <c r="L1234" s="95">
        <v>305.10000000000002</v>
      </c>
      <c r="M1234" s="95">
        <v>1627098</v>
      </c>
      <c r="N1234" s="5">
        <f t="shared" si="39"/>
        <v>5333</v>
      </c>
    </row>
    <row r="1235" spans="1:14" x14ac:dyDescent="0.25">
      <c r="A1235" t="str">
        <f t="shared" si="38"/>
        <v>2008_5877</v>
      </c>
      <c r="C1235" s="95">
        <v>1234</v>
      </c>
      <c r="D1235" s="95">
        <v>5877</v>
      </c>
      <c r="E1235" s="95">
        <v>5877</v>
      </c>
      <c r="F1235" s="95" t="s">
        <v>215</v>
      </c>
      <c r="G1235" s="95">
        <v>2008</v>
      </c>
      <c r="H1235" s="95">
        <v>0</v>
      </c>
      <c r="I1235" s="95">
        <v>1</v>
      </c>
      <c r="J1235" s="95">
        <v>7352607</v>
      </c>
      <c r="K1235" s="95">
        <v>0</v>
      </c>
      <c r="L1235" s="95">
        <v>1378.7</v>
      </c>
      <c r="M1235" s="95">
        <v>7352607</v>
      </c>
      <c r="N1235" s="5">
        <f t="shared" si="39"/>
        <v>5333</v>
      </c>
    </row>
    <row r="1236" spans="1:14" x14ac:dyDescent="0.25">
      <c r="A1236" t="str">
        <f t="shared" si="38"/>
        <v>2008_5895</v>
      </c>
      <c r="C1236" s="95">
        <v>1235</v>
      </c>
      <c r="D1236" s="95">
        <v>5895</v>
      </c>
      <c r="E1236" s="95">
        <v>5895</v>
      </c>
      <c r="F1236" s="95" t="s">
        <v>216</v>
      </c>
      <c r="G1236" s="95">
        <v>2008</v>
      </c>
      <c r="H1236" s="95">
        <v>0</v>
      </c>
      <c r="I1236" s="95">
        <v>1</v>
      </c>
      <c r="J1236" s="95">
        <v>1553503</v>
      </c>
      <c r="K1236" s="95">
        <v>124584</v>
      </c>
      <c r="L1236" s="95">
        <v>291.3</v>
      </c>
      <c r="M1236" s="95">
        <v>1678087</v>
      </c>
      <c r="N1236" s="5">
        <f t="shared" si="39"/>
        <v>5333</v>
      </c>
    </row>
    <row r="1237" spans="1:14" x14ac:dyDescent="0.25">
      <c r="A1237" t="str">
        <f t="shared" si="38"/>
        <v>2008_5949</v>
      </c>
      <c r="C1237" s="95">
        <v>1236</v>
      </c>
      <c r="D1237" s="95">
        <v>5949</v>
      </c>
      <c r="E1237" s="95">
        <v>5949</v>
      </c>
      <c r="F1237" s="95" t="s">
        <v>217</v>
      </c>
      <c r="G1237" s="95">
        <v>2008</v>
      </c>
      <c r="H1237" s="95">
        <v>0</v>
      </c>
      <c r="I1237" s="95">
        <v>1</v>
      </c>
      <c r="J1237" s="95">
        <v>5499923</v>
      </c>
      <c r="K1237" s="95">
        <v>0</v>
      </c>
      <c r="L1237" s="95">
        <v>1031.3</v>
      </c>
      <c r="M1237" s="95">
        <v>5499923</v>
      </c>
      <c r="N1237" s="5">
        <f t="shared" si="39"/>
        <v>5333</v>
      </c>
    </row>
    <row r="1238" spans="1:14" x14ac:dyDescent="0.25">
      <c r="A1238" t="str">
        <f t="shared" si="38"/>
        <v>2008_5976</v>
      </c>
      <c r="C1238" s="95">
        <v>1237</v>
      </c>
      <c r="D1238" s="95">
        <v>5976</v>
      </c>
      <c r="E1238" s="95">
        <v>5976</v>
      </c>
      <c r="F1238" s="95" t="s">
        <v>218</v>
      </c>
      <c r="G1238" s="95">
        <v>2008</v>
      </c>
      <c r="H1238" s="95">
        <v>0</v>
      </c>
      <c r="I1238" s="95">
        <v>1</v>
      </c>
      <c r="J1238" s="95">
        <v>5849768</v>
      </c>
      <c r="K1238" s="95">
        <v>0</v>
      </c>
      <c r="L1238" s="95">
        <v>1096.9000000000001</v>
      </c>
      <c r="M1238" s="95">
        <v>5849768</v>
      </c>
      <c r="N1238" s="5">
        <f t="shared" si="39"/>
        <v>5333</v>
      </c>
    </row>
    <row r="1239" spans="1:14" x14ac:dyDescent="0.25">
      <c r="A1239" t="str">
        <f t="shared" si="38"/>
        <v>2008_5994</v>
      </c>
      <c r="C1239" s="95">
        <v>1238</v>
      </c>
      <c r="D1239" s="95">
        <v>5994</v>
      </c>
      <c r="E1239" s="95">
        <v>5994</v>
      </c>
      <c r="F1239" s="95" t="s">
        <v>219</v>
      </c>
      <c r="G1239" s="95">
        <v>2008</v>
      </c>
      <c r="H1239" s="95">
        <v>0</v>
      </c>
      <c r="I1239" s="95">
        <v>1</v>
      </c>
      <c r="J1239" s="95">
        <v>4603063</v>
      </c>
      <c r="K1239" s="95">
        <v>0</v>
      </c>
      <c r="L1239" s="95">
        <v>858.3</v>
      </c>
      <c r="M1239" s="95">
        <v>4603063</v>
      </c>
      <c r="N1239" s="5">
        <f t="shared" si="39"/>
        <v>5363</v>
      </c>
    </row>
    <row r="1240" spans="1:14" x14ac:dyDescent="0.25">
      <c r="A1240" t="str">
        <f t="shared" si="38"/>
        <v>2008_6003</v>
      </c>
      <c r="C1240" s="95">
        <v>1239</v>
      </c>
      <c r="D1240" s="95">
        <v>6003</v>
      </c>
      <c r="E1240" s="95">
        <v>6003</v>
      </c>
      <c r="F1240" s="95" t="s">
        <v>220</v>
      </c>
      <c r="G1240" s="95">
        <v>2008</v>
      </c>
      <c r="H1240" s="95">
        <v>0</v>
      </c>
      <c r="I1240" s="95">
        <v>1</v>
      </c>
      <c r="J1240" s="95">
        <v>2061567</v>
      </c>
      <c r="K1240" s="95">
        <v>0</v>
      </c>
      <c r="L1240" s="95">
        <v>385.7</v>
      </c>
      <c r="M1240" s="95">
        <v>2061567</v>
      </c>
      <c r="N1240" s="5">
        <f t="shared" si="39"/>
        <v>5345</v>
      </c>
    </row>
    <row r="1241" spans="1:14" x14ac:dyDescent="0.25">
      <c r="A1241" t="str">
        <f t="shared" si="38"/>
        <v>2008_6012</v>
      </c>
      <c r="C1241" s="95">
        <v>1240</v>
      </c>
      <c r="D1241" s="95">
        <v>6012</v>
      </c>
      <c r="E1241" s="95">
        <v>6012</v>
      </c>
      <c r="F1241" s="95" t="s">
        <v>221</v>
      </c>
      <c r="G1241" s="95">
        <v>2008</v>
      </c>
      <c r="H1241" s="95">
        <v>0</v>
      </c>
      <c r="I1241" s="95">
        <v>1</v>
      </c>
      <c r="J1241" s="95">
        <v>3404888</v>
      </c>
      <c r="K1241" s="95">
        <v>81018</v>
      </c>
      <c r="L1241" s="95">
        <v>637.5</v>
      </c>
      <c r="M1241" s="95">
        <v>3485906</v>
      </c>
      <c r="N1241" s="5">
        <f t="shared" si="39"/>
        <v>5341</v>
      </c>
    </row>
    <row r="1242" spans="1:14" x14ac:dyDescent="0.25">
      <c r="A1242" t="str">
        <f t="shared" si="38"/>
        <v>2008_6030</v>
      </c>
      <c r="C1242" s="95">
        <v>1241</v>
      </c>
      <c r="D1242" s="95">
        <v>6030</v>
      </c>
      <c r="E1242" s="95">
        <v>6030</v>
      </c>
      <c r="F1242" s="95" t="s">
        <v>222</v>
      </c>
      <c r="G1242" s="95">
        <v>2008</v>
      </c>
      <c r="H1242" s="95">
        <v>0</v>
      </c>
      <c r="I1242" s="95">
        <v>1</v>
      </c>
      <c r="J1242" s="95">
        <v>5147945</v>
      </c>
      <c r="K1242" s="95">
        <v>0</v>
      </c>
      <c r="L1242" s="95">
        <v>965.3</v>
      </c>
      <c r="M1242" s="95">
        <v>5147945</v>
      </c>
      <c r="N1242" s="5">
        <f t="shared" si="39"/>
        <v>5333</v>
      </c>
    </row>
    <row r="1243" spans="1:14" x14ac:dyDescent="0.25">
      <c r="A1243" t="str">
        <f t="shared" si="38"/>
        <v>2008_6048</v>
      </c>
      <c r="C1243" s="95">
        <v>1242</v>
      </c>
      <c r="D1243" s="95">
        <v>6048</v>
      </c>
      <c r="E1243" s="95">
        <v>6035</v>
      </c>
      <c r="F1243" s="95" t="s">
        <v>223</v>
      </c>
      <c r="G1243" s="95">
        <v>2008</v>
      </c>
      <c r="H1243" s="95">
        <v>0</v>
      </c>
      <c r="I1243" s="95">
        <v>1</v>
      </c>
      <c r="J1243" s="95">
        <v>2304988</v>
      </c>
      <c r="K1243" s="95">
        <v>133392</v>
      </c>
      <c r="L1243" s="95">
        <v>431</v>
      </c>
      <c r="M1243" s="95">
        <v>2438380</v>
      </c>
      <c r="N1243" s="5">
        <f t="shared" si="39"/>
        <v>5348</v>
      </c>
    </row>
    <row r="1244" spans="1:14" x14ac:dyDescent="0.25">
      <c r="A1244" t="str">
        <f t="shared" si="38"/>
        <v>2008_6039</v>
      </c>
      <c r="C1244" s="95">
        <v>1243</v>
      </c>
      <c r="D1244" s="95">
        <v>6039</v>
      </c>
      <c r="E1244" s="95">
        <v>6039</v>
      </c>
      <c r="F1244" s="95" t="s">
        <v>224</v>
      </c>
      <c r="G1244" s="95">
        <v>2008</v>
      </c>
      <c r="H1244" s="95">
        <v>0</v>
      </c>
      <c r="I1244" s="95">
        <v>1</v>
      </c>
      <c r="J1244" s="95">
        <v>74921184</v>
      </c>
      <c r="K1244" s="95">
        <v>0</v>
      </c>
      <c r="L1244" s="95">
        <v>14048.6</v>
      </c>
      <c r="M1244" s="95">
        <v>74921184</v>
      </c>
      <c r="N1244" s="5">
        <f t="shared" si="39"/>
        <v>5333</v>
      </c>
    </row>
    <row r="1245" spans="1:14" x14ac:dyDescent="0.25">
      <c r="A1245" t="str">
        <f t="shared" si="38"/>
        <v>2008_6093</v>
      </c>
      <c r="C1245" s="95">
        <v>1244</v>
      </c>
      <c r="D1245" s="95">
        <v>6093</v>
      </c>
      <c r="E1245" s="95">
        <v>6093</v>
      </c>
      <c r="F1245" s="95" t="s">
        <v>225</v>
      </c>
      <c r="G1245" s="95">
        <v>2008</v>
      </c>
      <c r="H1245" s="95">
        <v>0</v>
      </c>
      <c r="I1245" s="95">
        <v>1</v>
      </c>
      <c r="J1245" s="95">
        <v>6583589</v>
      </c>
      <c r="K1245" s="95">
        <v>0</v>
      </c>
      <c r="L1245" s="95">
        <v>1234.5</v>
      </c>
      <c r="M1245" s="95">
        <v>6583589</v>
      </c>
      <c r="N1245" s="5">
        <f t="shared" si="39"/>
        <v>5333</v>
      </c>
    </row>
    <row r="1246" spans="1:14" x14ac:dyDescent="0.25">
      <c r="A1246" t="str">
        <f t="shared" si="38"/>
        <v>2008_6091</v>
      </c>
      <c r="C1246" s="95">
        <v>1245</v>
      </c>
      <c r="D1246" s="95">
        <v>6091</v>
      </c>
      <c r="E1246" s="95">
        <v>6091</v>
      </c>
      <c r="F1246" s="95" t="s">
        <v>301</v>
      </c>
      <c r="G1246" s="95">
        <v>2008</v>
      </c>
      <c r="H1246" s="95">
        <v>0</v>
      </c>
      <c r="I1246" s="95">
        <v>2</v>
      </c>
      <c r="J1246" s="95">
        <v>5673471</v>
      </c>
      <c r="K1246" s="95">
        <v>102150</v>
      </c>
      <c r="L1246" s="95">
        <v>1057.2</v>
      </c>
      <c r="M1246" s="95">
        <v>5775621</v>
      </c>
      <c r="N1246" s="5">
        <f t="shared" si="39"/>
        <v>5367</v>
      </c>
    </row>
    <row r="1247" spans="1:14" x14ac:dyDescent="0.25">
      <c r="A1247" t="str">
        <f t="shared" si="38"/>
        <v>2008_6095</v>
      </c>
      <c r="C1247" s="95">
        <v>1246</v>
      </c>
      <c r="D1247" s="95">
        <v>6095</v>
      </c>
      <c r="E1247" s="95">
        <v>6095</v>
      </c>
      <c r="F1247" s="95" t="s">
        <v>227</v>
      </c>
      <c r="G1247" s="95">
        <v>2008</v>
      </c>
      <c r="H1247" s="95">
        <v>0</v>
      </c>
      <c r="I1247" s="95">
        <v>1</v>
      </c>
      <c r="J1247" s="95">
        <v>4171954</v>
      </c>
      <c r="K1247" s="95">
        <v>0</v>
      </c>
      <c r="L1247" s="95">
        <v>773.3</v>
      </c>
      <c r="M1247" s="95">
        <v>4171954</v>
      </c>
      <c r="N1247" s="5">
        <f t="shared" si="39"/>
        <v>5395</v>
      </c>
    </row>
    <row r="1248" spans="1:14" x14ac:dyDescent="0.25">
      <c r="A1248" t="str">
        <f t="shared" si="38"/>
        <v>2008_5157</v>
      </c>
      <c r="C1248" s="95">
        <v>1247</v>
      </c>
      <c r="D1248" s="95">
        <v>5157</v>
      </c>
      <c r="E1248" s="95">
        <v>6099</v>
      </c>
      <c r="F1248" s="95" t="s">
        <v>229</v>
      </c>
      <c r="G1248" s="95">
        <v>2008</v>
      </c>
      <c r="H1248" s="95">
        <v>0</v>
      </c>
      <c r="I1248" s="95">
        <v>1</v>
      </c>
      <c r="J1248" s="95">
        <v>3792283</v>
      </c>
      <c r="K1248" s="95">
        <v>39734</v>
      </c>
      <c r="L1248" s="95">
        <v>704.1</v>
      </c>
      <c r="M1248" s="95">
        <v>3832017</v>
      </c>
      <c r="N1248" s="5">
        <f t="shared" si="39"/>
        <v>5386</v>
      </c>
    </row>
    <row r="1249" spans="1:14" x14ac:dyDescent="0.25">
      <c r="A1249" t="str">
        <f t="shared" si="38"/>
        <v>2008_6097</v>
      </c>
      <c r="C1249" s="95">
        <v>1248</v>
      </c>
      <c r="D1249" s="95">
        <v>6097</v>
      </c>
      <c r="E1249" s="95">
        <v>6097</v>
      </c>
      <c r="F1249" s="95" t="s">
        <v>228</v>
      </c>
      <c r="G1249" s="95">
        <v>2008</v>
      </c>
      <c r="H1249" s="95">
        <v>0</v>
      </c>
      <c r="I1249" s="95">
        <v>1</v>
      </c>
      <c r="J1249" s="95">
        <v>1348182</v>
      </c>
      <c r="K1249" s="95">
        <v>208664</v>
      </c>
      <c r="L1249" s="95">
        <v>252.8</v>
      </c>
      <c r="M1249" s="95">
        <v>1556846</v>
      </c>
      <c r="N1249" s="5">
        <f t="shared" si="39"/>
        <v>5333</v>
      </c>
    </row>
    <row r="1250" spans="1:14" x14ac:dyDescent="0.25">
      <c r="A1250" t="str">
        <f t="shared" si="38"/>
        <v>2008_6098</v>
      </c>
      <c r="C1250" s="95">
        <v>1249</v>
      </c>
      <c r="D1250" s="95">
        <v>6098</v>
      </c>
      <c r="E1250" s="95">
        <v>6098</v>
      </c>
      <c r="F1250" s="95" t="s">
        <v>357</v>
      </c>
      <c r="G1250" s="95">
        <v>2008</v>
      </c>
      <c r="H1250" s="95">
        <v>0</v>
      </c>
      <c r="I1250" s="95">
        <v>1</v>
      </c>
      <c r="J1250" s="95">
        <v>8952893</v>
      </c>
      <c r="K1250" s="95">
        <v>0</v>
      </c>
      <c r="L1250" s="95">
        <v>1672.5</v>
      </c>
      <c r="M1250" s="95">
        <v>8952893</v>
      </c>
      <c r="N1250" s="5">
        <f t="shared" si="39"/>
        <v>5353</v>
      </c>
    </row>
    <row r="1251" spans="1:14" x14ac:dyDescent="0.25">
      <c r="A1251" t="str">
        <f t="shared" si="38"/>
        <v>2008_6100</v>
      </c>
      <c r="C1251" s="95">
        <v>1250</v>
      </c>
      <c r="D1251" s="95">
        <v>6100</v>
      </c>
      <c r="E1251" s="95">
        <v>6100</v>
      </c>
      <c r="F1251" s="95" t="s">
        <v>230</v>
      </c>
      <c r="G1251" s="95">
        <v>2008</v>
      </c>
      <c r="H1251" s="95">
        <v>0</v>
      </c>
      <c r="I1251" s="95">
        <v>1</v>
      </c>
      <c r="J1251" s="95">
        <v>3554445</v>
      </c>
      <c r="K1251" s="95">
        <v>0</v>
      </c>
      <c r="L1251" s="95">
        <v>666.5</v>
      </c>
      <c r="M1251" s="95">
        <v>3554445</v>
      </c>
      <c r="N1251" s="5">
        <f t="shared" si="39"/>
        <v>5333</v>
      </c>
    </row>
    <row r="1252" spans="1:14" x14ac:dyDescent="0.25">
      <c r="A1252" t="str">
        <f t="shared" si="38"/>
        <v>2008_6101</v>
      </c>
      <c r="C1252" s="95">
        <v>1251</v>
      </c>
      <c r="D1252" s="95">
        <v>6101</v>
      </c>
      <c r="E1252" s="95">
        <v>6101</v>
      </c>
      <c r="F1252" s="95" t="s">
        <v>231</v>
      </c>
      <c r="G1252" s="95">
        <v>2008</v>
      </c>
      <c r="H1252" s="95">
        <v>0</v>
      </c>
      <c r="I1252" s="95">
        <v>1</v>
      </c>
      <c r="J1252" s="95">
        <v>29465358</v>
      </c>
      <c r="K1252" s="95">
        <v>0</v>
      </c>
      <c r="L1252" s="95">
        <v>5525.1</v>
      </c>
      <c r="M1252" s="95">
        <v>29465358</v>
      </c>
      <c r="N1252" s="5">
        <f t="shared" si="39"/>
        <v>5333</v>
      </c>
    </row>
    <row r="1253" spans="1:14" x14ac:dyDescent="0.25">
      <c r="A1253" t="str">
        <f t="shared" si="38"/>
        <v>2008_6094</v>
      </c>
      <c r="C1253" s="95">
        <v>1252</v>
      </c>
      <c r="D1253" s="95">
        <v>6094</v>
      </c>
      <c r="E1253" s="95">
        <v>6094</v>
      </c>
      <c r="F1253" s="95" t="s">
        <v>226</v>
      </c>
      <c r="G1253" s="95">
        <v>2008</v>
      </c>
      <c r="H1253" s="95">
        <v>0</v>
      </c>
      <c r="I1253" s="95">
        <v>1</v>
      </c>
      <c r="J1253" s="95">
        <v>3116605</v>
      </c>
      <c r="K1253" s="95">
        <v>0</v>
      </c>
      <c r="L1253" s="95">
        <v>584.4</v>
      </c>
      <c r="M1253" s="95">
        <v>3116605</v>
      </c>
      <c r="N1253" s="5">
        <f t="shared" si="39"/>
        <v>5333</v>
      </c>
    </row>
    <row r="1254" spans="1:14" x14ac:dyDescent="0.25">
      <c r="A1254" t="str">
        <f t="shared" si="38"/>
        <v>2008_6096</v>
      </c>
      <c r="C1254" s="95">
        <v>1253</v>
      </c>
      <c r="D1254" s="95">
        <v>6096</v>
      </c>
      <c r="E1254" s="95">
        <v>6096</v>
      </c>
      <c r="F1254" s="95" t="s">
        <v>372</v>
      </c>
      <c r="G1254" s="95">
        <v>2008</v>
      </c>
      <c r="H1254" s="95">
        <v>0</v>
      </c>
      <c r="I1254" s="95">
        <v>1</v>
      </c>
      <c r="J1254" s="95">
        <v>3383709</v>
      </c>
      <c r="K1254" s="95">
        <v>41045</v>
      </c>
      <c r="L1254" s="95">
        <v>619.5</v>
      </c>
      <c r="M1254" s="95">
        <v>3424754</v>
      </c>
      <c r="N1254" s="5">
        <f t="shared" si="39"/>
        <v>5462</v>
      </c>
    </row>
    <row r="1255" spans="1:14" x14ac:dyDescent="0.25">
      <c r="A1255" t="str">
        <f t="shared" si="38"/>
        <v>2008_6102</v>
      </c>
      <c r="C1255" s="95">
        <v>1254</v>
      </c>
      <c r="D1255" s="95">
        <v>6102</v>
      </c>
      <c r="E1255" s="95">
        <v>6102</v>
      </c>
      <c r="F1255" s="95" t="s">
        <v>232</v>
      </c>
      <c r="G1255" s="95">
        <v>2008</v>
      </c>
      <c r="H1255" s="95">
        <v>0</v>
      </c>
      <c r="I1255" s="95">
        <v>1</v>
      </c>
      <c r="J1255" s="95">
        <v>10231894</v>
      </c>
      <c r="K1255" s="95">
        <v>0</v>
      </c>
      <c r="L1255" s="95">
        <v>1918.6</v>
      </c>
      <c r="M1255" s="95">
        <v>10231894</v>
      </c>
      <c r="N1255" s="5">
        <f t="shared" si="39"/>
        <v>5333</v>
      </c>
    </row>
    <row r="1256" spans="1:14" x14ac:dyDescent="0.25">
      <c r="A1256" t="str">
        <f t="shared" si="38"/>
        <v>2008_6120</v>
      </c>
      <c r="C1256" s="95">
        <v>1255</v>
      </c>
      <c r="D1256" s="95">
        <v>6120</v>
      </c>
      <c r="E1256" s="95">
        <v>6120</v>
      </c>
      <c r="F1256" s="95" t="s">
        <v>233</v>
      </c>
      <c r="G1256" s="95">
        <v>2008</v>
      </c>
      <c r="H1256" s="95">
        <v>0</v>
      </c>
      <c r="I1256" s="95">
        <v>1</v>
      </c>
      <c r="J1256" s="95">
        <v>6682782</v>
      </c>
      <c r="K1256" s="95">
        <v>0</v>
      </c>
      <c r="L1256" s="95">
        <v>1253.0999999999999</v>
      </c>
      <c r="M1256" s="95">
        <v>6682782</v>
      </c>
      <c r="N1256" s="5">
        <f t="shared" si="39"/>
        <v>5333</v>
      </c>
    </row>
    <row r="1257" spans="1:14" x14ac:dyDescent="0.25">
      <c r="A1257" t="str">
        <f t="shared" si="38"/>
        <v>2008_6138</v>
      </c>
      <c r="C1257" s="95">
        <v>1256</v>
      </c>
      <c r="D1257" s="95">
        <v>6138</v>
      </c>
      <c r="E1257" s="95">
        <v>6138</v>
      </c>
      <c r="F1257" s="95" t="s">
        <v>234</v>
      </c>
      <c r="G1257" s="95">
        <v>2008</v>
      </c>
      <c r="H1257" s="95">
        <v>0</v>
      </c>
      <c r="I1257" s="95">
        <v>1</v>
      </c>
      <c r="J1257" s="95">
        <v>2712763</v>
      </c>
      <c r="K1257" s="95">
        <v>0</v>
      </c>
      <c r="L1257" s="95">
        <v>504.7</v>
      </c>
      <c r="M1257" s="95">
        <v>2712763</v>
      </c>
      <c r="N1257" s="5">
        <f t="shared" si="39"/>
        <v>5375</v>
      </c>
    </row>
    <row r="1258" spans="1:14" x14ac:dyDescent="0.25">
      <c r="A1258" t="str">
        <f t="shared" si="38"/>
        <v>2008_5751</v>
      </c>
      <c r="C1258" s="95">
        <v>1257</v>
      </c>
      <c r="D1258" s="95">
        <v>5751</v>
      </c>
      <c r="E1258" s="95">
        <v>5751</v>
      </c>
      <c r="F1258" s="95" t="s">
        <v>211</v>
      </c>
      <c r="G1258" s="95">
        <v>2008</v>
      </c>
      <c r="H1258" s="95">
        <v>0</v>
      </c>
      <c r="I1258" s="95">
        <v>1</v>
      </c>
      <c r="J1258" s="95">
        <v>3822039</v>
      </c>
      <c r="K1258" s="95">
        <v>0</v>
      </c>
      <c r="L1258" s="95">
        <v>713.2</v>
      </c>
      <c r="M1258" s="95">
        <v>3822039</v>
      </c>
      <c r="N1258" s="5">
        <f t="shared" si="39"/>
        <v>5359</v>
      </c>
    </row>
    <row r="1259" spans="1:14" x14ac:dyDescent="0.25">
      <c r="A1259" t="str">
        <f t="shared" si="38"/>
        <v>2008_6165</v>
      </c>
      <c r="C1259" s="95">
        <v>1258</v>
      </c>
      <c r="D1259" s="95">
        <v>6165</v>
      </c>
      <c r="E1259" s="95">
        <v>6165</v>
      </c>
      <c r="F1259" s="95" t="s">
        <v>235</v>
      </c>
      <c r="G1259" s="95">
        <v>2008</v>
      </c>
      <c r="H1259" s="95">
        <v>0</v>
      </c>
      <c r="I1259" s="95">
        <v>1</v>
      </c>
      <c r="J1259" s="95">
        <v>1195659</v>
      </c>
      <c r="K1259" s="95">
        <v>45225</v>
      </c>
      <c r="L1259" s="95">
        <v>224.2</v>
      </c>
      <c r="M1259" s="95">
        <v>1240884</v>
      </c>
      <c r="N1259" s="5">
        <f t="shared" si="39"/>
        <v>5333</v>
      </c>
    </row>
    <row r="1260" spans="1:14" x14ac:dyDescent="0.25">
      <c r="A1260" t="str">
        <f t="shared" si="38"/>
        <v>2008_6175</v>
      </c>
      <c r="C1260" s="95">
        <v>1259</v>
      </c>
      <c r="D1260" s="95">
        <v>6175</v>
      </c>
      <c r="E1260" s="95">
        <v>6175</v>
      </c>
      <c r="F1260" s="95" t="s">
        <v>236</v>
      </c>
      <c r="G1260" s="95">
        <v>2008</v>
      </c>
      <c r="H1260" s="95">
        <v>0</v>
      </c>
      <c r="I1260" s="95">
        <v>1</v>
      </c>
      <c r="J1260" s="95">
        <v>3903845</v>
      </c>
      <c r="K1260" s="95">
        <v>106621</v>
      </c>
      <c r="L1260" s="95">
        <v>730.1</v>
      </c>
      <c r="M1260" s="95">
        <v>4010466</v>
      </c>
      <c r="N1260" s="5">
        <f t="shared" si="39"/>
        <v>5347</v>
      </c>
    </row>
    <row r="1261" spans="1:14" x14ac:dyDescent="0.25">
      <c r="A1261" t="str">
        <f t="shared" si="38"/>
        <v>2008_6219</v>
      </c>
      <c r="C1261" s="95">
        <v>1260</v>
      </c>
      <c r="D1261" s="95">
        <v>6219</v>
      </c>
      <c r="E1261" s="95">
        <v>6219</v>
      </c>
      <c r="F1261" s="95" t="s">
        <v>237</v>
      </c>
      <c r="G1261" s="95">
        <v>2008</v>
      </c>
      <c r="H1261" s="95">
        <v>0</v>
      </c>
      <c r="I1261" s="95">
        <v>1</v>
      </c>
      <c r="J1261" s="95">
        <v>10705464</v>
      </c>
      <c r="K1261" s="95">
        <v>0</v>
      </c>
      <c r="L1261" s="95">
        <v>2007.4</v>
      </c>
      <c r="M1261" s="95">
        <v>10705464</v>
      </c>
      <c r="N1261" s="5">
        <f t="shared" si="39"/>
        <v>5333</v>
      </c>
    </row>
    <row r="1262" spans="1:14" x14ac:dyDescent="0.25">
      <c r="A1262" t="str">
        <f t="shared" si="38"/>
        <v>2008_6246</v>
      </c>
      <c r="C1262" s="95">
        <v>1261</v>
      </c>
      <c r="D1262" s="95">
        <v>6246</v>
      </c>
      <c r="E1262" s="95">
        <v>6246</v>
      </c>
      <c r="F1262" s="95" t="s">
        <v>238</v>
      </c>
      <c r="G1262" s="95">
        <v>2008</v>
      </c>
      <c r="H1262" s="95">
        <v>0</v>
      </c>
      <c r="I1262" s="95">
        <v>1</v>
      </c>
      <c r="J1262" s="95">
        <v>1332936</v>
      </c>
      <c r="K1262" s="95">
        <v>0</v>
      </c>
      <c r="L1262" s="95">
        <v>242</v>
      </c>
      <c r="M1262" s="95">
        <v>1332936</v>
      </c>
      <c r="N1262" s="5">
        <f t="shared" si="39"/>
        <v>5508</v>
      </c>
    </row>
    <row r="1263" spans="1:14" x14ac:dyDescent="0.25">
      <c r="A1263" t="str">
        <f t="shared" si="38"/>
        <v>2008_6273</v>
      </c>
      <c r="C1263" s="95">
        <v>1262</v>
      </c>
      <c r="D1263" s="95">
        <v>6273</v>
      </c>
      <c r="E1263" s="95">
        <v>6273</v>
      </c>
      <c r="F1263" s="95" t="s">
        <v>299</v>
      </c>
      <c r="G1263" s="95">
        <v>2008</v>
      </c>
      <c r="H1263" s="95">
        <v>0</v>
      </c>
      <c r="I1263" s="95">
        <v>2</v>
      </c>
      <c r="J1263" s="95">
        <v>4869562</v>
      </c>
      <c r="K1263" s="95">
        <v>78076</v>
      </c>
      <c r="L1263" s="95">
        <v>913.1</v>
      </c>
      <c r="M1263" s="95">
        <v>4947638</v>
      </c>
      <c r="N1263" s="5">
        <f t="shared" si="39"/>
        <v>5333</v>
      </c>
    </row>
    <row r="1264" spans="1:14" x14ac:dyDescent="0.25">
      <c r="A1264" t="str">
        <f t="shared" si="38"/>
        <v>2008_6408</v>
      </c>
      <c r="C1264" s="95">
        <v>1263</v>
      </c>
      <c r="D1264" s="95">
        <v>6408</v>
      </c>
      <c r="E1264" s="95">
        <v>6408</v>
      </c>
      <c r="F1264" s="95" t="s">
        <v>240</v>
      </c>
      <c r="G1264" s="95">
        <v>2008</v>
      </c>
      <c r="H1264" s="95">
        <v>0</v>
      </c>
      <c r="I1264" s="95">
        <v>1</v>
      </c>
      <c r="J1264" s="95">
        <v>4450953</v>
      </c>
      <c r="K1264" s="95">
        <v>0</v>
      </c>
      <c r="L1264" s="95">
        <v>826.7</v>
      </c>
      <c r="M1264" s="95">
        <v>4450953</v>
      </c>
      <c r="N1264" s="5">
        <f t="shared" si="39"/>
        <v>5384</v>
      </c>
    </row>
    <row r="1265" spans="1:14" x14ac:dyDescent="0.25">
      <c r="A1265" t="str">
        <f t="shared" si="38"/>
        <v>2008_6453</v>
      </c>
      <c r="C1265" s="95">
        <v>1264</v>
      </c>
      <c r="D1265" s="95">
        <v>6453</v>
      </c>
      <c r="E1265" s="95">
        <v>6453</v>
      </c>
      <c r="F1265" s="95" t="s">
        <v>241</v>
      </c>
      <c r="G1265" s="95">
        <v>2008</v>
      </c>
      <c r="H1265" s="95">
        <v>0</v>
      </c>
      <c r="I1265" s="95">
        <v>1</v>
      </c>
      <c r="J1265" s="95">
        <v>3189134</v>
      </c>
      <c r="K1265" s="95">
        <v>0</v>
      </c>
      <c r="L1265" s="95">
        <v>598</v>
      </c>
      <c r="M1265" s="95">
        <v>3189134</v>
      </c>
      <c r="N1265" s="5">
        <f t="shared" si="39"/>
        <v>5333</v>
      </c>
    </row>
    <row r="1266" spans="1:14" x14ac:dyDescent="0.25">
      <c r="A1266" t="str">
        <f t="shared" si="38"/>
        <v>2008_6460</v>
      </c>
      <c r="C1266" s="95">
        <v>1265</v>
      </c>
      <c r="D1266" s="95">
        <v>6460</v>
      </c>
      <c r="E1266" s="95">
        <v>6460</v>
      </c>
      <c r="F1266" s="95" t="s">
        <v>242</v>
      </c>
      <c r="G1266" s="95">
        <v>2008</v>
      </c>
      <c r="H1266" s="95">
        <v>0</v>
      </c>
      <c r="I1266" s="95">
        <v>1</v>
      </c>
      <c r="J1266" s="95">
        <v>4210989</v>
      </c>
      <c r="K1266" s="95">
        <v>0</v>
      </c>
      <c r="L1266" s="95">
        <v>784.9</v>
      </c>
      <c r="M1266" s="95">
        <v>4210989</v>
      </c>
      <c r="N1266" s="5">
        <f t="shared" si="39"/>
        <v>5365</v>
      </c>
    </row>
    <row r="1267" spans="1:14" x14ac:dyDescent="0.25">
      <c r="A1267" t="str">
        <f t="shared" si="38"/>
        <v>2008_6462</v>
      </c>
      <c r="C1267" s="95">
        <v>1266</v>
      </c>
      <c r="D1267" s="95">
        <v>6462</v>
      </c>
      <c r="E1267" s="95">
        <v>6462</v>
      </c>
      <c r="F1267" s="95" t="s">
        <v>243</v>
      </c>
      <c r="G1267" s="95">
        <v>2008</v>
      </c>
      <c r="H1267" s="95">
        <v>0</v>
      </c>
      <c r="I1267" s="95">
        <v>1</v>
      </c>
      <c r="J1267" s="95">
        <v>1833485</v>
      </c>
      <c r="K1267" s="95">
        <v>2885</v>
      </c>
      <c r="L1267" s="95">
        <v>343.8</v>
      </c>
      <c r="M1267" s="95">
        <v>1836370</v>
      </c>
      <c r="N1267" s="5">
        <f t="shared" si="39"/>
        <v>5333</v>
      </c>
    </row>
    <row r="1268" spans="1:14" x14ac:dyDescent="0.25">
      <c r="A1268" t="str">
        <f t="shared" si="38"/>
        <v>2008_6471</v>
      </c>
      <c r="C1268" s="95">
        <v>1267</v>
      </c>
      <c r="D1268" s="95">
        <v>6471</v>
      </c>
      <c r="E1268" s="95">
        <v>6471</v>
      </c>
      <c r="F1268" s="95" t="s">
        <v>244</v>
      </c>
      <c r="G1268" s="95">
        <v>2008</v>
      </c>
      <c r="H1268" s="95">
        <v>0</v>
      </c>
      <c r="I1268" s="95">
        <v>1</v>
      </c>
      <c r="J1268" s="95">
        <v>2708562</v>
      </c>
      <c r="K1268" s="95">
        <v>0</v>
      </c>
      <c r="L1268" s="95">
        <v>504.2</v>
      </c>
      <c r="M1268" s="95">
        <v>2708562</v>
      </c>
      <c r="N1268" s="5">
        <f t="shared" si="39"/>
        <v>5372</v>
      </c>
    </row>
    <row r="1269" spans="1:14" x14ac:dyDescent="0.25">
      <c r="A1269" t="str">
        <f t="shared" si="38"/>
        <v>2008_6509</v>
      </c>
      <c r="C1269" s="95">
        <v>1268</v>
      </c>
      <c r="D1269" s="95">
        <v>6509</v>
      </c>
      <c r="E1269" s="95">
        <v>6509</v>
      </c>
      <c r="F1269" s="95" t="s">
        <v>245</v>
      </c>
      <c r="G1269" s="95">
        <v>2008</v>
      </c>
      <c r="H1269" s="95">
        <v>0</v>
      </c>
      <c r="I1269" s="95">
        <v>1</v>
      </c>
      <c r="J1269" s="95">
        <v>2764850</v>
      </c>
      <c r="K1269" s="95">
        <v>131369</v>
      </c>
      <c r="L1269" s="95">
        <v>502.7</v>
      </c>
      <c r="M1269" s="95">
        <v>2896219</v>
      </c>
      <c r="N1269" s="5">
        <f t="shared" si="39"/>
        <v>5500</v>
      </c>
    </row>
    <row r="1270" spans="1:14" x14ac:dyDescent="0.25">
      <c r="A1270" t="str">
        <f t="shared" si="38"/>
        <v>2008_6512</v>
      </c>
      <c r="C1270" s="95">
        <v>1269</v>
      </c>
      <c r="D1270" s="95">
        <v>6512</v>
      </c>
      <c r="E1270" s="95">
        <v>6512</v>
      </c>
      <c r="F1270" s="95" t="s">
        <v>246</v>
      </c>
      <c r="G1270" s="95">
        <v>2008</v>
      </c>
      <c r="H1270" s="95">
        <v>0</v>
      </c>
      <c r="I1270" s="95">
        <v>1</v>
      </c>
      <c r="J1270" s="95">
        <v>2427733</v>
      </c>
      <c r="K1270" s="95">
        <v>0</v>
      </c>
      <c r="L1270" s="95">
        <v>451</v>
      </c>
      <c r="M1270" s="95">
        <v>2427733</v>
      </c>
      <c r="N1270" s="5">
        <f t="shared" si="39"/>
        <v>5383</v>
      </c>
    </row>
    <row r="1271" spans="1:14" x14ac:dyDescent="0.25">
      <c r="A1271" t="str">
        <f t="shared" si="38"/>
        <v>2008_6516</v>
      </c>
      <c r="C1271" s="95">
        <v>1270</v>
      </c>
      <c r="D1271" s="95">
        <v>6516</v>
      </c>
      <c r="E1271" s="95">
        <v>6516</v>
      </c>
      <c r="F1271" s="95" t="s">
        <v>247</v>
      </c>
      <c r="G1271" s="95">
        <v>2008</v>
      </c>
      <c r="H1271" s="95">
        <v>0</v>
      </c>
      <c r="I1271" s="95">
        <v>1</v>
      </c>
      <c r="J1271" s="95">
        <v>1024488</v>
      </c>
      <c r="K1271" s="95">
        <v>107612</v>
      </c>
      <c r="L1271" s="95">
        <v>186</v>
      </c>
      <c r="M1271" s="95">
        <v>1132100</v>
      </c>
      <c r="N1271" s="5">
        <f t="shared" si="39"/>
        <v>5508</v>
      </c>
    </row>
    <row r="1272" spans="1:14" x14ac:dyDescent="0.25">
      <c r="A1272" t="str">
        <f t="shared" si="38"/>
        <v>2008_6534</v>
      </c>
      <c r="C1272" s="95">
        <v>1271</v>
      </c>
      <c r="D1272" s="95">
        <v>6534</v>
      </c>
      <c r="E1272" s="95">
        <v>6534</v>
      </c>
      <c r="F1272" s="95" t="s">
        <v>248</v>
      </c>
      <c r="G1272" s="95">
        <v>2008</v>
      </c>
      <c r="H1272" s="95">
        <v>0</v>
      </c>
      <c r="I1272" s="95">
        <v>1</v>
      </c>
      <c r="J1272" s="95">
        <v>3811495</v>
      </c>
      <c r="K1272" s="95">
        <v>0</v>
      </c>
      <c r="L1272" s="95">
        <v>714.7</v>
      </c>
      <c r="M1272" s="95">
        <v>3811495</v>
      </c>
      <c r="N1272" s="5">
        <f t="shared" si="39"/>
        <v>5333</v>
      </c>
    </row>
    <row r="1273" spans="1:14" x14ac:dyDescent="0.25">
      <c r="A1273" t="str">
        <f t="shared" si="38"/>
        <v>2008_1935</v>
      </c>
      <c r="C1273" s="95">
        <v>1272</v>
      </c>
      <c r="D1273" s="95">
        <v>1935</v>
      </c>
      <c r="E1273" s="95">
        <v>6536</v>
      </c>
      <c r="F1273" s="95" t="s">
        <v>249</v>
      </c>
      <c r="G1273" s="95">
        <v>2008</v>
      </c>
      <c r="H1273" s="95">
        <v>0</v>
      </c>
      <c r="I1273" s="95">
        <v>1</v>
      </c>
      <c r="J1273" s="95">
        <v>6800699</v>
      </c>
      <c r="K1273" s="95">
        <v>0</v>
      </c>
      <c r="L1273" s="95">
        <v>1255.9000000000001</v>
      </c>
      <c r="M1273" s="95">
        <v>6800699</v>
      </c>
      <c r="N1273" s="5">
        <f t="shared" si="39"/>
        <v>5415</v>
      </c>
    </row>
    <row r="1274" spans="1:14" x14ac:dyDescent="0.25">
      <c r="A1274" t="str">
        <f t="shared" si="38"/>
        <v>2008_6561</v>
      </c>
      <c r="C1274" s="95">
        <v>1273</v>
      </c>
      <c r="D1274" s="95">
        <v>6561</v>
      </c>
      <c r="E1274" s="95">
        <v>6561</v>
      </c>
      <c r="F1274" s="95" t="s">
        <v>250</v>
      </c>
      <c r="G1274" s="95">
        <v>2008</v>
      </c>
      <c r="H1274" s="95">
        <v>0</v>
      </c>
      <c r="I1274" s="95">
        <v>1</v>
      </c>
      <c r="J1274" s="95">
        <v>1889482</v>
      </c>
      <c r="K1274" s="95">
        <v>124346</v>
      </c>
      <c r="L1274" s="95">
        <v>354.3</v>
      </c>
      <c r="M1274" s="95">
        <v>2013828</v>
      </c>
      <c r="N1274" s="5">
        <f t="shared" si="39"/>
        <v>5333</v>
      </c>
    </row>
    <row r="1275" spans="1:14" x14ac:dyDescent="0.25">
      <c r="A1275" t="str">
        <f t="shared" si="38"/>
        <v>2008_6579</v>
      </c>
      <c r="C1275" s="95">
        <v>1274</v>
      </c>
      <c r="D1275" s="95">
        <v>6579</v>
      </c>
      <c r="E1275" s="95">
        <v>6579</v>
      </c>
      <c r="F1275" s="95" t="s">
        <v>251</v>
      </c>
      <c r="G1275" s="95">
        <v>2008</v>
      </c>
      <c r="H1275" s="95">
        <v>0</v>
      </c>
      <c r="I1275" s="95">
        <v>1</v>
      </c>
      <c r="J1275" s="95">
        <v>16690157</v>
      </c>
      <c r="K1275" s="95">
        <v>0</v>
      </c>
      <c r="L1275" s="95">
        <v>3129.6</v>
      </c>
      <c r="M1275" s="95">
        <v>16690157</v>
      </c>
      <c r="N1275" s="5">
        <f t="shared" si="39"/>
        <v>5333</v>
      </c>
    </row>
    <row r="1276" spans="1:14" x14ac:dyDescent="0.25">
      <c r="A1276" t="str">
        <f t="shared" si="38"/>
        <v>2008_6592</v>
      </c>
      <c r="C1276" s="95">
        <v>1275</v>
      </c>
      <c r="D1276" s="95">
        <v>6592</v>
      </c>
      <c r="E1276" s="95">
        <v>6592</v>
      </c>
      <c r="F1276" s="95" t="s">
        <v>385</v>
      </c>
      <c r="G1276" s="95">
        <v>2008</v>
      </c>
      <c r="H1276" s="95">
        <v>0</v>
      </c>
      <c r="I1276" s="95">
        <v>2</v>
      </c>
      <c r="J1276" s="95">
        <v>6408363</v>
      </c>
      <c r="K1276" s="95">
        <v>146132</v>
      </c>
      <c r="L1276" s="95">
        <v>1201.5</v>
      </c>
      <c r="M1276" s="95">
        <v>6554495</v>
      </c>
      <c r="N1276" s="5">
        <f t="shared" si="39"/>
        <v>5334</v>
      </c>
    </row>
    <row r="1277" spans="1:14" x14ac:dyDescent="0.25">
      <c r="A1277" t="str">
        <f t="shared" si="38"/>
        <v>2008_6615</v>
      </c>
      <c r="C1277" s="95">
        <v>1276</v>
      </c>
      <c r="D1277" s="95">
        <v>6615</v>
      </c>
      <c r="E1277" s="95">
        <v>6615</v>
      </c>
      <c r="F1277" s="95" t="s">
        <v>252</v>
      </c>
      <c r="G1277" s="95">
        <v>2008</v>
      </c>
      <c r="H1277" s="95">
        <v>0</v>
      </c>
      <c r="I1277" s="95">
        <v>1</v>
      </c>
      <c r="J1277" s="95">
        <v>2977414</v>
      </c>
      <c r="K1277" s="95">
        <v>0</v>
      </c>
      <c r="L1277" s="95">
        <v>558.29999999999995</v>
      </c>
      <c r="M1277" s="95">
        <v>2977414</v>
      </c>
      <c r="N1277" s="5">
        <f t="shared" si="39"/>
        <v>5333</v>
      </c>
    </row>
    <row r="1278" spans="1:14" x14ac:dyDescent="0.25">
      <c r="A1278" t="str">
        <f t="shared" si="38"/>
        <v>2008_6651</v>
      </c>
      <c r="C1278" s="95">
        <v>1277</v>
      </c>
      <c r="D1278" s="95">
        <v>6651</v>
      </c>
      <c r="E1278" s="95">
        <v>6651</v>
      </c>
      <c r="F1278" s="95" t="s">
        <v>253</v>
      </c>
      <c r="G1278" s="95">
        <v>2008</v>
      </c>
      <c r="H1278" s="95">
        <v>0</v>
      </c>
      <c r="I1278" s="95">
        <v>1</v>
      </c>
      <c r="J1278" s="95">
        <v>2132667</v>
      </c>
      <c r="K1278" s="95">
        <v>51953</v>
      </c>
      <c r="L1278" s="95">
        <v>399.9</v>
      </c>
      <c r="M1278" s="95">
        <v>2184620</v>
      </c>
      <c r="N1278" s="5">
        <f t="shared" si="39"/>
        <v>5333</v>
      </c>
    </row>
    <row r="1279" spans="1:14" x14ac:dyDescent="0.25">
      <c r="A1279" t="str">
        <f t="shared" si="38"/>
        <v>2008_6660</v>
      </c>
      <c r="C1279" s="95">
        <v>1278</v>
      </c>
      <c r="D1279" s="95">
        <v>6660</v>
      </c>
      <c r="E1279" s="95">
        <v>6660</v>
      </c>
      <c r="F1279" s="95" t="s">
        <v>254</v>
      </c>
      <c r="G1279" s="95">
        <v>2008</v>
      </c>
      <c r="H1279" s="95">
        <v>0</v>
      </c>
      <c r="I1279" s="95">
        <v>1</v>
      </c>
      <c r="J1279" s="95">
        <v>10051105</v>
      </c>
      <c r="K1279" s="95">
        <v>0</v>
      </c>
      <c r="L1279" s="95">
        <v>1884.7</v>
      </c>
      <c r="M1279" s="95">
        <v>10051105</v>
      </c>
      <c r="N1279" s="5">
        <f t="shared" si="39"/>
        <v>5333</v>
      </c>
    </row>
    <row r="1280" spans="1:14" x14ac:dyDescent="0.25">
      <c r="A1280" t="str">
        <f t="shared" si="38"/>
        <v>2008_6700</v>
      </c>
      <c r="C1280" s="95">
        <v>1279</v>
      </c>
      <c r="D1280" s="95">
        <v>6700</v>
      </c>
      <c r="E1280" s="95">
        <v>6700</v>
      </c>
      <c r="F1280" s="95" t="s">
        <v>255</v>
      </c>
      <c r="G1280" s="95">
        <v>2008</v>
      </c>
      <c r="H1280" s="95">
        <v>0</v>
      </c>
      <c r="I1280" s="95">
        <v>1</v>
      </c>
      <c r="J1280" s="95">
        <v>3118676</v>
      </c>
      <c r="K1280" s="95">
        <v>0</v>
      </c>
      <c r="L1280" s="95">
        <v>571.5</v>
      </c>
      <c r="M1280" s="95">
        <v>3118676</v>
      </c>
      <c r="N1280" s="5">
        <f t="shared" si="39"/>
        <v>5457</v>
      </c>
    </row>
    <row r="1281" spans="1:14" x14ac:dyDescent="0.25">
      <c r="A1281" t="str">
        <f t="shared" si="38"/>
        <v>2008_6759</v>
      </c>
      <c r="C1281" s="95">
        <v>1280</v>
      </c>
      <c r="D1281" s="95">
        <v>6759</v>
      </c>
      <c r="E1281" s="95">
        <v>6759</v>
      </c>
      <c r="F1281" s="95" t="s">
        <v>257</v>
      </c>
      <c r="G1281" s="95">
        <v>2008</v>
      </c>
      <c r="H1281" s="95">
        <v>0</v>
      </c>
      <c r="I1281" s="95">
        <v>1</v>
      </c>
      <c r="J1281" s="95">
        <v>4439588</v>
      </c>
      <c r="K1281" s="95">
        <v>51739</v>
      </c>
      <c r="L1281" s="95">
        <v>828.9</v>
      </c>
      <c r="M1281" s="95">
        <v>4491327</v>
      </c>
      <c r="N1281" s="5">
        <f t="shared" si="39"/>
        <v>5356</v>
      </c>
    </row>
    <row r="1282" spans="1:14" x14ac:dyDescent="0.25">
      <c r="A1282" t="str">
        <f t="shared" si="38"/>
        <v>2008_6762</v>
      </c>
      <c r="C1282" s="95">
        <v>1281</v>
      </c>
      <c r="D1282" s="95">
        <v>6762</v>
      </c>
      <c r="E1282" s="95">
        <v>6762</v>
      </c>
      <c r="F1282" s="95" t="s">
        <v>258</v>
      </c>
      <c r="G1282" s="95">
        <v>2008</v>
      </c>
      <c r="H1282" s="95">
        <v>0</v>
      </c>
      <c r="I1282" s="95">
        <v>1</v>
      </c>
      <c r="J1282" s="95">
        <v>3737867</v>
      </c>
      <c r="K1282" s="95">
        <v>0</v>
      </c>
      <c r="L1282" s="95">
        <v>694.9</v>
      </c>
      <c r="M1282" s="95">
        <v>3737867</v>
      </c>
      <c r="N1282" s="5">
        <f t="shared" si="39"/>
        <v>5379</v>
      </c>
    </row>
    <row r="1283" spans="1:14" x14ac:dyDescent="0.25">
      <c r="A1283" t="str">
        <f t="shared" ref="A1283:A1346" si="40">CONCATENATE(G1283,"_",D1283)</f>
        <v>2008_6768</v>
      </c>
      <c r="C1283" s="95">
        <v>1282</v>
      </c>
      <c r="D1283" s="95">
        <v>6768</v>
      </c>
      <c r="E1283" s="95">
        <v>6768</v>
      </c>
      <c r="F1283" s="95" t="s">
        <v>259</v>
      </c>
      <c r="G1283" s="95">
        <v>2008</v>
      </c>
      <c r="H1283" s="95">
        <v>0</v>
      </c>
      <c r="I1283" s="95">
        <v>1</v>
      </c>
      <c r="J1283" s="95">
        <v>9604200</v>
      </c>
      <c r="K1283" s="95">
        <v>0</v>
      </c>
      <c r="L1283" s="95">
        <v>1800.9</v>
      </c>
      <c r="M1283" s="95">
        <v>9604200</v>
      </c>
      <c r="N1283" s="5">
        <f t="shared" ref="N1283:N1346" si="41">ROUND(J1283/L1283,0)</f>
        <v>5333</v>
      </c>
    </row>
    <row r="1284" spans="1:14" x14ac:dyDescent="0.25">
      <c r="A1284" t="str">
        <f t="shared" si="40"/>
        <v>2008_6795</v>
      </c>
      <c r="C1284" s="95">
        <v>1283</v>
      </c>
      <c r="D1284" s="95">
        <v>6795</v>
      </c>
      <c r="E1284" s="95">
        <v>6795</v>
      </c>
      <c r="F1284" s="95" t="s">
        <v>260</v>
      </c>
      <c r="G1284" s="95">
        <v>2008</v>
      </c>
      <c r="H1284" s="95">
        <v>0</v>
      </c>
      <c r="I1284" s="95">
        <v>1</v>
      </c>
      <c r="J1284" s="95">
        <v>58426748</v>
      </c>
      <c r="K1284" s="95">
        <v>0</v>
      </c>
      <c r="L1284" s="95">
        <v>10955.7</v>
      </c>
      <c r="M1284" s="95">
        <v>58426748</v>
      </c>
      <c r="N1284" s="5">
        <f t="shared" si="41"/>
        <v>5333</v>
      </c>
    </row>
    <row r="1285" spans="1:14" x14ac:dyDescent="0.25">
      <c r="A1285" t="str">
        <f t="shared" si="40"/>
        <v>2008_6822</v>
      </c>
      <c r="C1285" s="95">
        <v>1284</v>
      </c>
      <c r="D1285" s="95">
        <v>6822</v>
      </c>
      <c r="E1285" s="95">
        <v>6822</v>
      </c>
      <c r="F1285" s="95" t="s">
        <v>261</v>
      </c>
      <c r="G1285" s="95">
        <v>2008</v>
      </c>
      <c r="H1285" s="95">
        <v>0</v>
      </c>
      <c r="I1285" s="95">
        <v>1</v>
      </c>
      <c r="J1285" s="95">
        <v>27068175</v>
      </c>
      <c r="K1285" s="95">
        <v>0</v>
      </c>
      <c r="L1285" s="95">
        <v>5075.6000000000004</v>
      </c>
      <c r="M1285" s="95">
        <v>27068175</v>
      </c>
      <c r="N1285" s="5">
        <f t="shared" si="41"/>
        <v>5333</v>
      </c>
    </row>
    <row r="1286" spans="1:14" x14ac:dyDescent="0.25">
      <c r="A1286" t="str">
        <f t="shared" si="40"/>
        <v>2008_6840</v>
      </c>
      <c r="C1286" s="95">
        <v>1285</v>
      </c>
      <c r="D1286" s="95">
        <v>6840</v>
      </c>
      <c r="E1286" s="95">
        <v>6840</v>
      </c>
      <c r="F1286" s="95" t="s">
        <v>262</v>
      </c>
      <c r="G1286" s="95">
        <v>2008</v>
      </c>
      <c r="H1286" s="95">
        <v>0</v>
      </c>
      <c r="I1286" s="95">
        <v>1</v>
      </c>
      <c r="J1286" s="95">
        <v>9894315</v>
      </c>
      <c r="K1286" s="95">
        <v>0</v>
      </c>
      <c r="L1286" s="95">
        <v>1855.3</v>
      </c>
      <c r="M1286" s="95">
        <v>9894315</v>
      </c>
      <c r="N1286" s="5">
        <f t="shared" si="41"/>
        <v>5333</v>
      </c>
    </row>
    <row r="1287" spans="1:14" x14ac:dyDescent="0.25">
      <c r="A1287" t="str">
        <f t="shared" si="40"/>
        <v>2008_6854</v>
      </c>
      <c r="C1287" s="95">
        <v>1286</v>
      </c>
      <c r="D1287" s="95">
        <v>6854</v>
      </c>
      <c r="E1287" s="95">
        <v>6854</v>
      </c>
      <c r="F1287" s="95" t="s">
        <v>263</v>
      </c>
      <c r="G1287" s="95">
        <v>2008</v>
      </c>
      <c r="H1287" s="95">
        <v>0</v>
      </c>
      <c r="I1287" s="95">
        <v>2</v>
      </c>
      <c r="J1287" s="95">
        <v>3649071</v>
      </c>
      <c r="K1287" s="95">
        <v>47386</v>
      </c>
      <c r="L1287" s="95">
        <v>681.1</v>
      </c>
      <c r="M1287" s="95">
        <v>3696457</v>
      </c>
      <c r="N1287" s="5">
        <f t="shared" si="41"/>
        <v>5358</v>
      </c>
    </row>
    <row r="1288" spans="1:14" x14ac:dyDescent="0.25">
      <c r="A1288" t="str">
        <f t="shared" si="40"/>
        <v>2008_6867</v>
      </c>
      <c r="C1288" s="95">
        <v>1287</v>
      </c>
      <c r="D1288" s="95">
        <v>6867</v>
      </c>
      <c r="E1288" s="95">
        <v>6867</v>
      </c>
      <c r="F1288" s="95" t="s">
        <v>264</v>
      </c>
      <c r="G1288" s="95">
        <v>2008</v>
      </c>
      <c r="H1288" s="95">
        <v>0</v>
      </c>
      <c r="I1288" s="95">
        <v>2</v>
      </c>
      <c r="J1288" s="95">
        <v>9883902</v>
      </c>
      <c r="K1288" s="95">
        <v>148198</v>
      </c>
      <c r="L1288" s="95">
        <v>1844.9</v>
      </c>
      <c r="M1288" s="95">
        <v>10032100</v>
      </c>
      <c r="N1288" s="5">
        <f t="shared" si="41"/>
        <v>5357</v>
      </c>
    </row>
    <row r="1289" spans="1:14" x14ac:dyDescent="0.25">
      <c r="A1289" t="str">
        <f t="shared" si="40"/>
        <v>2008_6921</v>
      </c>
      <c r="C1289" s="95">
        <v>1288</v>
      </c>
      <c r="D1289" s="95">
        <v>6921</v>
      </c>
      <c r="E1289" s="95">
        <v>6921</v>
      </c>
      <c r="F1289" s="95" t="s">
        <v>265</v>
      </c>
      <c r="G1289" s="95">
        <v>2008</v>
      </c>
      <c r="H1289" s="95">
        <v>0</v>
      </c>
      <c r="I1289" s="95">
        <v>1</v>
      </c>
      <c r="J1289" s="95">
        <v>1826054</v>
      </c>
      <c r="K1289" s="95">
        <v>97399</v>
      </c>
      <c r="L1289" s="95">
        <v>339.1</v>
      </c>
      <c r="M1289" s="95">
        <v>1923453</v>
      </c>
      <c r="N1289" s="5">
        <f t="shared" si="41"/>
        <v>5385</v>
      </c>
    </row>
    <row r="1290" spans="1:14" x14ac:dyDescent="0.25">
      <c r="A1290" t="str">
        <f t="shared" si="40"/>
        <v>2008_6930</v>
      </c>
      <c r="C1290" s="95">
        <v>1289</v>
      </c>
      <c r="D1290" s="95">
        <v>6930</v>
      </c>
      <c r="E1290" s="95">
        <v>6930</v>
      </c>
      <c r="F1290" s="95" t="s">
        <v>266</v>
      </c>
      <c r="G1290" s="95">
        <v>2008</v>
      </c>
      <c r="H1290" s="95">
        <v>0</v>
      </c>
      <c r="I1290" s="95">
        <v>1</v>
      </c>
      <c r="J1290" s="95">
        <v>4145536</v>
      </c>
      <c r="K1290" s="95">
        <v>0</v>
      </c>
      <c r="L1290" s="95">
        <v>772.7</v>
      </c>
      <c r="M1290" s="95">
        <v>4145536</v>
      </c>
      <c r="N1290" s="5">
        <f t="shared" si="41"/>
        <v>5365</v>
      </c>
    </row>
    <row r="1291" spans="1:14" x14ac:dyDescent="0.25">
      <c r="A1291" t="str">
        <f t="shared" si="40"/>
        <v>2008_6937</v>
      </c>
      <c r="C1291" s="95">
        <v>1290</v>
      </c>
      <c r="D1291" s="95">
        <v>6937</v>
      </c>
      <c r="E1291" s="95">
        <v>6937</v>
      </c>
      <c r="F1291" s="95" t="s">
        <v>358</v>
      </c>
      <c r="G1291" s="95">
        <v>2008</v>
      </c>
      <c r="H1291" s="95">
        <v>0</v>
      </c>
      <c r="I1291" s="95">
        <v>1</v>
      </c>
      <c r="J1291" s="95">
        <v>2624369</v>
      </c>
      <c r="K1291" s="95">
        <v>0</v>
      </c>
      <c r="L1291" s="95">
        <v>492.1</v>
      </c>
      <c r="M1291" s="95">
        <v>2624369</v>
      </c>
      <c r="N1291" s="5">
        <f t="shared" si="41"/>
        <v>5333</v>
      </c>
    </row>
    <row r="1292" spans="1:14" x14ac:dyDescent="0.25">
      <c r="A1292" t="str">
        <f t="shared" si="40"/>
        <v>2008_6943</v>
      </c>
      <c r="C1292" s="95">
        <v>1291</v>
      </c>
      <c r="D1292" s="95">
        <v>6943</v>
      </c>
      <c r="E1292" s="95">
        <v>6943</v>
      </c>
      <c r="F1292" s="95" t="s">
        <v>267</v>
      </c>
      <c r="G1292" s="95">
        <v>2008</v>
      </c>
      <c r="H1292" s="95">
        <v>0</v>
      </c>
      <c r="I1292" s="95">
        <v>1</v>
      </c>
      <c r="J1292" s="95">
        <v>1884682</v>
      </c>
      <c r="K1292" s="95">
        <v>0</v>
      </c>
      <c r="L1292" s="95">
        <v>353.4</v>
      </c>
      <c r="M1292" s="95">
        <v>1884682</v>
      </c>
      <c r="N1292" s="5">
        <f t="shared" si="41"/>
        <v>5333</v>
      </c>
    </row>
    <row r="1293" spans="1:14" x14ac:dyDescent="0.25">
      <c r="A1293" t="str">
        <f t="shared" si="40"/>
        <v>2008_6264</v>
      </c>
      <c r="C1293" s="95">
        <v>1292</v>
      </c>
      <c r="D1293" s="95">
        <v>6264</v>
      </c>
      <c r="E1293" s="95">
        <v>6264</v>
      </c>
      <c r="F1293" s="95" t="s">
        <v>239</v>
      </c>
      <c r="G1293" s="95">
        <v>2008</v>
      </c>
      <c r="H1293" s="95">
        <v>0</v>
      </c>
      <c r="I1293" s="95">
        <v>1</v>
      </c>
      <c r="J1293" s="95">
        <v>5329893</v>
      </c>
      <c r="K1293" s="95">
        <v>0</v>
      </c>
      <c r="L1293" s="95">
        <v>987.2</v>
      </c>
      <c r="M1293" s="95">
        <v>5329893</v>
      </c>
      <c r="N1293" s="5">
        <f t="shared" si="41"/>
        <v>5399</v>
      </c>
    </row>
    <row r="1294" spans="1:14" x14ac:dyDescent="0.25">
      <c r="A1294" t="str">
        <f t="shared" si="40"/>
        <v>2008_6950</v>
      </c>
      <c r="C1294" s="95">
        <v>1293</v>
      </c>
      <c r="D1294" s="95">
        <v>6950</v>
      </c>
      <c r="E1294" s="95">
        <v>6950</v>
      </c>
      <c r="F1294" s="95" t="s">
        <v>359</v>
      </c>
      <c r="G1294" s="95">
        <v>2008</v>
      </c>
      <c r="H1294" s="95">
        <v>0</v>
      </c>
      <c r="I1294" s="95">
        <v>1</v>
      </c>
      <c r="J1294" s="95">
        <v>8869499</v>
      </c>
      <c r="K1294" s="95">
        <v>0</v>
      </c>
      <c r="L1294" s="95">
        <v>1662.2</v>
      </c>
      <c r="M1294" s="95">
        <v>8869499</v>
      </c>
      <c r="N1294" s="5">
        <f t="shared" si="41"/>
        <v>5336</v>
      </c>
    </row>
    <row r="1295" spans="1:14" x14ac:dyDescent="0.25">
      <c r="A1295" t="str">
        <f t="shared" si="40"/>
        <v>2008_6957</v>
      </c>
      <c r="C1295" s="95">
        <v>1294</v>
      </c>
      <c r="D1295" s="95">
        <v>6957</v>
      </c>
      <c r="E1295" s="95">
        <v>6957</v>
      </c>
      <c r="F1295" s="95" t="s">
        <v>268</v>
      </c>
      <c r="G1295" s="95">
        <v>2008</v>
      </c>
      <c r="H1295" s="95">
        <v>0</v>
      </c>
      <c r="I1295" s="95">
        <v>1</v>
      </c>
      <c r="J1295" s="95">
        <v>47182118</v>
      </c>
      <c r="K1295" s="95">
        <v>0</v>
      </c>
      <c r="L1295" s="95">
        <v>8847.2000000000007</v>
      </c>
      <c r="M1295" s="95">
        <v>47182118</v>
      </c>
      <c r="N1295" s="5">
        <f t="shared" si="41"/>
        <v>5333</v>
      </c>
    </row>
    <row r="1296" spans="1:14" x14ac:dyDescent="0.25">
      <c r="A1296" t="str">
        <f t="shared" si="40"/>
        <v>2008_5922</v>
      </c>
      <c r="C1296" s="95">
        <v>1295</v>
      </c>
      <c r="D1296" s="95">
        <v>5922</v>
      </c>
      <c r="E1296" s="95">
        <v>5922</v>
      </c>
      <c r="F1296" s="95" t="s">
        <v>360</v>
      </c>
      <c r="G1296" s="95">
        <v>2008</v>
      </c>
      <c r="H1296" s="95">
        <v>0</v>
      </c>
      <c r="I1296" s="95">
        <v>2</v>
      </c>
      <c r="J1296" s="95">
        <v>4626999</v>
      </c>
      <c r="K1296" s="95">
        <v>80146</v>
      </c>
      <c r="L1296" s="95">
        <v>858.6</v>
      </c>
      <c r="M1296" s="95">
        <v>4707145</v>
      </c>
      <c r="N1296" s="5">
        <f t="shared" si="41"/>
        <v>5389</v>
      </c>
    </row>
    <row r="1297" spans="1:14" x14ac:dyDescent="0.25">
      <c r="A1297" t="str">
        <f t="shared" si="40"/>
        <v>2008_819</v>
      </c>
      <c r="C1297" s="95">
        <v>1296</v>
      </c>
      <c r="D1297" s="95">
        <v>819</v>
      </c>
      <c r="E1297" s="95">
        <v>819</v>
      </c>
      <c r="F1297" s="95" t="s">
        <v>33</v>
      </c>
      <c r="G1297" s="95">
        <v>2008</v>
      </c>
      <c r="H1297" s="95">
        <v>0</v>
      </c>
      <c r="I1297" s="95">
        <v>1</v>
      </c>
      <c r="J1297" s="95">
        <v>3322971</v>
      </c>
      <c r="K1297" s="95">
        <v>11200</v>
      </c>
      <c r="L1297" s="95">
        <v>621</v>
      </c>
      <c r="M1297" s="95">
        <v>3334171</v>
      </c>
      <c r="N1297" s="5">
        <f t="shared" si="41"/>
        <v>5351</v>
      </c>
    </row>
    <row r="1298" spans="1:14" x14ac:dyDescent="0.25">
      <c r="A1298" t="str">
        <f t="shared" si="40"/>
        <v>2008_6969</v>
      </c>
      <c r="C1298" s="95">
        <v>1297</v>
      </c>
      <c r="D1298" s="95">
        <v>6969</v>
      </c>
      <c r="E1298" s="95">
        <v>6969</v>
      </c>
      <c r="F1298" s="95" t="s">
        <v>269</v>
      </c>
      <c r="G1298" s="95">
        <v>2008</v>
      </c>
      <c r="H1298" s="95">
        <v>0</v>
      </c>
      <c r="I1298" s="95">
        <v>1</v>
      </c>
      <c r="J1298" s="95">
        <v>2907785</v>
      </c>
      <c r="K1298" s="95">
        <v>0</v>
      </c>
      <c r="L1298" s="95">
        <v>528.4</v>
      </c>
      <c r="M1298" s="95">
        <v>2907785</v>
      </c>
      <c r="N1298" s="5">
        <f t="shared" si="41"/>
        <v>5503</v>
      </c>
    </row>
    <row r="1299" spans="1:14" x14ac:dyDescent="0.25">
      <c r="A1299" t="str">
        <f t="shared" si="40"/>
        <v>2008_6975</v>
      </c>
      <c r="C1299" s="95">
        <v>1298</v>
      </c>
      <c r="D1299" s="95">
        <v>6975</v>
      </c>
      <c r="E1299" s="95">
        <v>6975</v>
      </c>
      <c r="F1299" s="95" t="s">
        <v>270</v>
      </c>
      <c r="G1299" s="95">
        <v>2008</v>
      </c>
      <c r="H1299" s="95">
        <v>0</v>
      </c>
      <c r="I1299" s="95">
        <v>1</v>
      </c>
      <c r="J1299" s="95">
        <v>6445464</v>
      </c>
      <c r="K1299" s="95">
        <v>0</v>
      </c>
      <c r="L1299" s="95">
        <v>1208.5999999999999</v>
      </c>
      <c r="M1299" s="95">
        <v>6445464</v>
      </c>
      <c r="N1299" s="5">
        <f t="shared" si="41"/>
        <v>5333</v>
      </c>
    </row>
    <row r="1300" spans="1:14" x14ac:dyDescent="0.25">
      <c r="A1300" t="str">
        <f t="shared" si="40"/>
        <v>2008_6983</v>
      </c>
      <c r="C1300" s="95">
        <v>1299</v>
      </c>
      <c r="D1300" s="95">
        <v>6983</v>
      </c>
      <c r="E1300" s="95">
        <v>6983</v>
      </c>
      <c r="F1300" s="95" t="s">
        <v>271</v>
      </c>
      <c r="G1300" s="95">
        <v>2008</v>
      </c>
      <c r="H1300" s="95">
        <v>0</v>
      </c>
      <c r="I1300" s="95">
        <v>1</v>
      </c>
      <c r="J1300" s="95">
        <v>3933088</v>
      </c>
      <c r="K1300" s="95">
        <v>0</v>
      </c>
      <c r="L1300" s="95">
        <v>737.5</v>
      </c>
      <c r="M1300" s="95">
        <v>3933088</v>
      </c>
      <c r="N1300" s="5">
        <f t="shared" si="41"/>
        <v>5333</v>
      </c>
    </row>
    <row r="1301" spans="1:14" x14ac:dyDescent="0.25">
      <c r="A1301" t="str">
        <f t="shared" si="40"/>
        <v>2008_6985</v>
      </c>
      <c r="C1301" s="95">
        <v>1300</v>
      </c>
      <c r="D1301" s="95">
        <v>6985</v>
      </c>
      <c r="E1301" s="95">
        <v>6985</v>
      </c>
      <c r="F1301" s="95" t="s">
        <v>272</v>
      </c>
      <c r="G1301" s="95">
        <v>2008</v>
      </c>
      <c r="H1301" s="95">
        <v>0</v>
      </c>
      <c r="I1301" s="95">
        <v>1</v>
      </c>
      <c r="J1301" s="95">
        <v>4740852</v>
      </c>
      <c r="K1301" s="95">
        <v>0</v>
      </c>
      <c r="L1301" s="95">
        <v>887.8</v>
      </c>
      <c r="M1301" s="95">
        <v>4740852</v>
      </c>
      <c r="N1301" s="5">
        <f t="shared" si="41"/>
        <v>5340</v>
      </c>
    </row>
    <row r="1302" spans="1:14" x14ac:dyDescent="0.25">
      <c r="A1302" t="str">
        <f t="shared" si="40"/>
        <v>2008_6987</v>
      </c>
      <c r="C1302" s="95">
        <v>1301</v>
      </c>
      <c r="D1302" s="95">
        <v>6987</v>
      </c>
      <c r="E1302" s="95">
        <v>6987</v>
      </c>
      <c r="F1302" s="95" t="s">
        <v>273</v>
      </c>
      <c r="G1302" s="95">
        <v>2008</v>
      </c>
      <c r="H1302" s="95">
        <v>0</v>
      </c>
      <c r="I1302" s="95">
        <v>1</v>
      </c>
      <c r="J1302" s="95">
        <v>3723374</v>
      </c>
      <c r="K1302" s="95">
        <v>0</v>
      </c>
      <c r="L1302" s="95">
        <v>697</v>
      </c>
      <c r="M1302" s="95">
        <v>3723374</v>
      </c>
      <c r="N1302" s="5">
        <f t="shared" si="41"/>
        <v>5342</v>
      </c>
    </row>
    <row r="1303" spans="1:14" x14ac:dyDescent="0.25">
      <c r="A1303" t="str">
        <f t="shared" si="40"/>
        <v>2008_6990</v>
      </c>
      <c r="C1303" s="95">
        <v>1302</v>
      </c>
      <c r="D1303" s="95">
        <v>6990</v>
      </c>
      <c r="E1303" s="95">
        <v>6990</v>
      </c>
      <c r="F1303" s="95" t="s">
        <v>274</v>
      </c>
      <c r="G1303" s="95">
        <v>2008</v>
      </c>
      <c r="H1303" s="95">
        <v>0</v>
      </c>
      <c r="I1303" s="95">
        <v>1</v>
      </c>
      <c r="J1303" s="95">
        <v>3930233</v>
      </c>
      <c r="K1303" s="95">
        <v>0</v>
      </c>
      <c r="L1303" s="95">
        <v>733.8</v>
      </c>
      <c r="M1303" s="95">
        <v>3930233</v>
      </c>
      <c r="N1303" s="5">
        <f t="shared" si="41"/>
        <v>5356</v>
      </c>
    </row>
    <row r="1304" spans="1:14" x14ac:dyDescent="0.25">
      <c r="A1304" t="str">
        <f t="shared" si="40"/>
        <v>2008_6961</v>
      </c>
      <c r="C1304" s="95">
        <v>1303</v>
      </c>
      <c r="D1304" s="95">
        <v>6961</v>
      </c>
      <c r="E1304" s="95">
        <v>6961</v>
      </c>
      <c r="F1304" s="95" t="s">
        <v>361</v>
      </c>
      <c r="G1304" s="95">
        <v>2008</v>
      </c>
      <c r="H1304" s="95">
        <v>0</v>
      </c>
      <c r="I1304" s="95">
        <v>1</v>
      </c>
      <c r="J1304" s="95">
        <v>14771741</v>
      </c>
      <c r="K1304" s="95">
        <v>0</v>
      </c>
      <c r="L1304" s="95">
        <v>2741.6</v>
      </c>
      <c r="M1304" s="95">
        <v>14771741</v>
      </c>
      <c r="N1304" s="5">
        <f t="shared" si="41"/>
        <v>5388</v>
      </c>
    </row>
    <row r="1305" spans="1:14" x14ac:dyDescent="0.25">
      <c r="A1305" t="str">
        <f t="shared" si="40"/>
        <v>2008_6992</v>
      </c>
      <c r="C1305" s="95">
        <v>1304</v>
      </c>
      <c r="D1305" s="95">
        <v>6992</v>
      </c>
      <c r="E1305" s="95">
        <v>6992</v>
      </c>
      <c r="F1305" s="95" t="s">
        <v>275</v>
      </c>
      <c r="G1305" s="95">
        <v>2008</v>
      </c>
      <c r="H1305" s="95">
        <v>0</v>
      </c>
      <c r="I1305" s="95">
        <v>1</v>
      </c>
      <c r="J1305" s="95">
        <v>3210229</v>
      </c>
      <c r="K1305" s="95">
        <v>63910</v>
      </c>
      <c r="L1305" s="95">
        <v>598.70000000000005</v>
      </c>
      <c r="M1305" s="95">
        <v>3274139</v>
      </c>
      <c r="N1305" s="5">
        <f t="shared" si="41"/>
        <v>5362</v>
      </c>
    </row>
    <row r="1306" spans="1:14" x14ac:dyDescent="0.25">
      <c r="A1306" t="str">
        <f t="shared" si="40"/>
        <v>2008_7002</v>
      </c>
      <c r="C1306" s="95">
        <v>1305</v>
      </c>
      <c r="D1306" s="95">
        <v>7002</v>
      </c>
      <c r="E1306" s="95">
        <v>7002</v>
      </c>
      <c r="F1306" s="95" t="s">
        <v>276</v>
      </c>
      <c r="G1306" s="95">
        <v>2008</v>
      </c>
      <c r="H1306" s="95">
        <v>0</v>
      </c>
      <c r="I1306" s="95">
        <v>1</v>
      </c>
      <c r="J1306" s="95">
        <v>1162594</v>
      </c>
      <c r="K1306" s="95">
        <v>0</v>
      </c>
      <c r="L1306" s="95">
        <v>218</v>
      </c>
      <c r="M1306" s="95">
        <v>1162594</v>
      </c>
      <c r="N1306" s="5">
        <f t="shared" si="41"/>
        <v>5333</v>
      </c>
    </row>
    <row r="1307" spans="1:14" x14ac:dyDescent="0.25">
      <c r="A1307" t="str">
        <f t="shared" si="40"/>
        <v>2008_7029</v>
      </c>
      <c r="C1307" s="95">
        <v>1306</v>
      </c>
      <c r="D1307" s="95">
        <v>7029</v>
      </c>
      <c r="E1307" s="95">
        <v>7029</v>
      </c>
      <c r="F1307" s="95" t="s">
        <v>277</v>
      </c>
      <c r="G1307" s="95">
        <v>2008</v>
      </c>
      <c r="H1307" s="95">
        <v>0</v>
      </c>
      <c r="I1307" s="95">
        <v>1</v>
      </c>
      <c r="J1307" s="95">
        <v>6150280</v>
      </c>
      <c r="K1307" s="95">
        <v>0</v>
      </c>
      <c r="L1307" s="95">
        <v>1149.8</v>
      </c>
      <c r="M1307" s="95">
        <v>6150280</v>
      </c>
      <c r="N1307" s="5">
        <f t="shared" si="41"/>
        <v>5349</v>
      </c>
    </row>
    <row r="1308" spans="1:14" x14ac:dyDescent="0.25">
      <c r="A1308" t="str">
        <f t="shared" si="40"/>
        <v>2008_7038</v>
      </c>
      <c r="C1308" s="95">
        <v>1307</v>
      </c>
      <c r="D1308" s="95">
        <v>7038</v>
      </c>
      <c r="E1308" s="95">
        <v>7038</v>
      </c>
      <c r="F1308" s="95" t="s">
        <v>278</v>
      </c>
      <c r="G1308" s="95">
        <v>2008</v>
      </c>
      <c r="H1308" s="95">
        <v>0</v>
      </c>
      <c r="I1308" s="95">
        <v>1</v>
      </c>
      <c r="J1308" s="95">
        <v>4695173</v>
      </c>
      <c r="K1308" s="95">
        <v>0</v>
      </c>
      <c r="L1308" s="95">
        <v>880.4</v>
      </c>
      <c r="M1308" s="95">
        <v>4695173</v>
      </c>
      <c r="N1308" s="5">
        <f t="shared" si="41"/>
        <v>5333</v>
      </c>
    </row>
    <row r="1309" spans="1:14" x14ac:dyDescent="0.25">
      <c r="A1309" t="str">
        <f t="shared" si="40"/>
        <v>2008_7047</v>
      </c>
      <c r="C1309" s="95">
        <v>1308</v>
      </c>
      <c r="D1309" s="95">
        <v>7047</v>
      </c>
      <c r="E1309" s="95">
        <v>7047</v>
      </c>
      <c r="F1309" s="95" t="s">
        <v>279</v>
      </c>
      <c r="G1309" s="95">
        <v>2008</v>
      </c>
      <c r="H1309" s="95">
        <v>0</v>
      </c>
      <c r="I1309" s="95">
        <v>1</v>
      </c>
      <c r="J1309" s="95">
        <v>2051884</v>
      </c>
      <c r="K1309" s="95">
        <v>0</v>
      </c>
      <c r="L1309" s="95">
        <v>382.6</v>
      </c>
      <c r="M1309" s="95">
        <v>2051884</v>
      </c>
      <c r="N1309" s="5">
        <f t="shared" si="41"/>
        <v>5363</v>
      </c>
    </row>
    <row r="1310" spans="1:14" x14ac:dyDescent="0.25">
      <c r="A1310" t="str">
        <f t="shared" si="40"/>
        <v>2008_7056</v>
      </c>
      <c r="C1310" s="95">
        <v>1309</v>
      </c>
      <c r="D1310" s="95">
        <v>7056</v>
      </c>
      <c r="E1310" s="95">
        <v>7056</v>
      </c>
      <c r="F1310" s="95" t="s">
        <v>280</v>
      </c>
      <c r="G1310" s="95">
        <v>2008</v>
      </c>
      <c r="H1310" s="95">
        <v>0</v>
      </c>
      <c r="I1310" s="95">
        <v>1</v>
      </c>
      <c r="J1310" s="95">
        <v>9033569</v>
      </c>
      <c r="K1310" s="95">
        <v>0</v>
      </c>
      <c r="L1310" s="95">
        <v>1693.9</v>
      </c>
      <c r="M1310" s="95">
        <v>9033569</v>
      </c>
      <c r="N1310" s="5">
        <f t="shared" si="41"/>
        <v>5333</v>
      </c>
    </row>
    <row r="1311" spans="1:14" x14ac:dyDescent="0.25">
      <c r="A1311" t="str">
        <f t="shared" si="40"/>
        <v>2008_7092</v>
      </c>
      <c r="C1311" s="95">
        <v>1310</v>
      </c>
      <c r="D1311" s="95">
        <v>7092</v>
      </c>
      <c r="E1311" s="95">
        <v>7092</v>
      </c>
      <c r="F1311" s="95" t="s">
        <v>281</v>
      </c>
      <c r="G1311" s="95">
        <v>2008</v>
      </c>
      <c r="H1311" s="95">
        <v>0</v>
      </c>
      <c r="I1311" s="95">
        <v>1</v>
      </c>
      <c r="J1311" s="95">
        <v>2328388</v>
      </c>
      <c r="K1311" s="95">
        <v>258608</v>
      </c>
      <c r="L1311" s="95">
        <v>436.6</v>
      </c>
      <c r="M1311" s="95">
        <v>2586996</v>
      </c>
      <c r="N1311" s="5">
        <f t="shared" si="41"/>
        <v>5333</v>
      </c>
    </row>
    <row r="1312" spans="1:14" x14ac:dyDescent="0.25">
      <c r="A1312" t="str">
        <f t="shared" si="40"/>
        <v>2008_7098</v>
      </c>
      <c r="C1312" s="95">
        <v>1311</v>
      </c>
      <c r="D1312" s="95">
        <v>7098</v>
      </c>
      <c r="E1312" s="95">
        <v>7098</v>
      </c>
      <c r="F1312" s="95" t="s">
        <v>282</v>
      </c>
      <c r="G1312" s="95">
        <v>2008</v>
      </c>
      <c r="H1312" s="95">
        <v>0</v>
      </c>
      <c r="I1312" s="95">
        <v>1</v>
      </c>
      <c r="J1312" s="95">
        <v>3338991</v>
      </c>
      <c r="K1312" s="95">
        <v>0</v>
      </c>
      <c r="L1312" s="95">
        <v>626.1</v>
      </c>
      <c r="M1312" s="95">
        <v>3338991</v>
      </c>
      <c r="N1312" s="5">
        <f t="shared" si="41"/>
        <v>5333</v>
      </c>
    </row>
    <row r="1313" spans="1:14" x14ac:dyDescent="0.25">
      <c r="A1313" t="str">
        <f t="shared" si="40"/>
        <v>2008_7110</v>
      </c>
      <c r="C1313" s="95">
        <v>1312</v>
      </c>
      <c r="D1313" s="95">
        <v>7110</v>
      </c>
      <c r="E1313" s="95">
        <v>7110</v>
      </c>
      <c r="F1313" s="95" t="s">
        <v>283</v>
      </c>
      <c r="G1313" s="95">
        <v>2008</v>
      </c>
      <c r="H1313" s="95">
        <v>0</v>
      </c>
      <c r="I1313" s="95">
        <v>1</v>
      </c>
      <c r="J1313" s="95">
        <v>4182133</v>
      </c>
      <c r="K1313" s="95">
        <v>0</v>
      </c>
      <c r="L1313" s="95">
        <v>770.9</v>
      </c>
      <c r="M1313" s="95">
        <v>4182133</v>
      </c>
      <c r="N1313" s="5">
        <f t="shared" si="41"/>
        <v>5425</v>
      </c>
    </row>
    <row r="1314" spans="1:14" x14ac:dyDescent="0.25">
      <c r="A1314" t="str">
        <f t="shared" si="40"/>
        <v>2009_9998</v>
      </c>
      <c r="C1314" s="95">
        <v>1313</v>
      </c>
      <c r="D1314" s="95">
        <v>9998</v>
      </c>
      <c r="E1314" s="95" t="s">
        <v>313</v>
      </c>
      <c r="F1314" s="95"/>
      <c r="G1314" s="95">
        <v>2009</v>
      </c>
      <c r="H1314" s="95">
        <v>0</v>
      </c>
      <c r="I1314" s="95">
        <v>4</v>
      </c>
      <c r="J1314" s="95">
        <v>3799757</v>
      </c>
      <c r="K1314" s="95">
        <v>340469</v>
      </c>
      <c r="L1314" s="95">
        <v>672.5</v>
      </c>
      <c r="M1314" s="95">
        <v>4140226</v>
      </c>
      <c r="N1314" s="5">
        <f t="shared" si="41"/>
        <v>5650</v>
      </c>
    </row>
    <row r="1315" spans="1:14" x14ac:dyDescent="0.25">
      <c r="A1315" t="str">
        <f t="shared" si="40"/>
        <v>2009_9</v>
      </c>
      <c r="C1315" s="95">
        <v>1314</v>
      </c>
      <c r="D1315" s="95">
        <v>9</v>
      </c>
      <c r="E1315" s="95">
        <v>9</v>
      </c>
      <c r="F1315" s="95" t="s">
        <v>0</v>
      </c>
      <c r="G1315" s="95">
        <v>2009</v>
      </c>
      <c r="H1315" s="95">
        <v>0</v>
      </c>
      <c r="I1315" s="95">
        <v>1</v>
      </c>
      <c r="J1315" s="95">
        <v>3984652</v>
      </c>
      <c r="K1315" s="95">
        <v>255281</v>
      </c>
      <c r="L1315" s="95">
        <v>704.5</v>
      </c>
      <c r="M1315" s="95">
        <v>4239933</v>
      </c>
      <c r="N1315" s="5">
        <f t="shared" si="41"/>
        <v>5656</v>
      </c>
    </row>
    <row r="1316" spans="1:14" x14ac:dyDescent="0.25">
      <c r="A1316" t="str">
        <f t="shared" si="40"/>
        <v>2009_441</v>
      </c>
      <c r="C1316" s="95">
        <v>1315</v>
      </c>
      <c r="D1316" s="95">
        <v>441</v>
      </c>
      <c r="E1316" s="95">
        <v>441</v>
      </c>
      <c r="F1316" s="95" t="s">
        <v>314</v>
      </c>
      <c r="G1316" s="95">
        <v>2009</v>
      </c>
      <c r="H1316" s="95">
        <v>0</v>
      </c>
      <c r="I1316" s="95">
        <v>2</v>
      </c>
      <c r="J1316" s="95">
        <v>4900664</v>
      </c>
      <c r="K1316" s="95">
        <v>142500</v>
      </c>
      <c r="L1316" s="95">
        <v>877</v>
      </c>
      <c r="M1316" s="95">
        <v>5043164</v>
      </c>
      <c r="N1316" s="5">
        <f t="shared" si="41"/>
        <v>5588</v>
      </c>
    </row>
    <row r="1317" spans="1:14" x14ac:dyDescent="0.25">
      <c r="A1317" t="str">
        <f t="shared" si="40"/>
        <v>2009_18</v>
      </c>
      <c r="C1317" s="95">
        <v>1316</v>
      </c>
      <c r="D1317" s="95">
        <v>18</v>
      </c>
      <c r="E1317" s="95">
        <v>18</v>
      </c>
      <c r="F1317" s="95" t="s">
        <v>5</v>
      </c>
      <c r="G1317" s="95">
        <v>2009</v>
      </c>
      <c r="H1317" s="95">
        <v>0</v>
      </c>
      <c r="I1317" s="95">
        <v>1</v>
      </c>
      <c r="J1317" s="95">
        <v>2057566</v>
      </c>
      <c r="K1317" s="95">
        <v>0</v>
      </c>
      <c r="L1317" s="95">
        <v>371</v>
      </c>
      <c r="M1317" s="95">
        <v>2057566</v>
      </c>
      <c r="N1317" s="5">
        <f t="shared" si="41"/>
        <v>5546</v>
      </c>
    </row>
    <row r="1318" spans="1:14" x14ac:dyDescent="0.25">
      <c r="A1318" t="str">
        <f t="shared" si="40"/>
        <v>2009_27</v>
      </c>
      <c r="C1318" s="95">
        <v>1317</v>
      </c>
      <c r="D1318" s="95">
        <v>27</v>
      </c>
      <c r="E1318" s="95">
        <v>27</v>
      </c>
      <c r="F1318" s="95" t="s">
        <v>337</v>
      </c>
      <c r="G1318" s="95">
        <v>2009</v>
      </c>
      <c r="H1318" s="95">
        <v>0</v>
      </c>
      <c r="I1318" s="95">
        <v>1</v>
      </c>
      <c r="J1318" s="95">
        <v>7926541</v>
      </c>
      <c r="K1318" s="95">
        <v>0</v>
      </c>
      <c r="L1318" s="95">
        <v>1424.1</v>
      </c>
      <c r="M1318" s="95">
        <v>7926541</v>
      </c>
      <c r="N1318" s="5">
        <f t="shared" si="41"/>
        <v>5566</v>
      </c>
    </row>
    <row r="1319" spans="1:14" x14ac:dyDescent="0.25">
      <c r="A1319" t="str">
        <f t="shared" si="40"/>
        <v>2009_63</v>
      </c>
      <c r="C1319" s="95">
        <v>1318</v>
      </c>
      <c r="D1319" s="95">
        <v>63</v>
      </c>
      <c r="E1319" s="95">
        <v>63</v>
      </c>
      <c r="F1319" s="95" t="s">
        <v>338</v>
      </c>
      <c r="G1319" s="95">
        <v>2009</v>
      </c>
      <c r="H1319" s="95">
        <v>0</v>
      </c>
      <c r="I1319" s="95">
        <v>1</v>
      </c>
      <c r="J1319" s="95">
        <v>2882455</v>
      </c>
      <c r="K1319" s="95">
        <v>0</v>
      </c>
      <c r="L1319" s="95">
        <v>515</v>
      </c>
      <c r="M1319" s="95">
        <v>2882455</v>
      </c>
      <c r="N1319" s="5">
        <f t="shared" si="41"/>
        <v>5597</v>
      </c>
    </row>
    <row r="1320" spans="1:14" x14ac:dyDescent="0.25">
      <c r="A1320" t="str">
        <f t="shared" si="40"/>
        <v>2009_72</v>
      </c>
      <c r="C1320" s="95">
        <v>1319</v>
      </c>
      <c r="D1320" s="95">
        <v>72</v>
      </c>
      <c r="E1320" s="95">
        <v>72</v>
      </c>
      <c r="F1320" s="95" t="s">
        <v>6</v>
      </c>
      <c r="G1320" s="95">
        <v>2009</v>
      </c>
      <c r="H1320" s="95">
        <v>0</v>
      </c>
      <c r="I1320" s="95">
        <v>1</v>
      </c>
      <c r="J1320" s="95">
        <v>1282393</v>
      </c>
      <c r="K1320" s="95">
        <v>91750</v>
      </c>
      <c r="L1320" s="95">
        <v>227.9</v>
      </c>
      <c r="M1320" s="95">
        <v>1374143</v>
      </c>
      <c r="N1320" s="5">
        <f t="shared" si="41"/>
        <v>5627</v>
      </c>
    </row>
    <row r="1321" spans="1:14" x14ac:dyDescent="0.25">
      <c r="A1321" t="str">
        <f t="shared" si="40"/>
        <v>2009_81</v>
      </c>
      <c r="C1321" s="95">
        <v>1320</v>
      </c>
      <c r="D1321" s="95">
        <v>81</v>
      </c>
      <c r="E1321" s="95">
        <v>81</v>
      </c>
      <c r="F1321" s="95" t="s">
        <v>7</v>
      </c>
      <c r="G1321" s="95">
        <v>2009</v>
      </c>
      <c r="H1321" s="95">
        <v>0</v>
      </c>
      <c r="I1321" s="95">
        <v>1</v>
      </c>
      <c r="J1321" s="95">
        <v>6552044</v>
      </c>
      <c r="K1321" s="95">
        <v>156631</v>
      </c>
      <c r="L1321" s="95">
        <v>1181.4000000000001</v>
      </c>
      <c r="M1321" s="95">
        <v>6708675</v>
      </c>
      <c r="N1321" s="5">
        <f t="shared" si="41"/>
        <v>5546</v>
      </c>
    </row>
    <row r="1322" spans="1:14" x14ac:dyDescent="0.25">
      <c r="A1322" t="str">
        <f t="shared" si="40"/>
        <v>2009_99</v>
      </c>
      <c r="C1322" s="95">
        <v>1321</v>
      </c>
      <c r="D1322" s="95">
        <v>99</v>
      </c>
      <c r="E1322" s="95">
        <v>99</v>
      </c>
      <c r="F1322" s="95" t="s">
        <v>8</v>
      </c>
      <c r="G1322" s="95">
        <v>2009</v>
      </c>
      <c r="H1322" s="95">
        <v>0</v>
      </c>
      <c r="I1322" s="95">
        <v>1</v>
      </c>
      <c r="J1322" s="95">
        <v>3255502</v>
      </c>
      <c r="K1322" s="95">
        <v>0</v>
      </c>
      <c r="L1322" s="95">
        <v>587</v>
      </c>
      <c r="M1322" s="95">
        <v>3255502</v>
      </c>
      <c r="N1322" s="5">
        <f t="shared" si="41"/>
        <v>5546</v>
      </c>
    </row>
    <row r="1323" spans="1:14" x14ac:dyDescent="0.25">
      <c r="A1323" t="str">
        <f t="shared" si="40"/>
        <v>2009_108</v>
      </c>
      <c r="C1323" s="95">
        <v>1322</v>
      </c>
      <c r="D1323" s="95">
        <v>108</v>
      </c>
      <c r="E1323" s="95">
        <v>108</v>
      </c>
      <c r="F1323" s="95" t="s">
        <v>9</v>
      </c>
      <c r="G1323" s="95">
        <v>2009</v>
      </c>
      <c r="H1323" s="95">
        <v>0</v>
      </c>
      <c r="I1323" s="95">
        <v>1</v>
      </c>
      <c r="J1323" s="95">
        <v>1506294</v>
      </c>
      <c r="K1323" s="95">
        <v>56462</v>
      </c>
      <c r="L1323" s="95">
        <v>271.60000000000002</v>
      </c>
      <c r="M1323" s="95">
        <v>1562756</v>
      </c>
      <c r="N1323" s="5">
        <f t="shared" si="41"/>
        <v>5546</v>
      </c>
    </row>
    <row r="1324" spans="1:14" x14ac:dyDescent="0.25">
      <c r="A1324" t="str">
        <f t="shared" si="40"/>
        <v>2009_126</v>
      </c>
      <c r="C1324" s="95">
        <v>1323</v>
      </c>
      <c r="D1324" s="95">
        <v>126</v>
      </c>
      <c r="E1324" s="95">
        <v>126</v>
      </c>
      <c r="F1324" s="95" t="s">
        <v>10</v>
      </c>
      <c r="G1324" s="95">
        <v>2009</v>
      </c>
      <c r="H1324" s="95">
        <v>0</v>
      </c>
      <c r="I1324" s="95">
        <v>2</v>
      </c>
      <c r="J1324" s="95">
        <v>7860012</v>
      </c>
      <c r="K1324" s="95">
        <v>5775</v>
      </c>
      <c r="L1324" s="95">
        <v>1409.1</v>
      </c>
      <c r="M1324" s="95">
        <v>7865787</v>
      </c>
      <c r="N1324" s="5">
        <f t="shared" si="41"/>
        <v>5578</v>
      </c>
    </row>
    <row r="1325" spans="1:14" x14ac:dyDescent="0.25">
      <c r="A1325" t="str">
        <f t="shared" si="40"/>
        <v>2009_135</v>
      </c>
      <c r="C1325" s="95">
        <v>1324</v>
      </c>
      <c r="D1325" s="95">
        <v>135</v>
      </c>
      <c r="E1325" s="95">
        <v>135</v>
      </c>
      <c r="F1325" s="95" t="s">
        <v>11</v>
      </c>
      <c r="G1325" s="95">
        <v>2009</v>
      </c>
      <c r="H1325" s="95">
        <v>0</v>
      </c>
      <c r="I1325" s="95">
        <v>1</v>
      </c>
      <c r="J1325" s="95">
        <v>7540957</v>
      </c>
      <c r="K1325" s="95">
        <v>89055</v>
      </c>
      <c r="L1325" s="95">
        <v>1339.9</v>
      </c>
      <c r="M1325" s="95">
        <v>7630012</v>
      </c>
      <c r="N1325" s="5">
        <f t="shared" si="41"/>
        <v>5628</v>
      </c>
    </row>
    <row r="1326" spans="1:14" x14ac:dyDescent="0.25">
      <c r="A1326" t="str">
        <f t="shared" si="40"/>
        <v>2009_171</v>
      </c>
      <c r="C1326" s="95">
        <v>1325</v>
      </c>
      <c r="D1326" s="95">
        <v>171</v>
      </c>
      <c r="E1326" s="95">
        <v>171</v>
      </c>
      <c r="F1326" s="95" t="s">
        <v>339</v>
      </c>
      <c r="G1326" s="95">
        <v>2009</v>
      </c>
      <c r="H1326" s="95">
        <v>0</v>
      </c>
      <c r="I1326" s="95">
        <v>2</v>
      </c>
      <c r="J1326" s="95">
        <v>4621702</v>
      </c>
      <c r="K1326" s="95">
        <v>181117</v>
      </c>
      <c r="L1326" s="95">
        <v>829.8</v>
      </c>
      <c r="M1326" s="95">
        <v>4802819</v>
      </c>
      <c r="N1326" s="5">
        <f t="shared" si="41"/>
        <v>5570</v>
      </c>
    </row>
    <row r="1327" spans="1:14" x14ac:dyDescent="0.25">
      <c r="A1327" t="str">
        <f t="shared" si="40"/>
        <v>2009_225</v>
      </c>
      <c r="C1327" s="95">
        <v>1326</v>
      </c>
      <c r="D1327" s="95">
        <v>225</v>
      </c>
      <c r="E1327" s="95">
        <v>225</v>
      </c>
      <c r="F1327" s="95" t="s">
        <v>13</v>
      </c>
      <c r="G1327" s="95">
        <v>2009</v>
      </c>
      <c r="H1327" s="95">
        <v>0</v>
      </c>
      <c r="I1327" s="95">
        <v>1</v>
      </c>
      <c r="J1327" s="95">
        <v>24520545</v>
      </c>
      <c r="K1327" s="95">
        <v>0</v>
      </c>
      <c r="L1327" s="95">
        <v>4350.7</v>
      </c>
      <c r="M1327" s="95">
        <v>24520545</v>
      </c>
      <c r="N1327" s="5">
        <f t="shared" si="41"/>
        <v>5636</v>
      </c>
    </row>
    <row r="1328" spans="1:14" x14ac:dyDescent="0.25">
      <c r="A1328" t="str">
        <f t="shared" si="40"/>
        <v>2009_234</v>
      </c>
      <c r="C1328" s="95">
        <v>1327</v>
      </c>
      <c r="D1328" s="95">
        <v>234</v>
      </c>
      <c r="E1328" s="95">
        <v>234</v>
      </c>
      <c r="F1328" s="95" t="s">
        <v>14</v>
      </c>
      <c r="G1328" s="95">
        <v>2009</v>
      </c>
      <c r="H1328" s="95">
        <v>0</v>
      </c>
      <c r="I1328" s="95">
        <v>1</v>
      </c>
      <c r="J1328" s="95">
        <v>7624092</v>
      </c>
      <c r="K1328" s="95">
        <v>153706</v>
      </c>
      <c r="L1328" s="95">
        <v>1370.5</v>
      </c>
      <c r="M1328" s="95">
        <v>7777798</v>
      </c>
      <c r="N1328" s="5">
        <f t="shared" si="41"/>
        <v>5563</v>
      </c>
    </row>
    <row r="1329" spans="1:14" x14ac:dyDescent="0.25">
      <c r="A1329" t="str">
        <f t="shared" si="40"/>
        <v>2009_243</v>
      </c>
      <c r="C1329" s="95">
        <v>1328</v>
      </c>
      <c r="D1329" s="95">
        <v>243</v>
      </c>
      <c r="E1329" s="95">
        <v>243</v>
      </c>
      <c r="F1329" s="95" t="s">
        <v>15</v>
      </c>
      <c r="G1329" s="95">
        <v>2009</v>
      </c>
      <c r="H1329" s="95">
        <v>0</v>
      </c>
      <c r="I1329" s="95">
        <v>1</v>
      </c>
      <c r="J1329" s="95">
        <v>1773076</v>
      </c>
      <c r="K1329" s="95">
        <v>69693</v>
      </c>
      <c r="L1329" s="95">
        <v>316</v>
      </c>
      <c r="M1329" s="95">
        <v>1842769</v>
      </c>
      <c r="N1329" s="5">
        <f t="shared" si="41"/>
        <v>5611</v>
      </c>
    </row>
    <row r="1330" spans="1:14" x14ac:dyDescent="0.25">
      <c r="A1330" t="str">
        <f t="shared" si="40"/>
        <v>2009_261</v>
      </c>
      <c r="C1330" s="95">
        <v>1329</v>
      </c>
      <c r="D1330" s="95">
        <v>261</v>
      </c>
      <c r="E1330" s="95">
        <v>261</v>
      </c>
      <c r="F1330" s="95" t="s">
        <v>16</v>
      </c>
      <c r="G1330" s="95">
        <v>2009</v>
      </c>
      <c r="H1330" s="95">
        <v>0</v>
      </c>
      <c r="I1330" s="95">
        <v>1</v>
      </c>
      <c r="J1330" s="95">
        <v>42718620</v>
      </c>
      <c r="K1330" s="95">
        <v>0</v>
      </c>
      <c r="L1330" s="95">
        <v>7702.6</v>
      </c>
      <c r="M1330" s="95">
        <v>42718620</v>
      </c>
      <c r="N1330" s="5">
        <f t="shared" si="41"/>
        <v>5546</v>
      </c>
    </row>
    <row r="1331" spans="1:14" x14ac:dyDescent="0.25">
      <c r="A1331" t="str">
        <f t="shared" si="40"/>
        <v>2009_279</v>
      </c>
      <c r="C1331" s="95">
        <v>1330</v>
      </c>
      <c r="D1331" s="95">
        <v>279</v>
      </c>
      <c r="E1331" s="95">
        <v>279</v>
      </c>
      <c r="F1331" s="95" t="s">
        <v>17</v>
      </c>
      <c r="G1331" s="95">
        <v>2009</v>
      </c>
      <c r="H1331" s="95">
        <v>0</v>
      </c>
      <c r="I1331" s="95">
        <v>1</v>
      </c>
      <c r="J1331" s="95">
        <v>4292604</v>
      </c>
      <c r="K1331" s="95">
        <v>0</v>
      </c>
      <c r="L1331" s="95">
        <v>774</v>
      </c>
      <c r="M1331" s="95">
        <v>4292604</v>
      </c>
      <c r="N1331" s="5">
        <f t="shared" si="41"/>
        <v>5546</v>
      </c>
    </row>
    <row r="1332" spans="1:14" x14ac:dyDescent="0.25">
      <c r="A1332" t="str">
        <f t="shared" si="40"/>
        <v>2009_355</v>
      </c>
      <c r="C1332" s="95">
        <v>1331</v>
      </c>
      <c r="D1332" s="95">
        <v>355</v>
      </c>
      <c r="E1332" s="95">
        <v>355</v>
      </c>
      <c r="F1332" s="95" t="s">
        <v>18</v>
      </c>
      <c r="G1332" s="95">
        <v>2009</v>
      </c>
      <c r="H1332" s="95">
        <v>0</v>
      </c>
      <c r="I1332" s="95">
        <v>1</v>
      </c>
      <c r="J1332" s="95">
        <v>2091951</v>
      </c>
      <c r="K1332" s="95">
        <v>44268</v>
      </c>
      <c r="L1332" s="95">
        <v>377.2</v>
      </c>
      <c r="M1332" s="95">
        <v>2136219</v>
      </c>
      <c r="N1332" s="5">
        <f t="shared" si="41"/>
        <v>5546</v>
      </c>
    </row>
    <row r="1333" spans="1:14" x14ac:dyDescent="0.25">
      <c r="A1333" t="str">
        <f t="shared" si="40"/>
        <v>2009_387</v>
      </c>
      <c r="C1333" s="95">
        <v>1332</v>
      </c>
      <c r="D1333" s="95">
        <v>387</v>
      </c>
      <c r="E1333" s="95">
        <v>387</v>
      </c>
      <c r="F1333" s="95" t="s">
        <v>19</v>
      </c>
      <c r="G1333" s="95">
        <v>2009</v>
      </c>
      <c r="H1333" s="95">
        <v>0</v>
      </c>
      <c r="I1333" s="95">
        <v>1</v>
      </c>
      <c r="J1333" s="95">
        <v>8098005</v>
      </c>
      <c r="K1333" s="95">
        <v>0</v>
      </c>
      <c r="L1333" s="95">
        <v>1459.1</v>
      </c>
      <c r="M1333" s="95">
        <v>8098005</v>
      </c>
      <c r="N1333" s="5">
        <f t="shared" si="41"/>
        <v>5550</v>
      </c>
    </row>
    <row r="1334" spans="1:14" x14ac:dyDescent="0.25">
      <c r="A1334" t="str">
        <f t="shared" si="40"/>
        <v>2009_414</v>
      </c>
      <c r="C1334" s="95">
        <v>1333</v>
      </c>
      <c r="D1334" s="95">
        <v>414</v>
      </c>
      <c r="E1334" s="95">
        <v>414</v>
      </c>
      <c r="F1334" s="95" t="s">
        <v>20</v>
      </c>
      <c r="G1334" s="95">
        <v>2009</v>
      </c>
      <c r="H1334" s="95">
        <v>0</v>
      </c>
      <c r="I1334" s="95">
        <v>1</v>
      </c>
      <c r="J1334" s="95">
        <v>3619125</v>
      </c>
      <c r="K1334" s="95">
        <v>0</v>
      </c>
      <c r="L1334" s="95">
        <v>643.4</v>
      </c>
      <c r="M1334" s="95">
        <v>3619125</v>
      </c>
      <c r="N1334" s="5">
        <f t="shared" si="41"/>
        <v>5625</v>
      </c>
    </row>
    <row r="1335" spans="1:14" x14ac:dyDescent="0.25">
      <c r="A1335" t="str">
        <f t="shared" si="40"/>
        <v>2009_540</v>
      </c>
      <c r="C1335" s="95">
        <v>1334</v>
      </c>
      <c r="D1335" s="95">
        <v>540</v>
      </c>
      <c r="E1335" s="95">
        <v>540</v>
      </c>
      <c r="F1335" s="95" t="s">
        <v>1</v>
      </c>
      <c r="G1335" s="95">
        <v>2009</v>
      </c>
      <c r="H1335" s="95">
        <v>0</v>
      </c>
      <c r="I1335" s="95">
        <v>1</v>
      </c>
      <c r="J1335" s="95">
        <v>3591714</v>
      </c>
      <c r="K1335" s="95">
        <v>0</v>
      </c>
      <c r="L1335" s="95">
        <v>638.29999999999995</v>
      </c>
      <c r="M1335" s="95">
        <v>3591714</v>
      </c>
      <c r="N1335" s="5">
        <f t="shared" si="41"/>
        <v>5627</v>
      </c>
    </row>
    <row r="1336" spans="1:14" x14ac:dyDescent="0.25">
      <c r="A1336" t="str">
        <f t="shared" si="40"/>
        <v>2009_472</v>
      </c>
      <c r="C1336" s="95">
        <v>1335</v>
      </c>
      <c r="D1336" s="95">
        <v>472</v>
      </c>
      <c r="E1336" s="95">
        <v>472</v>
      </c>
      <c r="F1336" s="95" t="s">
        <v>21</v>
      </c>
      <c r="G1336" s="95">
        <v>2009</v>
      </c>
      <c r="H1336" s="95">
        <v>0</v>
      </c>
      <c r="I1336" s="95">
        <v>1</v>
      </c>
      <c r="J1336" s="95">
        <v>8003987</v>
      </c>
      <c r="K1336" s="95">
        <v>0</v>
      </c>
      <c r="L1336" s="95">
        <v>1443.2</v>
      </c>
      <c r="M1336" s="95">
        <v>8003987</v>
      </c>
      <c r="N1336" s="5">
        <f t="shared" si="41"/>
        <v>5546</v>
      </c>
    </row>
    <row r="1337" spans="1:14" x14ac:dyDescent="0.25">
      <c r="A1337" t="str">
        <f t="shared" si="40"/>
        <v>2009_513</v>
      </c>
      <c r="C1337" s="95">
        <v>1336</v>
      </c>
      <c r="D1337" s="95">
        <v>513</v>
      </c>
      <c r="E1337" s="95">
        <v>513</v>
      </c>
      <c r="F1337" s="95" t="s">
        <v>22</v>
      </c>
      <c r="G1337" s="95">
        <v>2009</v>
      </c>
      <c r="H1337" s="95">
        <v>0</v>
      </c>
      <c r="I1337" s="95">
        <v>1</v>
      </c>
      <c r="J1337" s="95">
        <v>2199544</v>
      </c>
      <c r="K1337" s="95">
        <v>0</v>
      </c>
      <c r="L1337" s="95">
        <v>396.6</v>
      </c>
      <c r="M1337" s="95">
        <v>2199544</v>
      </c>
      <c r="N1337" s="5">
        <f t="shared" si="41"/>
        <v>5546</v>
      </c>
    </row>
    <row r="1338" spans="1:14" x14ac:dyDescent="0.25">
      <c r="A1338" t="str">
        <f t="shared" si="40"/>
        <v>2009_549</v>
      </c>
      <c r="C1338" s="95">
        <v>1337</v>
      </c>
      <c r="D1338" s="95">
        <v>549</v>
      </c>
      <c r="E1338" s="95">
        <v>549</v>
      </c>
      <c r="F1338" s="95" t="s">
        <v>23</v>
      </c>
      <c r="G1338" s="95">
        <v>2009</v>
      </c>
      <c r="H1338" s="95">
        <v>0</v>
      </c>
      <c r="I1338" s="95">
        <v>1</v>
      </c>
      <c r="J1338" s="95">
        <v>3054737</v>
      </c>
      <c r="K1338" s="95">
        <v>0</v>
      </c>
      <c r="L1338" s="95">
        <v>550.79999999999995</v>
      </c>
      <c r="M1338" s="95">
        <v>3054737</v>
      </c>
      <c r="N1338" s="5">
        <f t="shared" si="41"/>
        <v>5546</v>
      </c>
    </row>
    <row r="1339" spans="1:14" x14ac:dyDescent="0.25">
      <c r="A1339" t="str">
        <f t="shared" si="40"/>
        <v>2009_576</v>
      </c>
      <c r="C1339" s="95">
        <v>1338</v>
      </c>
      <c r="D1339" s="95">
        <v>576</v>
      </c>
      <c r="E1339" s="95">
        <v>576</v>
      </c>
      <c r="F1339" s="95" t="s">
        <v>24</v>
      </c>
      <c r="G1339" s="95">
        <v>2009</v>
      </c>
      <c r="H1339" s="95">
        <v>0</v>
      </c>
      <c r="I1339" s="95">
        <v>1</v>
      </c>
      <c r="J1339" s="95">
        <v>3346650</v>
      </c>
      <c r="K1339" s="95">
        <v>129011</v>
      </c>
      <c r="L1339" s="95">
        <v>603</v>
      </c>
      <c r="M1339" s="95">
        <v>3475661</v>
      </c>
      <c r="N1339" s="5">
        <f t="shared" si="41"/>
        <v>5550</v>
      </c>
    </row>
    <row r="1340" spans="1:14" x14ac:dyDescent="0.25">
      <c r="A1340" t="str">
        <f t="shared" si="40"/>
        <v>2009_585</v>
      </c>
      <c r="C1340" s="95">
        <v>1339</v>
      </c>
      <c r="D1340" s="95">
        <v>585</v>
      </c>
      <c r="E1340" s="95">
        <v>585</v>
      </c>
      <c r="F1340" s="95" t="s">
        <v>25</v>
      </c>
      <c r="G1340" s="95">
        <v>2009</v>
      </c>
      <c r="H1340" s="95">
        <v>0</v>
      </c>
      <c r="I1340" s="95">
        <v>1</v>
      </c>
      <c r="J1340" s="95">
        <v>3610573</v>
      </c>
      <c r="K1340" s="95">
        <v>0</v>
      </c>
      <c r="L1340" s="95">
        <v>644.4</v>
      </c>
      <c r="M1340" s="95">
        <v>3610573</v>
      </c>
      <c r="N1340" s="5">
        <f t="shared" si="41"/>
        <v>5603</v>
      </c>
    </row>
    <row r="1341" spans="1:14" x14ac:dyDescent="0.25">
      <c r="A1341" t="str">
        <f t="shared" si="40"/>
        <v>2009_594</v>
      </c>
      <c r="C1341" s="95">
        <v>1340</v>
      </c>
      <c r="D1341" s="95">
        <v>594</v>
      </c>
      <c r="E1341" s="95">
        <v>594</v>
      </c>
      <c r="F1341" s="95" t="s">
        <v>26</v>
      </c>
      <c r="G1341" s="95">
        <v>2009</v>
      </c>
      <c r="H1341" s="95">
        <v>0</v>
      </c>
      <c r="I1341" s="95">
        <v>1</v>
      </c>
      <c r="J1341" s="95">
        <v>4154368</v>
      </c>
      <c r="K1341" s="95">
        <v>0</v>
      </c>
      <c r="L1341" s="95">
        <v>748.4</v>
      </c>
      <c r="M1341" s="95">
        <v>4154368</v>
      </c>
      <c r="N1341" s="5">
        <f t="shared" si="41"/>
        <v>5551</v>
      </c>
    </row>
    <row r="1342" spans="1:14" x14ac:dyDescent="0.25">
      <c r="A1342" t="str">
        <f t="shared" si="40"/>
        <v>2009_603</v>
      </c>
      <c r="C1342" s="95">
        <v>1341</v>
      </c>
      <c r="D1342" s="95">
        <v>603</v>
      </c>
      <c r="E1342" s="95">
        <v>603</v>
      </c>
      <c r="F1342" s="95" t="s">
        <v>27</v>
      </c>
      <c r="G1342" s="95">
        <v>2009</v>
      </c>
      <c r="H1342" s="95">
        <v>0</v>
      </c>
      <c r="I1342" s="95">
        <v>1</v>
      </c>
      <c r="J1342" s="95">
        <v>1264268</v>
      </c>
      <c r="K1342" s="95">
        <v>20787</v>
      </c>
      <c r="L1342" s="95">
        <v>222.7</v>
      </c>
      <c r="M1342" s="95">
        <v>1285055</v>
      </c>
      <c r="N1342" s="5">
        <f t="shared" si="41"/>
        <v>5677</v>
      </c>
    </row>
    <row r="1343" spans="1:14" x14ac:dyDescent="0.25">
      <c r="A1343" t="str">
        <f t="shared" si="40"/>
        <v>2009_609</v>
      </c>
      <c r="C1343" s="95">
        <v>1342</v>
      </c>
      <c r="D1343" s="95">
        <v>609</v>
      </c>
      <c r="E1343" s="95">
        <v>609</v>
      </c>
      <c r="F1343" s="95" t="s">
        <v>28</v>
      </c>
      <c r="G1343" s="95">
        <v>2009</v>
      </c>
      <c r="H1343" s="95">
        <v>0</v>
      </c>
      <c r="I1343" s="95">
        <v>1</v>
      </c>
      <c r="J1343" s="95">
        <v>9096553</v>
      </c>
      <c r="K1343" s="95">
        <v>0</v>
      </c>
      <c r="L1343" s="95">
        <v>1621.2</v>
      </c>
      <c r="M1343" s="95">
        <v>9096553</v>
      </c>
      <c r="N1343" s="5">
        <f t="shared" si="41"/>
        <v>5611</v>
      </c>
    </row>
    <row r="1344" spans="1:14" x14ac:dyDescent="0.25">
      <c r="A1344" t="str">
        <f t="shared" si="40"/>
        <v>2009_621</v>
      </c>
      <c r="C1344" s="95">
        <v>1343</v>
      </c>
      <c r="D1344" s="95">
        <v>621</v>
      </c>
      <c r="E1344" s="95">
        <v>621</v>
      </c>
      <c r="F1344" s="95" t="s">
        <v>29</v>
      </c>
      <c r="G1344" s="95">
        <v>2009</v>
      </c>
      <c r="H1344" s="95">
        <v>0</v>
      </c>
      <c r="I1344" s="95">
        <v>1</v>
      </c>
      <c r="J1344" s="95">
        <v>23059422</v>
      </c>
      <c r="K1344" s="95">
        <v>0</v>
      </c>
      <c r="L1344" s="95">
        <v>4103.1000000000004</v>
      </c>
      <c r="M1344" s="95">
        <v>23059422</v>
      </c>
      <c r="N1344" s="5">
        <f t="shared" si="41"/>
        <v>5620</v>
      </c>
    </row>
    <row r="1345" spans="1:14" x14ac:dyDescent="0.25">
      <c r="A1345" t="str">
        <f t="shared" si="40"/>
        <v>2009_720</v>
      </c>
      <c r="C1345" s="95">
        <v>1344</v>
      </c>
      <c r="D1345" s="95">
        <v>720</v>
      </c>
      <c r="E1345" s="95">
        <v>720</v>
      </c>
      <c r="F1345" s="95" t="s">
        <v>30</v>
      </c>
      <c r="G1345" s="95">
        <v>2009</v>
      </c>
      <c r="H1345" s="95">
        <v>0</v>
      </c>
      <c r="I1345" s="95">
        <v>1</v>
      </c>
      <c r="J1345" s="95">
        <v>6474400</v>
      </c>
      <c r="K1345" s="95">
        <v>0</v>
      </c>
      <c r="L1345" s="95">
        <v>1167.4000000000001</v>
      </c>
      <c r="M1345" s="95">
        <v>6474400</v>
      </c>
      <c r="N1345" s="5">
        <f t="shared" si="41"/>
        <v>5546</v>
      </c>
    </row>
    <row r="1346" spans="1:14" x14ac:dyDescent="0.25">
      <c r="A1346" t="str">
        <f t="shared" si="40"/>
        <v>2009_729</v>
      </c>
      <c r="C1346" s="95">
        <v>1345</v>
      </c>
      <c r="D1346" s="95">
        <v>729</v>
      </c>
      <c r="E1346" s="95">
        <v>729</v>
      </c>
      <c r="F1346" s="95" t="s">
        <v>31</v>
      </c>
      <c r="G1346" s="95">
        <v>2009</v>
      </c>
      <c r="H1346" s="95">
        <v>0</v>
      </c>
      <c r="I1346" s="95">
        <v>1</v>
      </c>
      <c r="J1346" s="95">
        <v>12421931</v>
      </c>
      <c r="K1346" s="95">
        <v>167538</v>
      </c>
      <c r="L1346" s="95">
        <v>2239.8000000000002</v>
      </c>
      <c r="M1346" s="95">
        <v>12589469</v>
      </c>
      <c r="N1346" s="5">
        <f t="shared" si="41"/>
        <v>5546</v>
      </c>
    </row>
    <row r="1347" spans="1:14" x14ac:dyDescent="0.25">
      <c r="A1347" t="str">
        <f t="shared" ref="A1347:A1410" si="42">CONCATENATE(G1347,"_",D1347)</f>
        <v>2009_747</v>
      </c>
      <c r="C1347" s="95">
        <v>1346</v>
      </c>
      <c r="D1347" s="95">
        <v>747</v>
      </c>
      <c r="E1347" s="95">
        <v>747</v>
      </c>
      <c r="F1347" s="95" t="s">
        <v>32</v>
      </c>
      <c r="G1347" s="95">
        <v>2009</v>
      </c>
      <c r="H1347" s="95">
        <v>0</v>
      </c>
      <c r="I1347" s="95">
        <v>1</v>
      </c>
      <c r="J1347" s="95">
        <v>3401362</v>
      </c>
      <c r="K1347" s="95">
        <v>0</v>
      </c>
      <c r="L1347" s="95">
        <v>613.29999999999995</v>
      </c>
      <c r="M1347" s="95">
        <v>3401362</v>
      </c>
      <c r="N1347" s="5">
        <f t="shared" ref="N1347:N1410" si="43">ROUND(J1347/L1347,0)</f>
        <v>5546</v>
      </c>
    </row>
    <row r="1348" spans="1:14" x14ac:dyDescent="0.25">
      <c r="A1348" t="str">
        <f t="shared" si="42"/>
        <v>2009_1917</v>
      </c>
      <c r="C1348" s="95">
        <v>1347</v>
      </c>
      <c r="D1348" s="95">
        <v>1917</v>
      </c>
      <c r="E1348" s="95">
        <v>1917</v>
      </c>
      <c r="F1348" s="95" t="s">
        <v>78</v>
      </c>
      <c r="G1348" s="95">
        <v>2009</v>
      </c>
      <c r="H1348" s="95">
        <v>0</v>
      </c>
      <c r="I1348" s="95">
        <v>1</v>
      </c>
      <c r="J1348" s="95">
        <v>2576501</v>
      </c>
      <c r="K1348" s="95">
        <v>120704</v>
      </c>
      <c r="L1348" s="95">
        <v>463.9</v>
      </c>
      <c r="M1348" s="95">
        <v>2697205</v>
      </c>
      <c r="N1348" s="5">
        <f t="shared" si="43"/>
        <v>5554</v>
      </c>
    </row>
    <row r="1349" spans="1:14" x14ac:dyDescent="0.25">
      <c r="A1349" t="str">
        <f t="shared" si="42"/>
        <v>2009_846</v>
      </c>
      <c r="C1349" s="95">
        <v>1348</v>
      </c>
      <c r="D1349" s="95">
        <v>846</v>
      </c>
      <c r="E1349" s="95">
        <v>846</v>
      </c>
      <c r="F1349" s="95" t="s">
        <v>382</v>
      </c>
      <c r="G1349" s="95">
        <v>2009</v>
      </c>
      <c r="H1349" s="95">
        <v>0</v>
      </c>
      <c r="I1349" s="95">
        <v>1</v>
      </c>
      <c r="J1349" s="95">
        <v>3178112</v>
      </c>
      <c r="K1349" s="95">
        <v>149740</v>
      </c>
      <c r="L1349" s="95">
        <v>571.5</v>
      </c>
      <c r="M1349" s="95">
        <v>3327852</v>
      </c>
      <c r="N1349" s="5">
        <f t="shared" si="43"/>
        <v>5561</v>
      </c>
    </row>
    <row r="1350" spans="1:14" x14ac:dyDescent="0.25">
      <c r="A1350" t="str">
        <f t="shared" si="42"/>
        <v>2009_882</v>
      </c>
      <c r="C1350" s="95">
        <v>1349</v>
      </c>
      <c r="D1350" s="95">
        <v>882</v>
      </c>
      <c r="E1350" s="95">
        <v>882</v>
      </c>
      <c r="F1350" s="95" t="s">
        <v>35</v>
      </c>
      <c r="G1350" s="95">
        <v>2009</v>
      </c>
      <c r="H1350" s="95">
        <v>0</v>
      </c>
      <c r="I1350" s="95">
        <v>1</v>
      </c>
      <c r="J1350" s="95">
        <v>25418982</v>
      </c>
      <c r="K1350" s="95">
        <v>0</v>
      </c>
      <c r="L1350" s="95">
        <v>4583.3</v>
      </c>
      <c r="M1350" s="95">
        <v>25418982</v>
      </c>
      <c r="N1350" s="5">
        <f t="shared" si="43"/>
        <v>5546</v>
      </c>
    </row>
    <row r="1351" spans="1:14" x14ac:dyDescent="0.25">
      <c r="A1351" t="str">
        <f t="shared" si="42"/>
        <v>2009_916</v>
      </c>
      <c r="C1351" s="95">
        <v>1350</v>
      </c>
      <c r="D1351" s="95">
        <v>916</v>
      </c>
      <c r="E1351" s="95">
        <v>916</v>
      </c>
      <c r="F1351" s="95" t="s">
        <v>2</v>
      </c>
      <c r="G1351" s="95">
        <v>2009</v>
      </c>
      <c r="H1351" s="95">
        <v>0</v>
      </c>
      <c r="I1351" s="95">
        <v>1</v>
      </c>
      <c r="J1351" s="95">
        <v>1599337</v>
      </c>
      <c r="K1351" s="95">
        <v>32501</v>
      </c>
      <c r="L1351" s="95">
        <v>279.8</v>
      </c>
      <c r="M1351" s="95">
        <v>1631838</v>
      </c>
      <c r="N1351" s="5">
        <f t="shared" si="43"/>
        <v>5716</v>
      </c>
    </row>
    <row r="1352" spans="1:14" x14ac:dyDescent="0.25">
      <c r="A1352" t="str">
        <f t="shared" si="42"/>
        <v>2009_914</v>
      </c>
      <c r="C1352" s="95">
        <v>1351</v>
      </c>
      <c r="D1352" s="95">
        <v>914</v>
      </c>
      <c r="E1352" s="95">
        <v>914</v>
      </c>
      <c r="F1352" s="95" t="s">
        <v>36</v>
      </c>
      <c r="G1352" s="95">
        <v>2009</v>
      </c>
      <c r="H1352" s="95">
        <v>0</v>
      </c>
      <c r="I1352" s="95">
        <v>2</v>
      </c>
      <c r="J1352" s="95">
        <v>2641631</v>
      </c>
      <c r="K1352" s="95">
        <v>72395</v>
      </c>
      <c r="L1352" s="95">
        <v>472.2</v>
      </c>
      <c r="M1352" s="95">
        <v>2714026</v>
      </c>
      <c r="N1352" s="5">
        <f t="shared" si="43"/>
        <v>5594</v>
      </c>
    </row>
    <row r="1353" spans="1:14" x14ac:dyDescent="0.25">
      <c r="A1353" t="str">
        <f t="shared" si="42"/>
        <v>2009_918</v>
      </c>
      <c r="C1353" s="95">
        <v>1352</v>
      </c>
      <c r="D1353" s="95">
        <v>918</v>
      </c>
      <c r="E1353" s="95">
        <v>918</v>
      </c>
      <c r="F1353" s="95" t="s">
        <v>37</v>
      </c>
      <c r="G1353" s="95">
        <v>2009</v>
      </c>
      <c r="H1353" s="95">
        <v>0</v>
      </c>
      <c r="I1353" s="95">
        <v>1</v>
      </c>
      <c r="J1353" s="95">
        <v>3023898</v>
      </c>
      <c r="K1353" s="95">
        <v>0</v>
      </c>
      <c r="L1353" s="95">
        <v>539.5</v>
      </c>
      <c r="M1353" s="95">
        <v>3023898</v>
      </c>
      <c r="N1353" s="5">
        <f t="shared" si="43"/>
        <v>5605</v>
      </c>
    </row>
    <row r="1354" spans="1:14" x14ac:dyDescent="0.25">
      <c r="A1354" t="str">
        <f t="shared" si="42"/>
        <v>2009_936</v>
      </c>
      <c r="C1354" s="95">
        <v>1353</v>
      </c>
      <c r="D1354" s="95">
        <v>936</v>
      </c>
      <c r="E1354" s="95">
        <v>936</v>
      </c>
      <c r="F1354" s="95" t="s">
        <v>38</v>
      </c>
      <c r="G1354" s="95">
        <v>2009</v>
      </c>
      <c r="H1354" s="95">
        <v>0</v>
      </c>
      <c r="I1354" s="95">
        <v>1</v>
      </c>
      <c r="J1354" s="95">
        <v>5318614</v>
      </c>
      <c r="K1354" s="95">
        <v>0</v>
      </c>
      <c r="L1354" s="95">
        <v>959</v>
      </c>
      <c r="M1354" s="95">
        <v>5318614</v>
      </c>
      <c r="N1354" s="5">
        <f t="shared" si="43"/>
        <v>5546</v>
      </c>
    </row>
    <row r="1355" spans="1:14" x14ac:dyDescent="0.25">
      <c r="A1355" t="str">
        <f t="shared" si="42"/>
        <v>2009_977</v>
      </c>
      <c r="C1355" s="95">
        <v>1354</v>
      </c>
      <c r="D1355" s="95">
        <v>977</v>
      </c>
      <c r="E1355" s="95">
        <v>977</v>
      </c>
      <c r="F1355" s="95" t="s">
        <v>39</v>
      </c>
      <c r="G1355" s="95">
        <v>2009</v>
      </c>
      <c r="H1355" s="95">
        <v>0</v>
      </c>
      <c r="I1355" s="95">
        <v>1</v>
      </c>
      <c r="J1355" s="95">
        <v>3634848</v>
      </c>
      <c r="K1355" s="95">
        <v>20854</v>
      </c>
      <c r="L1355" s="95">
        <v>655.4</v>
      </c>
      <c r="M1355" s="95">
        <v>3655702</v>
      </c>
      <c r="N1355" s="5">
        <f t="shared" si="43"/>
        <v>5546</v>
      </c>
    </row>
    <row r="1356" spans="1:14" x14ac:dyDescent="0.25">
      <c r="A1356" t="str">
        <f t="shared" si="42"/>
        <v>2009_981</v>
      </c>
      <c r="C1356" s="95">
        <v>1355</v>
      </c>
      <c r="D1356" s="95">
        <v>981</v>
      </c>
      <c r="E1356" s="95">
        <v>981</v>
      </c>
      <c r="F1356" s="95" t="s">
        <v>40</v>
      </c>
      <c r="G1356" s="95">
        <v>2009</v>
      </c>
      <c r="H1356" s="95">
        <v>0</v>
      </c>
      <c r="I1356" s="95">
        <v>1</v>
      </c>
      <c r="J1356" s="95">
        <v>9870216</v>
      </c>
      <c r="K1356" s="95">
        <v>0</v>
      </c>
      <c r="L1356" s="95">
        <v>1779.7</v>
      </c>
      <c r="M1356" s="95">
        <v>9870216</v>
      </c>
      <c r="N1356" s="5">
        <f t="shared" si="43"/>
        <v>5546</v>
      </c>
    </row>
    <row r="1357" spans="1:14" x14ac:dyDescent="0.25">
      <c r="A1357" t="str">
        <f t="shared" si="42"/>
        <v>2009_999</v>
      </c>
      <c r="C1357" s="95">
        <v>1356</v>
      </c>
      <c r="D1357" s="95">
        <v>999</v>
      </c>
      <c r="E1357" s="95">
        <v>999</v>
      </c>
      <c r="F1357" s="95" t="s">
        <v>41</v>
      </c>
      <c r="G1357" s="95">
        <v>2009</v>
      </c>
      <c r="H1357" s="95">
        <v>0</v>
      </c>
      <c r="I1357" s="95">
        <v>1</v>
      </c>
      <c r="J1357" s="95">
        <v>9588479</v>
      </c>
      <c r="K1357" s="95">
        <v>200637</v>
      </c>
      <c r="L1357" s="95">
        <v>1728.9</v>
      </c>
      <c r="M1357" s="95">
        <v>9789116</v>
      </c>
      <c r="N1357" s="5">
        <f t="shared" si="43"/>
        <v>5546</v>
      </c>
    </row>
    <row r="1358" spans="1:14" x14ac:dyDescent="0.25">
      <c r="A1358" t="str">
        <f t="shared" si="42"/>
        <v>2009_1044</v>
      </c>
      <c r="C1358" s="95">
        <v>1357</v>
      </c>
      <c r="D1358" s="95">
        <v>1044</v>
      </c>
      <c r="E1358" s="95">
        <v>1044</v>
      </c>
      <c r="F1358" s="95" t="s">
        <v>42</v>
      </c>
      <c r="G1358" s="95">
        <v>2009</v>
      </c>
      <c r="H1358" s="95">
        <v>0</v>
      </c>
      <c r="I1358" s="95">
        <v>1</v>
      </c>
      <c r="J1358" s="95">
        <v>24240511</v>
      </c>
      <c r="K1358" s="95">
        <v>0</v>
      </c>
      <c r="L1358" s="95">
        <v>4365.3</v>
      </c>
      <c r="M1358" s="95">
        <v>24240511</v>
      </c>
      <c r="N1358" s="5">
        <f t="shared" si="43"/>
        <v>5553</v>
      </c>
    </row>
    <row r="1359" spans="1:14" x14ac:dyDescent="0.25">
      <c r="A1359" t="str">
        <f t="shared" si="42"/>
        <v>2009_1053</v>
      </c>
      <c r="C1359" s="95">
        <v>1358</v>
      </c>
      <c r="D1359" s="95">
        <v>1053</v>
      </c>
      <c r="E1359" s="95">
        <v>1053</v>
      </c>
      <c r="F1359" s="95" t="s">
        <v>43</v>
      </c>
      <c r="G1359" s="95">
        <v>2009</v>
      </c>
      <c r="H1359" s="95">
        <v>0</v>
      </c>
      <c r="I1359" s="95">
        <v>1</v>
      </c>
      <c r="J1359" s="95">
        <v>98416543</v>
      </c>
      <c r="K1359" s="95">
        <v>0</v>
      </c>
      <c r="L1359" s="95">
        <v>17745.5</v>
      </c>
      <c r="M1359" s="95">
        <v>98416543</v>
      </c>
      <c r="N1359" s="5">
        <f t="shared" si="43"/>
        <v>5546</v>
      </c>
    </row>
    <row r="1360" spans="1:14" x14ac:dyDescent="0.25">
      <c r="A1360" t="str">
        <f t="shared" si="42"/>
        <v>2009_1062</v>
      </c>
      <c r="C1360" s="95">
        <v>1359</v>
      </c>
      <c r="D1360" s="95">
        <v>1062</v>
      </c>
      <c r="E1360" s="95">
        <v>1062</v>
      </c>
      <c r="F1360" s="95" t="s">
        <v>44</v>
      </c>
      <c r="G1360" s="95">
        <v>2009</v>
      </c>
      <c r="H1360" s="95">
        <v>0</v>
      </c>
      <c r="I1360" s="95">
        <v>1</v>
      </c>
      <c r="J1360" s="95">
        <v>6914753</v>
      </c>
      <c r="K1360" s="95">
        <v>0</v>
      </c>
      <c r="L1360" s="95">
        <v>1246.8</v>
      </c>
      <c r="M1360" s="95">
        <v>6914753</v>
      </c>
      <c r="N1360" s="5">
        <f t="shared" si="43"/>
        <v>5546</v>
      </c>
    </row>
    <row r="1361" spans="1:14" x14ac:dyDescent="0.25">
      <c r="A1361" t="str">
        <f t="shared" si="42"/>
        <v>2009_1071</v>
      </c>
      <c r="C1361" s="95">
        <v>1360</v>
      </c>
      <c r="D1361" s="95">
        <v>1071</v>
      </c>
      <c r="E1361" s="95">
        <v>1071</v>
      </c>
      <c r="F1361" s="95" t="s">
        <v>45</v>
      </c>
      <c r="G1361" s="95">
        <v>2009</v>
      </c>
      <c r="H1361" s="95">
        <v>0</v>
      </c>
      <c r="I1361" s="95">
        <v>1</v>
      </c>
      <c r="J1361" s="95">
        <v>8456824</v>
      </c>
      <c r="K1361" s="95">
        <v>0</v>
      </c>
      <c r="L1361" s="95">
        <v>1508.8</v>
      </c>
      <c r="M1361" s="95">
        <v>8456824</v>
      </c>
      <c r="N1361" s="5">
        <f t="shared" si="43"/>
        <v>5605</v>
      </c>
    </row>
    <row r="1362" spans="1:14" x14ac:dyDescent="0.25">
      <c r="A1362" t="str">
        <f t="shared" si="42"/>
        <v>2009_1089</v>
      </c>
      <c r="C1362" s="95">
        <v>1361</v>
      </c>
      <c r="D1362" s="95">
        <v>1089</v>
      </c>
      <c r="E1362" s="95">
        <v>1089</v>
      </c>
      <c r="F1362" s="95" t="s">
        <v>47</v>
      </c>
      <c r="G1362" s="95">
        <v>2009</v>
      </c>
      <c r="H1362" s="95">
        <v>0</v>
      </c>
      <c r="I1362" s="95">
        <v>1</v>
      </c>
      <c r="J1362" s="95">
        <v>2648747</v>
      </c>
      <c r="K1362" s="95">
        <v>39267</v>
      </c>
      <c r="L1362" s="95">
        <v>472.4</v>
      </c>
      <c r="M1362" s="95">
        <v>2688014</v>
      </c>
      <c r="N1362" s="5">
        <f t="shared" si="43"/>
        <v>5607</v>
      </c>
    </row>
    <row r="1363" spans="1:14" x14ac:dyDescent="0.25">
      <c r="A1363" t="str">
        <f t="shared" si="42"/>
        <v>2009_1080</v>
      </c>
      <c r="C1363" s="95">
        <v>1362</v>
      </c>
      <c r="D1363" s="95">
        <v>1080</v>
      </c>
      <c r="E1363" s="95">
        <v>1080</v>
      </c>
      <c r="F1363" s="95" t="s">
        <v>340</v>
      </c>
      <c r="G1363" s="95">
        <v>2009</v>
      </c>
      <c r="H1363" s="95">
        <v>0</v>
      </c>
      <c r="I1363" s="95">
        <v>1</v>
      </c>
      <c r="J1363" s="95">
        <v>3131826</v>
      </c>
      <c r="K1363" s="95">
        <v>0</v>
      </c>
      <c r="L1363" s="95">
        <v>564.70000000000005</v>
      </c>
      <c r="M1363" s="95">
        <v>3131826</v>
      </c>
      <c r="N1363" s="5">
        <f t="shared" si="43"/>
        <v>5546</v>
      </c>
    </row>
    <row r="1364" spans="1:14" x14ac:dyDescent="0.25">
      <c r="A1364" t="str">
        <f t="shared" si="42"/>
        <v>2009_1082</v>
      </c>
      <c r="C1364" s="95">
        <v>1363</v>
      </c>
      <c r="D1364" s="95">
        <v>1082</v>
      </c>
      <c r="E1364" s="95">
        <v>1082</v>
      </c>
      <c r="F1364" s="95" t="s">
        <v>341</v>
      </c>
      <c r="G1364" s="95">
        <v>2009</v>
      </c>
      <c r="H1364" s="95">
        <v>0</v>
      </c>
      <c r="I1364" s="95">
        <v>1</v>
      </c>
      <c r="J1364" s="95">
        <v>8632349</v>
      </c>
      <c r="K1364" s="95">
        <v>0</v>
      </c>
      <c r="L1364" s="95">
        <v>1556.5</v>
      </c>
      <c r="M1364" s="95">
        <v>8632349</v>
      </c>
      <c r="N1364" s="5">
        <f t="shared" si="43"/>
        <v>5546</v>
      </c>
    </row>
    <row r="1365" spans="1:14" x14ac:dyDescent="0.25">
      <c r="A1365" t="str">
        <f t="shared" si="42"/>
        <v>2009_1093</v>
      </c>
      <c r="C1365" s="95">
        <v>1364</v>
      </c>
      <c r="D1365" s="95">
        <v>1093</v>
      </c>
      <c r="E1365" s="95">
        <v>1093</v>
      </c>
      <c r="F1365" s="95" t="s">
        <v>48</v>
      </c>
      <c r="G1365" s="95">
        <v>2009</v>
      </c>
      <c r="H1365" s="95">
        <v>0</v>
      </c>
      <c r="I1365" s="95">
        <v>1</v>
      </c>
      <c r="J1365" s="95">
        <v>3721921</v>
      </c>
      <c r="K1365" s="95">
        <v>75980</v>
      </c>
      <c r="L1365" s="95">
        <v>671.1</v>
      </c>
      <c r="M1365" s="95">
        <v>3797901</v>
      </c>
      <c r="N1365" s="5">
        <f t="shared" si="43"/>
        <v>5546</v>
      </c>
    </row>
    <row r="1366" spans="1:14" x14ac:dyDescent="0.25">
      <c r="A1366" t="str">
        <f t="shared" si="42"/>
        <v>2009_1079</v>
      </c>
      <c r="C1366" s="95">
        <v>1365</v>
      </c>
      <c r="D1366" s="95">
        <v>1079</v>
      </c>
      <c r="E1366" s="95">
        <v>1079</v>
      </c>
      <c r="F1366" s="95" t="s">
        <v>46</v>
      </c>
      <c r="G1366" s="95">
        <v>2009</v>
      </c>
      <c r="H1366" s="95">
        <v>0</v>
      </c>
      <c r="I1366" s="95">
        <v>1</v>
      </c>
      <c r="J1366" s="95">
        <v>5060725</v>
      </c>
      <c r="K1366" s="95">
        <v>105843</v>
      </c>
      <c r="L1366" s="95">
        <v>912.5</v>
      </c>
      <c r="M1366" s="95">
        <v>5166568</v>
      </c>
      <c r="N1366" s="5">
        <f t="shared" si="43"/>
        <v>5546</v>
      </c>
    </row>
    <row r="1367" spans="1:14" x14ac:dyDescent="0.25">
      <c r="A1367" t="str">
        <f t="shared" si="42"/>
        <v>2009_1095</v>
      </c>
      <c r="C1367" s="95">
        <v>1366</v>
      </c>
      <c r="D1367" s="95">
        <v>1095</v>
      </c>
      <c r="E1367" s="95">
        <v>1095</v>
      </c>
      <c r="F1367" s="95" t="s">
        <v>49</v>
      </c>
      <c r="G1367" s="95">
        <v>2009</v>
      </c>
      <c r="H1367" s="95">
        <v>0</v>
      </c>
      <c r="I1367" s="95">
        <v>1</v>
      </c>
      <c r="J1367" s="95">
        <v>3800674</v>
      </c>
      <c r="K1367" s="95">
        <v>83948</v>
      </c>
      <c r="L1367" s="95">
        <v>685.3</v>
      </c>
      <c r="M1367" s="95">
        <v>3884622</v>
      </c>
      <c r="N1367" s="5">
        <f t="shared" si="43"/>
        <v>5546</v>
      </c>
    </row>
    <row r="1368" spans="1:14" x14ac:dyDescent="0.25">
      <c r="A1368" t="str">
        <f t="shared" si="42"/>
        <v>2009_4772</v>
      </c>
      <c r="C1368" s="95">
        <v>1367</v>
      </c>
      <c r="D1368" s="95">
        <v>4772</v>
      </c>
      <c r="E1368" s="95">
        <v>4772</v>
      </c>
      <c r="F1368" s="95" t="s">
        <v>178</v>
      </c>
      <c r="G1368" s="95">
        <v>2009</v>
      </c>
      <c r="H1368" s="95">
        <v>0</v>
      </c>
      <c r="I1368" s="95">
        <v>2</v>
      </c>
      <c r="J1368" s="95">
        <v>5393480</v>
      </c>
      <c r="K1368" s="95">
        <v>0</v>
      </c>
      <c r="L1368" s="95">
        <v>968.1</v>
      </c>
      <c r="M1368" s="95">
        <v>5393480</v>
      </c>
      <c r="N1368" s="5">
        <f t="shared" si="43"/>
        <v>5571</v>
      </c>
    </row>
    <row r="1369" spans="1:14" x14ac:dyDescent="0.25">
      <c r="A1369" t="str">
        <f t="shared" si="42"/>
        <v>2009_1107</v>
      </c>
      <c r="C1369" s="95">
        <v>1368</v>
      </c>
      <c r="D1369" s="95">
        <v>1107</v>
      </c>
      <c r="E1369" s="95">
        <v>1107</v>
      </c>
      <c r="F1369" s="95" t="s">
        <v>50</v>
      </c>
      <c r="G1369" s="95">
        <v>2009</v>
      </c>
      <c r="H1369" s="95">
        <v>0</v>
      </c>
      <c r="I1369" s="95">
        <v>1</v>
      </c>
      <c r="J1369" s="95">
        <v>8827014</v>
      </c>
      <c r="K1369" s="95">
        <v>0</v>
      </c>
      <c r="L1369" s="95">
        <v>1591.6</v>
      </c>
      <c r="M1369" s="95">
        <v>8827014</v>
      </c>
      <c r="N1369" s="5">
        <f t="shared" si="43"/>
        <v>5546</v>
      </c>
    </row>
    <row r="1370" spans="1:14" x14ac:dyDescent="0.25">
      <c r="A1370" t="str">
        <f t="shared" si="42"/>
        <v>2009_1116</v>
      </c>
      <c r="C1370" s="95">
        <v>1369</v>
      </c>
      <c r="D1370" s="95">
        <v>1116</v>
      </c>
      <c r="E1370" s="95">
        <v>1116</v>
      </c>
      <c r="F1370" s="95" t="s">
        <v>51</v>
      </c>
      <c r="G1370" s="95">
        <v>2009</v>
      </c>
      <c r="H1370" s="95">
        <v>0</v>
      </c>
      <c r="I1370" s="95">
        <v>1</v>
      </c>
      <c r="J1370" s="95">
        <v>9049205</v>
      </c>
      <c r="K1370" s="95">
        <v>0</v>
      </c>
      <c r="L1370" s="95">
        <v>1614.2</v>
      </c>
      <c r="M1370" s="95">
        <v>9049205</v>
      </c>
      <c r="N1370" s="5">
        <f t="shared" si="43"/>
        <v>5606</v>
      </c>
    </row>
    <row r="1371" spans="1:14" x14ac:dyDescent="0.25">
      <c r="A1371" t="str">
        <f t="shared" si="42"/>
        <v>2009_1134</v>
      </c>
      <c r="C1371" s="95">
        <v>1370</v>
      </c>
      <c r="D1371" s="95">
        <v>1134</v>
      </c>
      <c r="E1371" s="95">
        <v>1134</v>
      </c>
      <c r="F1371" s="95" t="s">
        <v>52</v>
      </c>
      <c r="G1371" s="95">
        <v>2009</v>
      </c>
      <c r="H1371" s="95">
        <v>0</v>
      </c>
      <c r="I1371" s="95">
        <v>1</v>
      </c>
      <c r="J1371" s="95">
        <v>1883632</v>
      </c>
      <c r="K1371" s="95">
        <v>0</v>
      </c>
      <c r="L1371" s="95">
        <v>338.6</v>
      </c>
      <c r="M1371" s="95">
        <v>1883632</v>
      </c>
      <c r="N1371" s="5">
        <f t="shared" si="43"/>
        <v>5563</v>
      </c>
    </row>
    <row r="1372" spans="1:14" x14ac:dyDescent="0.25">
      <c r="A1372" t="str">
        <f t="shared" si="42"/>
        <v>2009_1152</v>
      </c>
      <c r="C1372" s="95">
        <v>1371</v>
      </c>
      <c r="D1372" s="95">
        <v>1152</v>
      </c>
      <c r="E1372" s="95">
        <v>1152</v>
      </c>
      <c r="F1372" s="95" t="s">
        <v>53</v>
      </c>
      <c r="G1372" s="95">
        <v>2009</v>
      </c>
      <c r="H1372" s="95">
        <v>0</v>
      </c>
      <c r="I1372" s="95">
        <v>1</v>
      </c>
      <c r="J1372" s="95">
        <v>5594761</v>
      </c>
      <c r="K1372" s="95">
        <v>0</v>
      </c>
      <c r="L1372" s="95">
        <v>999.6</v>
      </c>
      <c r="M1372" s="95">
        <v>5594761</v>
      </c>
      <c r="N1372" s="5">
        <f t="shared" si="43"/>
        <v>5597</v>
      </c>
    </row>
    <row r="1373" spans="1:14" x14ac:dyDescent="0.25">
      <c r="A1373" t="str">
        <f t="shared" si="42"/>
        <v>2009_1197</v>
      </c>
      <c r="C1373" s="95">
        <v>1372</v>
      </c>
      <c r="D1373" s="95">
        <v>1197</v>
      </c>
      <c r="E1373" s="95">
        <v>1197</v>
      </c>
      <c r="F1373" s="95" t="s">
        <v>54</v>
      </c>
      <c r="G1373" s="95">
        <v>2009</v>
      </c>
      <c r="H1373" s="95">
        <v>0</v>
      </c>
      <c r="I1373" s="95">
        <v>1</v>
      </c>
      <c r="J1373" s="95">
        <v>5417887</v>
      </c>
      <c r="K1373" s="95">
        <v>0</v>
      </c>
      <c r="L1373" s="95">
        <v>976.9</v>
      </c>
      <c r="M1373" s="95">
        <v>5417887</v>
      </c>
      <c r="N1373" s="5">
        <f t="shared" si="43"/>
        <v>5546</v>
      </c>
    </row>
    <row r="1374" spans="1:14" x14ac:dyDescent="0.25">
      <c r="A1374" t="str">
        <f t="shared" si="42"/>
        <v>2009_1206</v>
      </c>
      <c r="C1374" s="95">
        <v>1373</v>
      </c>
      <c r="D1374" s="95">
        <v>1206</v>
      </c>
      <c r="E1374" s="95">
        <v>1206</v>
      </c>
      <c r="F1374" s="95" t="s">
        <v>297</v>
      </c>
      <c r="G1374" s="95">
        <v>2009</v>
      </c>
      <c r="H1374" s="95">
        <v>0</v>
      </c>
      <c r="I1374" s="95">
        <v>2</v>
      </c>
      <c r="J1374" s="95">
        <v>5685601</v>
      </c>
      <c r="K1374" s="95">
        <v>119314</v>
      </c>
      <c r="L1374" s="95">
        <v>1018.9</v>
      </c>
      <c r="M1374" s="95">
        <v>5804915</v>
      </c>
      <c r="N1374" s="5">
        <f t="shared" si="43"/>
        <v>5580</v>
      </c>
    </row>
    <row r="1375" spans="1:14" x14ac:dyDescent="0.25">
      <c r="A1375" t="str">
        <f t="shared" si="42"/>
        <v>2009_1211</v>
      </c>
      <c r="C1375" s="95">
        <v>1374</v>
      </c>
      <c r="D1375" s="95">
        <v>1211</v>
      </c>
      <c r="E1375" s="95">
        <v>1211</v>
      </c>
      <c r="F1375" s="95" t="s">
        <v>55</v>
      </c>
      <c r="G1375" s="95">
        <v>2009</v>
      </c>
      <c r="H1375" s="95">
        <v>0</v>
      </c>
      <c r="I1375" s="95">
        <v>1</v>
      </c>
      <c r="J1375" s="95">
        <v>7404465</v>
      </c>
      <c r="K1375" s="95">
        <v>0</v>
      </c>
      <c r="L1375" s="95">
        <v>1335.1</v>
      </c>
      <c r="M1375" s="95">
        <v>7404465</v>
      </c>
      <c r="N1375" s="5">
        <f t="shared" si="43"/>
        <v>5546</v>
      </c>
    </row>
    <row r="1376" spans="1:14" x14ac:dyDescent="0.25">
      <c r="A1376" t="str">
        <f t="shared" si="42"/>
        <v>2009_1215</v>
      </c>
      <c r="C1376" s="95">
        <v>1375</v>
      </c>
      <c r="D1376" s="95">
        <v>1215</v>
      </c>
      <c r="E1376" s="95">
        <v>1215</v>
      </c>
      <c r="F1376" s="95" t="s">
        <v>56</v>
      </c>
      <c r="G1376" s="95">
        <v>2009</v>
      </c>
      <c r="H1376" s="95">
        <v>0</v>
      </c>
      <c r="I1376" s="95">
        <v>1</v>
      </c>
      <c r="J1376" s="95">
        <v>2114690</v>
      </c>
      <c r="K1376" s="95">
        <v>0</v>
      </c>
      <c r="L1376" s="95">
        <v>381.3</v>
      </c>
      <c r="M1376" s="95">
        <v>2114690</v>
      </c>
      <c r="N1376" s="5">
        <f t="shared" si="43"/>
        <v>5546</v>
      </c>
    </row>
    <row r="1377" spans="1:14" x14ac:dyDescent="0.25">
      <c r="A1377" t="str">
        <f t="shared" si="42"/>
        <v>2009_1218</v>
      </c>
      <c r="C1377" s="95">
        <v>1376</v>
      </c>
      <c r="D1377" s="95">
        <v>1218</v>
      </c>
      <c r="E1377" s="95">
        <v>1218</v>
      </c>
      <c r="F1377" s="95" t="s">
        <v>57</v>
      </c>
      <c r="G1377" s="95">
        <v>2009</v>
      </c>
      <c r="H1377" s="95">
        <v>0</v>
      </c>
      <c r="I1377" s="95">
        <v>1</v>
      </c>
      <c r="J1377" s="95">
        <v>2321233</v>
      </c>
      <c r="K1377" s="95">
        <v>94736</v>
      </c>
      <c r="L1377" s="95">
        <v>409.1</v>
      </c>
      <c r="M1377" s="95">
        <v>2415969</v>
      </c>
      <c r="N1377" s="5">
        <f t="shared" si="43"/>
        <v>5674</v>
      </c>
    </row>
    <row r="1378" spans="1:14" x14ac:dyDescent="0.25">
      <c r="A1378" t="str">
        <f t="shared" si="42"/>
        <v>2009_2763</v>
      </c>
      <c r="C1378" s="95">
        <v>1377</v>
      </c>
      <c r="D1378" s="95">
        <v>2763</v>
      </c>
      <c r="E1378" s="95">
        <v>2763</v>
      </c>
      <c r="F1378" s="95" t="s">
        <v>109</v>
      </c>
      <c r="G1378" s="95">
        <v>2009</v>
      </c>
      <c r="H1378" s="95">
        <v>0</v>
      </c>
      <c r="I1378" s="95">
        <v>1</v>
      </c>
      <c r="J1378" s="95">
        <v>3812416</v>
      </c>
      <c r="K1378" s="95">
        <v>21056</v>
      </c>
      <c r="L1378" s="95">
        <v>676.2</v>
      </c>
      <c r="M1378" s="95">
        <v>3833472</v>
      </c>
      <c r="N1378" s="5">
        <f t="shared" si="43"/>
        <v>5638</v>
      </c>
    </row>
    <row r="1379" spans="1:14" x14ac:dyDescent="0.25">
      <c r="A1379" t="str">
        <f t="shared" si="42"/>
        <v>2009_1221</v>
      </c>
      <c r="C1379" s="95">
        <v>1378</v>
      </c>
      <c r="D1379" s="95">
        <v>1221</v>
      </c>
      <c r="E1379" s="95">
        <v>1221</v>
      </c>
      <c r="F1379" s="95" t="s">
        <v>342</v>
      </c>
      <c r="G1379" s="95">
        <v>2009</v>
      </c>
      <c r="H1379" s="95">
        <v>0</v>
      </c>
      <c r="I1379" s="95">
        <v>1</v>
      </c>
      <c r="J1379" s="95">
        <v>7916392</v>
      </c>
      <c r="K1379" s="95">
        <v>0</v>
      </c>
      <c r="L1379" s="95">
        <v>1418.2</v>
      </c>
      <c r="M1379" s="95">
        <v>7916392</v>
      </c>
      <c r="N1379" s="5">
        <f t="shared" si="43"/>
        <v>5582</v>
      </c>
    </row>
    <row r="1380" spans="1:14" x14ac:dyDescent="0.25">
      <c r="A1380" t="str">
        <f t="shared" si="42"/>
        <v>2009_1233</v>
      </c>
      <c r="C1380" s="95">
        <v>1379</v>
      </c>
      <c r="D1380" s="95">
        <v>1233</v>
      </c>
      <c r="E1380" s="95">
        <v>1233</v>
      </c>
      <c r="F1380" s="95" t="s">
        <v>58</v>
      </c>
      <c r="G1380" s="95">
        <v>2009</v>
      </c>
      <c r="H1380" s="95">
        <v>0</v>
      </c>
      <c r="I1380" s="95">
        <v>1</v>
      </c>
      <c r="J1380" s="95">
        <v>7644052</v>
      </c>
      <c r="K1380" s="95">
        <v>0</v>
      </c>
      <c r="L1380" s="95">
        <v>1378.3</v>
      </c>
      <c r="M1380" s="95">
        <v>7644052</v>
      </c>
      <c r="N1380" s="5">
        <f t="shared" si="43"/>
        <v>5546</v>
      </c>
    </row>
    <row r="1381" spans="1:14" x14ac:dyDescent="0.25">
      <c r="A1381" t="str">
        <f t="shared" si="42"/>
        <v>2009_1278</v>
      </c>
      <c r="C1381" s="95">
        <v>1380</v>
      </c>
      <c r="D1381" s="95">
        <v>1278</v>
      </c>
      <c r="E1381" s="95">
        <v>1278</v>
      </c>
      <c r="F1381" s="95" t="s">
        <v>59</v>
      </c>
      <c r="G1381" s="95">
        <v>2009</v>
      </c>
      <c r="H1381" s="95">
        <v>0</v>
      </c>
      <c r="I1381" s="95">
        <v>1</v>
      </c>
      <c r="J1381" s="95">
        <v>24031061</v>
      </c>
      <c r="K1381" s="95">
        <v>0</v>
      </c>
      <c r="L1381" s="95">
        <v>4297.3999999999996</v>
      </c>
      <c r="M1381" s="95">
        <v>24031061</v>
      </c>
      <c r="N1381" s="5">
        <f t="shared" si="43"/>
        <v>5592</v>
      </c>
    </row>
    <row r="1382" spans="1:14" x14ac:dyDescent="0.25">
      <c r="A1382" t="str">
        <f t="shared" si="42"/>
        <v>2009_1332</v>
      </c>
      <c r="C1382" s="95">
        <v>1381</v>
      </c>
      <c r="D1382" s="95">
        <v>1332</v>
      </c>
      <c r="E1382" s="95">
        <v>1332</v>
      </c>
      <c r="F1382" s="95" t="s">
        <v>60</v>
      </c>
      <c r="G1382" s="95">
        <v>2009</v>
      </c>
      <c r="H1382" s="95">
        <v>0</v>
      </c>
      <c r="I1382" s="95">
        <v>1</v>
      </c>
      <c r="J1382" s="95">
        <v>4842213</v>
      </c>
      <c r="K1382" s="95">
        <v>0</v>
      </c>
      <c r="L1382" s="95">
        <v>873.1</v>
      </c>
      <c r="M1382" s="95">
        <v>4842213</v>
      </c>
      <c r="N1382" s="5">
        <f t="shared" si="43"/>
        <v>5546</v>
      </c>
    </row>
    <row r="1383" spans="1:14" x14ac:dyDescent="0.25">
      <c r="A1383" t="str">
        <f t="shared" si="42"/>
        <v>2009_1337</v>
      </c>
      <c r="C1383" s="95">
        <v>1382</v>
      </c>
      <c r="D1383" s="95">
        <v>1337</v>
      </c>
      <c r="E1383" s="95">
        <v>1337</v>
      </c>
      <c r="F1383" s="95" t="s">
        <v>343</v>
      </c>
      <c r="G1383" s="95">
        <v>2009</v>
      </c>
      <c r="H1383" s="95">
        <v>0</v>
      </c>
      <c r="I1383" s="95">
        <v>1</v>
      </c>
      <c r="J1383" s="95">
        <v>21877861</v>
      </c>
      <c r="K1383" s="95">
        <v>0</v>
      </c>
      <c r="L1383" s="95">
        <v>3944.8</v>
      </c>
      <c r="M1383" s="95">
        <v>21877861</v>
      </c>
      <c r="N1383" s="5">
        <f t="shared" si="43"/>
        <v>5546</v>
      </c>
    </row>
    <row r="1384" spans="1:14" x14ac:dyDescent="0.25">
      <c r="A1384" t="str">
        <f t="shared" si="42"/>
        <v>2009_1350</v>
      </c>
      <c r="C1384" s="95">
        <v>1383</v>
      </c>
      <c r="D1384" s="95">
        <v>1350</v>
      </c>
      <c r="E1384" s="95">
        <v>1350</v>
      </c>
      <c r="F1384" s="95" t="s">
        <v>61</v>
      </c>
      <c r="G1384" s="95">
        <v>2009</v>
      </c>
      <c r="H1384" s="95">
        <v>0</v>
      </c>
      <c r="I1384" s="95">
        <v>1</v>
      </c>
      <c r="J1384" s="95">
        <v>3008150</v>
      </c>
      <c r="K1384" s="95">
        <v>0</v>
      </c>
      <c r="L1384" s="95">
        <v>542.4</v>
      </c>
      <c r="M1384" s="95">
        <v>3008150</v>
      </c>
      <c r="N1384" s="5">
        <f t="shared" si="43"/>
        <v>5546</v>
      </c>
    </row>
    <row r="1385" spans="1:14" x14ac:dyDescent="0.25">
      <c r="A1385" t="str">
        <f t="shared" si="42"/>
        <v>2009_1359</v>
      </c>
      <c r="C1385" s="95">
        <v>1384</v>
      </c>
      <c r="D1385" s="95">
        <v>1359</v>
      </c>
      <c r="E1385" s="95">
        <v>1359</v>
      </c>
      <c r="F1385" s="95" t="s">
        <v>344</v>
      </c>
      <c r="G1385" s="95">
        <v>2009</v>
      </c>
      <c r="H1385" s="95">
        <v>0</v>
      </c>
      <c r="I1385" s="95">
        <v>1</v>
      </c>
      <c r="J1385" s="95">
        <v>2817914</v>
      </c>
      <c r="K1385" s="95">
        <v>28777</v>
      </c>
      <c r="L1385" s="95">
        <v>506</v>
      </c>
      <c r="M1385" s="95">
        <v>2846691</v>
      </c>
      <c r="N1385" s="5">
        <f t="shared" si="43"/>
        <v>5569</v>
      </c>
    </row>
    <row r="1386" spans="1:14" x14ac:dyDescent="0.25">
      <c r="A1386" t="str">
        <f t="shared" si="42"/>
        <v>2009_1368</v>
      </c>
      <c r="C1386" s="95">
        <v>1385</v>
      </c>
      <c r="D1386" s="95">
        <v>1368</v>
      </c>
      <c r="E1386" s="95">
        <v>1368</v>
      </c>
      <c r="F1386" s="95" t="s">
        <v>62</v>
      </c>
      <c r="G1386" s="95">
        <v>2009</v>
      </c>
      <c r="H1386" s="95">
        <v>0</v>
      </c>
      <c r="I1386" s="95">
        <v>1</v>
      </c>
      <c r="J1386" s="95">
        <v>5669676</v>
      </c>
      <c r="K1386" s="95">
        <v>0</v>
      </c>
      <c r="L1386" s="95">
        <v>1022.3</v>
      </c>
      <c r="M1386" s="95">
        <v>5669676</v>
      </c>
      <c r="N1386" s="5">
        <f t="shared" si="43"/>
        <v>5546</v>
      </c>
    </row>
    <row r="1387" spans="1:14" x14ac:dyDescent="0.25">
      <c r="A1387" t="str">
        <f t="shared" si="42"/>
        <v>2009_1413</v>
      </c>
      <c r="C1387" s="95">
        <v>1386</v>
      </c>
      <c r="D1387" s="95">
        <v>1413</v>
      </c>
      <c r="E1387" s="95">
        <v>1413</v>
      </c>
      <c r="F1387" s="95" t="s">
        <v>63</v>
      </c>
      <c r="G1387" s="95">
        <v>2009</v>
      </c>
      <c r="H1387" s="95">
        <v>0</v>
      </c>
      <c r="I1387" s="95">
        <v>1</v>
      </c>
      <c r="J1387" s="95">
        <v>2648953</v>
      </c>
      <c r="K1387" s="95">
        <v>74844</v>
      </c>
      <c r="L1387" s="95">
        <v>465.3</v>
      </c>
      <c r="M1387" s="95">
        <v>2723797</v>
      </c>
      <c r="N1387" s="5">
        <f t="shared" si="43"/>
        <v>5693</v>
      </c>
    </row>
    <row r="1388" spans="1:14" x14ac:dyDescent="0.25">
      <c r="A1388" t="str">
        <f t="shared" si="42"/>
        <v>2009_1431</v>
      </c>
      <c r="C1388" s="95">
        <v>1387</v>
      </c>
      <c r="D1388" s="95">
        <v>1431</v>
      </c>
      <c r="E1388" s="95">
        <v>1431</v>
      </c>
      <c r="F1388" s="95" t="s">
        <v>64</v>
      </c>
      <c r="G1388" s="95">
        <v>2009</v>
      </c>
      <c r="H1388" s="95">
        <v>0</v>
      </c>
      <c r="I1388" s="95">
        <v>1</v>
      </c>
      <c r="J1388" s="95">
        <v>2873124</v>
      </c>
      <c r="K1388" s="95">
        <v>47528</v>
      </c>
      <c r="L1388" s="95">
        <v>513.70000000000005</v>
      </c>
      <c r="M1388" s="95">
        <v>2920652</v>
      </c>
      <c r="N1388" s="5">
        <f t="shared" si="43"/>
        <v>5593</v>
      </c>
    </row>
    <row r="1389" spans="1:14" x14ac:dyDescent="0.25">
      <c r="A1389" t="str">
        <f t="shared" si="42"/>
        <v>2009_1476</v>
      </c>
      <c r="C1389" s="95">
        <v>1388</v>
      </c>
      <c r="D1389" s="95">
        <v>1476</v>
      </c>
      <c r="E1389" s="95">
        <v>1476</v>
      </c>
      <c r="F1389" s="95" t="s">
        <v>65</v>
      </c>
      <c r="G1389" s="95">
        <v>2009</v>
      </c>
      <c r="H1389" s="95">
        <v>0</v>
      </c>
      <c r="I1389" s="95">
        <v>1</v>
      </c>
      <c r="J1389" s="95">
        <v>52200971</v>
      </c>
      <c r="K1389" s="95">
        <v>0</v>
      </c>
      <c r="L1389" s="95">
        <v>9296.7000000000007</v>
      </c>
      <c r="M1389" s="95">
        <v>52200971</v>
      </c>
      <c r="N1389" s="5">
        <f t="shared" si="43"/>
        <v>5615</v>
      </c>
    </row>
    <row r="1390" spans="1:14" x14ac:dyDescent="0.25">
      <c r="A1390" t="str">
        <f t="shared" si="42"/>
        <v>2009_1503</v>
      </c>
      <c r="C1390" s="95">
        <v>1389</v>
      </c>
      <c r="D1390" s="95">
        <v>1503</v>
      </c>
      <c r="E1390" s="95">
        <v>1503</v>
      </c>
      <c r="F1390" s="95" t="s">
        <v>66</v>
      </c>
      <c r="G1390" s="95">
        <v>2009</v>
      </c>
      <c r="H1390" s="95">
        <v>0</v>
      </c>
      <c r="I1390" s="95">
        <v>2</v>
      </c>
      <c r="J1390" s="95">
        <v>8094929</v>
      </c>
      <c r="K1390" s="95">
        <v>193694</v>
      </c>
      <c r="L1390" s="95">
        <v>1456.6</v>
      </c>
      <c r="M1390" s="95">
        <v>8288623</v>
      </c>
      <c r="N1390" s="5">
        <f t="shared" si="43"/>
        <v>5557</v>
      </c>
    </row>
    <row r="1391" spans="1:14" x14ac:dyDescent="0.25">
      <c r="A1391" t="str">
        <f t="shared" si="42"/>
        <v>2009_1576</v>
      </c>
      <c r="C1391" s="95">
        <v>1390</v>
      </c>
      <c r="D1391" s="95">
        <v>1576</v>
      </c>
      <c r="E1391" s="95">
        <v>1576</v>
      </c>
      <c r="F1391" s="95" t="s">
        <v>67</v>
      </c>
      <c r="G1391" s="95">
        <v>2009</v>
      </c>
      <c r="H1391" s="95">
        <v>0</v>
      </c>
      <c r="I1391" s="95">
        <v>1</v>
      </c>
      <c r="J1391" s="95">
        <v>9845814</v>
      </c>
      <c r="K1391" s="95">
        <v>0</v>
      </c>
      <c r="L1391" s="95">
        <v>1775.3</v>
      </c>
      <c r="M1391" s="95">
        <v>9845814</v>
      </c>
      <c r="N1391" s="5">
        <f t="shared" si="43"/>
        <v>5546</v>
      </c>
    </row>
    <row r="1392" spans="1:14" x14ac:dyDescent="0.25">
      <c r="A1392" t="str">
        <f t="shared" si="42"/>
        <v>2009_1602</v>
      </c>
      <c r="C1392" s="95">
        <v>1391</v>
      </c>
      <c r="D1392" s="95">
        <v>1602</v>
      </c>
      <c r="E1392" s="95">
        <v>1602</v>
      </c>
      <c r="F1392" s="95" t="s">
        <v>68</v>
      </c>
      <c r="G1392" s="95">
        <v>2009</v>
      </c>
      <c r="H1392" s="95">
        <v>0</v>
      </c>
      <c r="I1392" s="95">
        <v>1</v>
      </c>
      <c r="J1392" s="95">
        <v>2714767</v>
      </c>
      <c r="K1392" s="95">
        <v>0</v>
      </c>
      <c r="L1392" s="95">
        <v>489.5</v>
      </c>
      <c r="M1392" s="95">
        <v>2714767</v>
      </c>
      <c r="N1392" s="5">
        <f t="shared" si="43"/>
        <v>5546</v>
      </c>
    </row>
    <row r="1393" spans="1:14" x14ac:dyDescent="0.25">
      <c r="A1393" t="str">
        <f t="shared" si="42"/>
        <v>2009_1611</v>
      </c>
      <c r="C1393" s="95">
        <v>1392</v>
      </c>
      <c r="D1393" s="95">
        <v>1611</v>
      </c>
      <c r="E1393" s="95">
        <v>1611</v>
      </c>
      <c r="F1393" s="95" t="s">
        <v>69</v>
      </c>
      <c r="G1393" s="95">
        <v>2009</v>
      </c>
      <c r="H1393" s="95">
        <v>0</v>
      </c>
      <c r="I1393" s="95">
        <v>1</v>
      </c>
      <c r="J1393" s="95">
        <v>90050402</v>
      </c>
      <c r="K1393" s="95">
        <v>0</v>
      </c>
      <c r="L1393" s="95">
        <v>16237</v>
      </c>
      <c r="M1393" s="95">
        <v>90050402</v>
      </c>
      <c r="N1393" s="5">
        <f t="shared" si="43"/>
        <v>5546</v>
      </c>
    </row>
    <row r="1394" spans="1:14" x14ac:dyDescent="0.25">
      <c r="A1394" t="str">
        <f t="shared" si="42"/>
        <v>2009_1619</v>
      </c>
      <c r="C1394" s="95">
        <v>1393</v>
      </c>
      <c r="D1394" s="95">
        <v>1619</v>
      </c>
      <c r="E1394" s="95">
        <v>1619</v>
      </c>
      <c r="F1394" s="95" t="s">
        <v>70</v>
      </c>
      <c r="G1394" s="95">
        <v>2009</v>
      </c>
      <c r="H1394" s="95">
        <v>0</v>
      </c>
      <c r="I1394" s="95">
        <v>1</v>
      </c>
      <c r="J1394" s="95">
        <v>6814925</v>
      </c>
      <c r="K1394" s="95">
        <v>0</v>
      </c>
      <c r="L1394" s="95">
        <v>1228.8</v>
      </c>
      <c r="M1394" s="95">
        <v>6814925</v>
      </c>
      <c r="N1394" s="5">
        <f t="shared" si="43"/>
        <v>5546</v>
      </c>
    </row>
    <row r="1395" spans="1:14" x14ac:dyDescent="0.25">
      <c r="A1395" t="str">
        <f t="shared" si="42"/>
        <v>2009_1638</v>
      </c>
      <c r="C1395" s="95">
        <v>1394</v>
      </c>
      <c r="D1395" s="95">
        <v>1638</v>
      </c>
      <c r="E1395" s="95">
        <v>1638</v>
      </c>
      <c r="F1395" s="95" t="s">
        <v>345</v>
      </c>
      <c r="G1395" s="95">
        <v>2009</v>
      </c>
      <c r="H1395" s="95">
        <v>0</v>
      </c>
      <c r="I1395" s="95">
        <v>2</v>
      </c>
      <c r="J1395" s="95">
        <v>9699987</v>
      </c>
      <c r="K1395" s="95">
        <v>58915</v>
      </c>
      <c r="L1395" s="95">
        <v>1739.4</v>
      </c>
      <c r="M1395" s="95">
        <v>9758902</v>
      </c>
      <c r="N1395" s="5">
        <f t="shared" si="43"/>
        <v>5577</v>
      </c>
    </row>
    <row r="1396" spans="1:14" x14ac:dyDescent="0.25">
      <c r="A1396" t="str">
        <f t="shared" si="42"/>
        <v>2009_1675</v>
      </c>
      <c r="C1396" s="95">
        <v>1395</v>
      </c>
      <c r="D1396" s="95">
        <v>1675</v>
      </c>
      <c r="E1396" s="95">
        <v>1675</v>
      </c>
      <c r="F1396" s="95" t="s">
        <v>71</v>
      </c>
      <c r="G1396" s="95">
        <v>2009</v>
      </c>
      <c r="H1396" s="95">
        <v>0</v>
      </c>
      <c r="I1396" s="95">
        <v>1</v>
      </c>
      <c r="J1396" s="95">
        <v>1354161</v>
      </c>
      <c r="K1396" s="95">
        <v>92796</v>
      </c>
      <c r="L1396" s="95">
        <v>236.7</v>
      </c>
      <c r="M1396" s="95">
        <v>1446957</v>
      </c>
      <c r="N1396" s="5">
        <f t="shared" si="43"/>
        <v>5721</v>
      </c>
    </row>
    <row r="1397" spans="1:14" x14ac:dyDescent="0.25">
      <c r="A1397" t="str">
        <f t="shared" si="42"/>
        <v>2009_1701</v>
      </c>
      <c r="C1397" s="95">
        <v>1396</v>
      </c>
      <c r="D1397" s="95">
        <v>1701</v>
      </c>
      <c r="E1397" s="95">
        <v>1701</v>
      </c>
      <c r="F1397" s="95" t="s">
        <v>72</v>
      </c>
      <c r="G1397" s="95">
        <v>2009</v>
      </c>
      <c r="H1397" s="95">
        <v>0</v>
      </c>
      <c r="I1397" s="95">
        <v>1</v>
      </c>
      <c r="J1397" s="95">
        <v>10123668</v>
      </c>
      <c r="K1397" s="95">
        <v>0</v>
      </c>
      <c r="L1397" s="95">
        <v>1825.4</v>
      </c>
      <c r="M1397" s="95">
        <v>10123668</v>
      </c>
      <c r="N1397" s="5">
        <f t="shared" si="43"/>
        <v>5546</v>
      </c>
    </row>
    <row r="1398" spans="1:14" x14ac:dyDescent="0.25">
      <c r="A1398" t="str">
        <f t="shared" si="42"/>
        <v>2009_1719</v>
      </c>
      <c r="C1398" s="95">
        <v>1397</v>
      </c>
      <c r="D1398" s="95">
        <v>1719</v>
      </c>
      <c r="E1398" s="95">
        <v>1719</v>
      </c>
      <c r="F1398" s="95" t="s">
        <v>73</v>
      </c>
      <c r="G1398" s="95">
        <v>2009</v>
      </c>
      <c r="H1398" s="95">
        <v>0</v>
      </c>
      <c r="I1398" s="95">
        <v>1</v>
      </c>
      <c r="J1398" s="95">
        <v>4063000</v>
      </c>
      <c r="K1398" s="95">
        <v>0</v>
      </c>
      <c r="L1398" s="95">
        <v>732.6</v>
      </c>
      <c r="M1398" s="95">
        <v>4063000</v>
      </c>
      <c r="N1398" s="5">
        <f t="shared" si="43"/>
        <v>5546</v>
      </c>
    </row>
    <row r="1399" spans="1:14" x14ac:dyDescent="0.25">
      <c r="A1399" t="str">
        <f t="shared" si="42"/>
        <v>2009_1737</v>
      </c>
      <c r="C1399" s="95">
        <v>1398</v>
      </c>
      <c r="D1399" s="95">
        <v>1737</v>
      </c>
      <c r="E1399" s="95">
        <v>1737</v>
      </c>
      <c r="F1399" s="95" t="s">
        <v>346</v>
      </c>
      <c r="G1399" s="95">
        <v>2009</v>
      </c>
      <c r="H1399" s="95">
        <v>0</v>
      </c>
      <c r="I1399" s="95">
        <v>1</v>
      </c>
      <c r="J1399" s="95">
        <v>174757083</v>
      </c>
      <c r="K1399" s="95">
        <v>0</v>
      </c>
      <c r="L1399" s="95">
        <v>31128.799999999999</v>
      </c>
      <c r="M1399" s="95">
        <v>174757083</v>
      </c>
      <c r="N1399" s="5">
        <f t="shared" si="43"/>
        <v>5614</v>
      </c>
    </row>
    <row r="1400" spans="1:14" x14ac:dyDescent="0.25">
      <c r="A1400" t="str">
        <f t="shared" si="42"/>
        <v>2009_1782</v>
      </c>
      <c r="C1400" s="95">
        <v>1399</v>
      </c>
      <c r="D1400" s="95">
        <v>1782</v>
      </c>
      <c r="E1400" s="95">
        <v>1782</v>
      </c>
      <c r="F1400" s="95" t="s">
        <v>74</v>
      </c>
      <c r="G1400" s="95">
        <v>2009</v>
      </c>
      <c r="H1400" s="95">
        <v>0</v>
      </c>
      <c r="I1400" s="95">
        <v>1</v>
      </c>
      <c r="J1400" s="95">
        <v>494573</v>
      </c>
      <c r="K1400" s="95">
        <v>60374</v>
      </c>
      <c r="L1400" s="95">
        <v>89</v>
      </c>
      <c r="M1400" s="95">
        <v>554947</v>
      </c>
      <c r="N1400" s="5">
        <f t="shared" si="43"/>
        <v>5557</v>
      </c>
    </row>
    <row r="1401" spans="1:14" x14ac:dyDescent="0.25">
      <c r="A1401" t="str">
        <f t="shared" si="42"/>
        <v>2009_1791</v>
      </c>
      <c r="C1401" s="95">
        <v>1400</v>
      </c>
      <c r="D1401" s="95">
        <v>1791</v>
      </c>
      <c r="E1401" s="95">
        <v>1791</v>
      </c>
      <c r="F1401" s="95" t="s">
        <v>75</v>
      </c>
      <c r="G1401" s="95">
        <v>2009</v>
      </c>
      <c r="H1401" s="95">
        <v>0</v>
      </c>
      <c r="I1401" s="95">
        <v>1</v>
      </c>
      <c r="J1401" s="95">
        <v>4488932</v>
      </c>
      <c r="K1401" s="95">
        <v>0</v>
      </c>
      <c r="L1401" s="95">
        <v>809.4</v>
      </c>
      <c r="M1401" s="95">
        <v>4488932</v>
      </c>
      <c r="N1401" s="5">
        <f t="shared" si="43"/>
        <v>5546</v>
      </c>
    </row>
    <row r="1402" spans="1:14" x14ac:dyDescent="0.25">
      <c r="A1402" t="str">
        <f t="shared" si="42"/>
        <v>2009_1863</v>
      </c>
      <c r="C1402" s="95">
        <v>1401</v>
      </c>
      <c r="D1402" s="95">
        <v>1863</v>
      </c>
      <c r="E1402" s="95">
        <v>1863</v>
      </c>
      <c r="F1402" s="95" t="s">
        <v>76</v>
      </c>
      <c r="G1402" s="95">
        <v>2009</v>
      </c>
      <c r="H1402" s="95">
        <v>0</v>
      </c>
      <c r="I1402" s="95">
        <v>1</v>
      </c>
      <c r="J1402" s="95">
        <v>59570363</v>
      </c>
      <c r="K1402" s="95">
        <v>0</v>
      </c>
      <c r="L1402" s="95">
        <v>10727.6</v>
      </c>
      <c r="M1402" s="95">
        <v>59570363</v>
      </c>
      <c r="N1402" s="5">
        <f t="shared" si="43"/>
        <v>5553</v>
      </c>
    </row>
    <row r="1403" spans="1:14" x14ac:dyDescent="0.25">
      <c r="A1403" t="str">
        <f t="shared" si="42"/>
        <v>2009_1908</v>
      </c>
      <c r="C1403" s="95">
        <v>1402</v>
      </c>
      <c r="D1403" s="95">
        <v>1908</v>
      </c>
      <c r="E1403" s="95">
        <v>1908</v>
      </c>
      <c r="F1403" s="95" t="s">
        <v>77</v>
      </c>
      <c r="G1403" s="95">
        <v>2009</v>
      </c>
      <c r="H1403" s="95">
        <v>0</v>
      </c>
      <c r="I1403" s="95">
        <v>1</v>
      </c>
      <c r="J1403" s="95">
        <v>2555597</v>
      </c>
      <c r="K1403" s="95">
        <v>113868</v>
      </c>
      <c r="L1403" s="95">
        <v>460.8</v>
      </c>
      <c r="M1403" s="95">
        <v>2669465</v>
      </c>
      <c r="N1403" s="5">
        <f t="shared" si="43"/>
        <v>5546</v>
      </c>
    </row>
    <row r="1404" spans="1:14" x14ac:dyDescent="0.25">
      <c r="A1404" t="str">
        <f t="shared" si="42"/>
        <v>2009_1926</v>
      </c>
      <c r="C1404" s="95">
        <v>1403</v>
      </c>
      <c r="D1404" s="95">
        <v>1926</v>
      </c>
      <c r="E1404" s="95">
        <v>1926</v>
      </c>
      <c r="F1404" s="95" t="s">
        <v>79</v>
      </c>
      <c r="G1404" s="95">
        <v>2009</v>
      </c>
      <c r="H1404" s="95">
        <v>0</v>
      </c>
      <c r="I1404" s="95">
        <v>1</v>
      </c>
      <c r="J1404" s="95">
        <v>3366943</v>
      </c>
      <c r="K1404" s="95">
        <v>0</v>
      </c>
      <c r="L1404" s="95">
        <v>602.1</v>
      </c>
      <c r="M1404" s="95">
        <v>3366943</v>
      </c>
      <c r="N1404" s="5">
        <f t="shared" si="43"/>
        <v>5592</v>
      </c>
    </row>
    <row r="1405" spans="1:14" x14ac:dyDescent="0.25">
      <c r="A1405" t="str">
        <f t="shared" si="42"/>
        <v>2009_1944</v>
      </c>
      <c r="C1405" s="95">
        <v>1404</v>
      </c>
      <c r="D1405" s="95">
        <v>1944</v>
      </c>
      <c r="E1405" s="95">
        <v>1944</v>
      </c>
      <c r="F1405" s="95" t="s">
        <v>80</v>
      </c>
      <c r="G1405" s="95">
        <v>2009</v>
      </c>
      <c r="H1405" s="95">
        <v>0</v>
      </c>
      <c r="I1405" s="95">
        <v>1</v>
      </c>
      <c r="J1405" s="95">
        <v>4826861</v>
      </c>
      <c r="K1405" s="95">
        <v>32303</v>
      </c>
      <c r="L1405" s="95">
        <v>852.2</v>
      </c>
      <c r="M1405" s="95">
        <v>4859164</v>
      </c>
      <c r="N1405" s="5">
        <f t="shared" si="43"/>
        <v>5664</v>
      </c>
    </row>
    <row r="1406" spans="1:14" x14ac:dyDescent="0.25">
      <c r="A1406" t="str">
        <f t="shared" si="42"/>
        <v>2009_1953</v>
      </c>
      <c r="C1406" s="95">
        <v>1405</v>
      </c>
      <c r="D1406" s="95">
        <v>1953</v>
      </c>
      <c r="E1406" s="95">
        <v>1953</v>
      </c>
      <c r="F1406" s="95" t="s">
        <v>81</v>
      </c>
      <c r="G1406" s="95">
        <v>2009</v>
      </c>
      <c r="H1406" s="95">
        <v>0</v>
      </c>
      <c r="I1406" s="95">
        <v>1</v>
      </c>
      <c r="J1406" s="95">
        <v>3644277</v>
      </c>
      <c r="K1406" s="95">
        <v>0</v>
      </c>
      <c r="L1406" s="95">
        <v>657.1</v>
      </c>
      <c r="M1406" s="95">
        <v>3644277</v>
      </c>
      <c r="N1406" s="5">
        <f t="shared" si="43"/>
        <v>5546</v>
      </c>
    </row>
    <row r="1407" spans="1:14" x14ac:dyDescent="0.25">
      <c r="A1407" t="str">
        <f t="shared" si="42"/>
        <v>2009_1963</v>
      </c>
      <c r="C1407" s="95">
        <v>1406</v>
      </c>
      <c r="D1407" s="95">
        <v>1963</v>
      </c>
      <c r="E1407" s="95">
        <v>1963</v>
      </c>
      <c r="F1407" s="95" t="s">
        <v>82</v>
      </c>
      <c r="G1407" s="95">
        <v>2009</v>
      </c>
      <c r="H1407" s="95">
        <v>0</v>
      </c>
      <c r="I1407" s="95">
        <v>1</v>
      </c>
      <c r="J1407" s="95">
        <v>3137927</v>
      </c>
      <c r="K1407" s="95">
        <v>0</v>
      </c>
      <c r="L1407" s="95">
        <v>565.79999999999995</v>
      </c>
      <c r="M1407" s="95">
        <v>3137927</v>
      </c>
      <c r="N1407" s="5">
        <f t="shared" si="43"/>
        <v>5546</v>
      </c>
    </row>
    <row r="1408" spans="1:14" x14ac:dyDescent="0.25">
      <c r="A1408" t="str">
        <f t="shared" si="42"/>
        <v>2009_3582</v>
      </c>
      <c r="C1408" s="95">
        <v>1407</v>
      </c>
      <c r="D1408" s="95">
        <v>3582</v>
      </c>
      <c r="E1408" s="95">
        <v>1968</v>
      </c>
      <c r="F1408" s="95" t="s">
        <v>138</v>
      </c>
      <c r="G1408" s="95">
        <v>2009</v>
      </c>
      <c r="H1408" s="95">
        <v>0</v>
      </c>
      <c r="I1408" s="95">
        <v>1</v>
      </c>
      <c r="J1408" s="95">
        <v>3934807</v>
      </c>
      <c r="K1408" s="95">
        <v>79391</v>
      </c>
      <c r="L1408" s="95">
        <v>698.9</v>
      </c>
      <c r="M1408" s="95">
        <v>4014198</v>
      </c>
      <c r="N1408" s="5">
        <f t="shared" si="43"/>
        <v>5630</v>
      </c>
    </row>
    <row r="1409" spans="1:14" x14ac:dyDescent="0.25">
      <c r="A1409" t="str">
        <f t="shared" si="42"/>
        <v>2009_3978</v>
      </c>
      <c r="C1409" s="95">
        <v>1408</v>
      </c>
      <c r="D1409" s="95">
        <v>3978</v>
      </c>
      <c r="E1409" s="95">
        <v>3978</v>
      </c>
      <c r="F1409" s="95" t="s">
        <v>150</v>
      </c>
      <c r="G1409" s="95">
        <v>2009</v>
      </c>
      <c r="H1409" s="95">
        <v>0</v>
      </c>
      <c r="I1409" s="95">
        <v>2</v>
      </c>
      <c r="J1409" s="95">
        <v>3004427</v>
      </c>
      <c r="K1409" s="95">
        <v>307318</v>
      </c>
      <c r="L1409" s="95">
        <v>534.79999999999995</v>
      </c>
      <c r="M1409" s="95">
        <v>3311745</v>
      </c>
      <c r="N1409" s="5">
        <f t="shared" si="43"/>
        <v>5618</v>
      </c>
    </row>
    <row r="1410" spans="1:14" x14ac:dyDescent="0.25">
      <c r="A1410" t="str">
        <f t="shared" si="42"/>
        <v>2009_6741</v>
      </c>
      <c r="C1410" s="95">
        <v>1409</v>
      </c>
      <c r="D1410" s="95">
        <v>6741</v>
      </c>
      <c r="E1410" s="95">
        <v>6741</v>
      </c>
      <c r="F1410" s="95" t="s">
        <v>256</v>
      </c>
      <c r="G1410" s="95">
        <v>2009</v>
      </c>
      <c r="H1410" s="95">
        <v>0</v>
      </c>
      <c r="I1410" s="95">
        <v>2</v>
      </c>
      <c r="J1410" s="95">
        <v>5490010</v>
      </c>
      <c r="K1410" s="95">
        <v>0</v>
      </c>
      <c r="L1410" s="95">
        <v>987.6</v>
      </c>
      <c r="M1410" s="95">
        <v>5490010</v>
      </c>
      <c r="N1410" s="5">
        <f t="shared" si="43"/>
        <v>5559</v>
      </c>
    </row>
    <row r="1411" spans="1:14" x14ac:dyDescent="0.25">
      <c r="A1411" t="str">
        <f t="shared" ref="A1411:A1474" si="44">CONCATENATE(G1411,"_",D1411)</f>
        <v>2009_1970</v>
      </c>
      <c r="C1411" s="95">
        <v>1410</v>
      </c>
      <c r="D1411" s="95">
        <v>1970</v>
      </c>
      <c r="E1411" s="95">
        <v>1970</v>
      </c>
      <c r="F1411" s="95" t="s">
        <v>83</v>
      </c>
      <c r="G1411" s="95">
        <v>2009</v>
      </c>
      <c r="H1411" s="95">
        <v>0</v>
      </c>
      <c r="I1411" s="95">
        <v>1</v>
      </c>
      <c r="J1411" s="95">
        <v>2790570</v>
      </c>
      <c r="K1411" s="95">
        <v>28337</v>
      </c>
      <c r="L1411" s="95">
        <v>501</v>
      </c>
      <c r="M1411" s="95">
        <v>2818907</v>
      </c>
      <c r="N1411" s="5">
        <f t="shared" ref="N1411:N1474" si="45">ROUND(J1411/L1411,0)</f>
        <v>5570</v>
      </c>
    </row>
    <row r="1412" spans="1:14" x14ac:dyDescent="0.25">
      <c r="A1412" t="str">
        <f t="shared" si="44"/>
        <v>2009_1972</v>
      </c>
      <c r="C1412" s="95">
        <v>1411</v>
      </c>
      <c r="D1412" s="95">
        <v>1972</v>
      </c>
      <c r="E1412" s="95">
        <v>1972</v>
      </c>
      <c r="F1412" s="95" t="s">
        <v>84</v>
      </c>
      <c r="G1412" s="95">
        <v>2009</v>
      </c>
      <c r="H1412" s="95">
        <v>0</v>
      </c>
      <c r="I1412" s="95">
        <v>1</v>
      </c>
      <c r="J1412" s="95">
        <v>2528976</v>
      </c>
      <c r="K1412" s="95">
        <v>0</v>
      </c>
      <c r="L1412" s="95">
        <v>456</v>
      </c>
      <c r="M1412" s="95">
        <v>2528976</v>
      </c>
      <c r="N1412" s="5">
        <f t="shared" si="45"/>
        <v>5546</v>
      </c>
    </row>
    <row r="1413" spans="1:14" x14ac:dyDescent="0.25">
      <c r="A1413" t="str">
        <f t="shared" si="44"/>
        <v>2009_1965</v>
      </c>
      <c r="C1413" s="95">
        <v>1412</v>
      </c>
      <c r="D1413" s="95">
        <v>1965</v>
      </c>
      <c r="E1413" s="95">
        <v>1965</v>
      </c>
      <c r="F1413" s="95" t="s">
        <v>288</v>
      </c>
      <c r="G1413" s="95">
        <v>2009</v>
      </c>
      <c r="H1413" s="95">
        <v>0</v>
      </c>
      <c r="I1413" s="95">
        <v>2</v>
      </c>
      <c r="J1413" s="95">
        <v>3958181</v>
      </c>
      <c r="K1413" s="95">
        <v>44940</v>
      </c>
      <c r="L1413" s="95">
        <v>713.7</v>
      </c>
      <c r="M1413" s="95">
        <v>4003121</v>
      </c>
      <c r="N1413" s="5">
        <f t="shared" si="45"/>
        <v>5546</v>
      </c>
    </row>
    <row r="1414" spans="1:14" x14ac:dyDescent="0.25">
      <c r="A1414" t="str">
        <f t="shared" si="44"/>
        <v>2009_657</v>
      </c>
      <c r="C1414" s="95">
        <v>1413</v>
      </c>
      <c r="D1414" s="95">
        <v>657</v>
      </c>
      <c r="E1414" s="95">
        <v>657</v>
      </c>
      <c r="F1414" s="95" t="s">
        <v>366</v>
      </c>
      <c r="G1414" s="95">
        <v>2009</v>
      </c>
      <c r="H1414" s="95">
        <v>0</v>
      </c>
      <c r="I1414" s="95">
        <v>2</v>
      </c>
      <c r="J1414" s="95">
        <v>5224332</v>
      </c>
      <c r="K1414" s="95">
        <v>0</v>
      </c>
      <c r="L1414" s="95">
        <v>942</v>
      </c>
      <c r="M1414" s="95">
        <v>5224332</v>
      </c>
      <c r="N1414" s="5">
        <f t="shared" si="45"/>
        <v>5546</v>
      </c>
    </row>
    <row r="1415" spans="1:14" x14ac:dyDescent="0.25">
      <c r="A1415" t="str">
        <f t="shared" si="44"/>
        <v>2009_1989</v>
      </c>
      <c r="C1415" s="95">
        <v>1414</v>
      </c>
      <c r="D1415" s="95">
        <v>1989</v>
      </c>
      <c r="E1415" s="95">
        <v>1989</v>
      </c>
      <c r="F1415" s="95" t="s">
        <v>86</v>
      </c>
      <c r="G1415" s="95">
        <v>2009</v>
      </c>
      <c r="H1415" s="95">
        <v>0</v>
      </c>
      <c r="I1415" s="95">
        <v>1</v>
      </c>
      <c r="J1415" s="95">
        <v>2728632</v>
      </c>
      <c r="K1415" s="95">
        <v>13010</v>
      </c>
      <c r="L1415" s="95">
        <v>492</v>
      </c>
      <c r="M1415" s="95">
        <v>2741642</v>
      </c>
      <c r="N1415" s="5">
        <f t="shared" si="45"/>
        <v>5546</v>
      </c>
    </row>
    <row r="1416" spans="1:14" x14ac:dyDescent="0.25">
      <c r="A1416" t="str">
        <f t="shared" si="44"/>
        <v>2009_2007</v>
      </c>
      <c r="C1416" s="95">
        <v>1415</v>
      </c>
      <c r="D1416" s="95">
        <v>2007</v>
      </c>
      <c r="E1416" s="95">
        <v>2007</v>
      </c>
      <c r="F1416" s="95" t="s">
        <v>87</v>
      </c>
      <c r="G1416" s="95">
        <v>2009</v>
      </c>
      <c r="H1416" s="95">
        <v>0</v>
      </c>
      <c r="I1416" s="95">
        <v>1</v>
      </c>
      <c r="J1416" s="95">
        <v>3646495</v>
      </c>
      <c r="K1416" s="95">
        <v>109931</v>
      </c>
      <c r="L1416" s="95">
        <v>657.5</v>
      </c>
      <c r="M1416" s="95">
        <v>3756426</v>
      </c>
      <c r="N1416" s="5">
        <f t="shared" si="45"/>
        <v>5546</v>
      </c>
    </row>
    <row r="1417" spans="1:14" x14ac:dyDescent="0.25">
      <c r="A1417" t="str">
        <f t="shared" si="44"/>
        <v>2009_2088</v>
      </c>
      <c r="C1417" s="95">
        <v>1416</v>
      </c>
      <c r="D1417" s="95">
        <v>2088</v>
      </c>
      <c r="E1417" s="95">
        <v>2088</v>
      </c>
      <c r="F1417" s="95" t="s">
        <v>88</v>
      </c>
      <c r="G1417" s="95">
        <v>2009</v>
      </c>
      <c r="H1417" s="95">
        <v>0</v>
      </c>
      <c r="I1417" s="95">
        <v>1</v>
      </c>
      <c r="J1417" s="95">
        <v>3703558</v>
      </c>
      <c r="K1417" s="95">
        <v>69142</v>
      </c>
      <c r="L1417" s="95">
        <v>653.29999999999995</v>
      </c>
      <c r="M1417" s="95">
        <v>3772700</v>
      </c>
      <c r="N1417" s="5">
        <f t="shared" si="45"/>
        <v>5669</v>
      </c>
    </row>
    <row r="1418" spans="1:14" x14ac:dyDescent="0.25">
      <c r="A1418" t="str">
        <f t="shared" si="44"/>
        <v>2009_2097</v>
      </c>
      <c r="C1418" s="95">
        <v>1417</v>
      </c>
      <c r="D1418" s="95">
        <v>2097</v>
      </c>
      <c r="E1418" s="95">
        <v>2097</v>
      </c>
      <c r="F1418" s="95" t="s">
        <v>89</v>
      </c>
      <c r="G1418" s="95">
        <v>2009</v>
      </c>
      <c r="H1418" s="95">
        <v>0</v>
      </c>
      <c r="I1418" s="95">
        <v>2</v>
      </c>
      <c r="J1418" s="95">
        <v>3519468</v>
      </c>
      <c r="K1418" s="95">
        <v>53224</v>
      </c>
      <c r="L1418" s="95">
        <v>626.4</v>
      </c>
      <c r="M1418" s="95">
        <v>3572692</v>
      </c>
      <c r="N1418" s="5">
        <f t="shared" si="45"/>
        <v>5619</v>
      </c>
    </row>
    <row r="1419" spans="1:14" x14ac:dyDescent="0.25">
      <c r="A1419" t="str">
        <f t="shared" si="44"/>
        <v>2009_2113</v>
      </c>
      <c r="C1419" s="95">
        <v>1418</v>
      </c>
      <c r="D1419" s="95">
        <v>2113</v>
      </c>
      <c r="E1419" s="95">
        <v>2113</v>
      </c>
      <c r="F1419" s="95" t="s">
        <v>90</v>
      </c>
      <c r="G1419" s="95">
        <v>2009</v>
      </c>
      <c r="H1419" s="95">
        <v>0</v>
      </c>
      <c r="I1419" s="95">
        <v>1</v>
      </c>
      <c r="J1419" s="95">
        <v>1579501</v>
      </c>
      <c r="K1419" s="95">
        <v>0</v>
      </c>
      <c r="L1419" s="95">
        <v>284.8</v>
      </c>
      <c r="M1419" s="95">
        <v>1579501</v>
      </c>
      <c r="N1419" s="5">
        <f t="shared" si="45"/>
        <v>5546</v>
      </c>
    </row>
    <row r="1420" spans="1:14" x14ac:dyDescent="0.25">
      <c r="A1420" t="str">
        <f t="shared" si="44"/>
        <v>2009_2124</v>
      </c>
      <c r="C1420" s="95">
        <v>1419</v>
      </c>
      <c r="D1420" s="95">
        <v>2124</v>
      </c>
      <c r="E1420" s="95">
        <v>2124</v>
      </c>
      <c r="F1420" s="95" t="s">
        <v>383</v>
      </c>
      <c r="G1420" s="95">
        <v>2009</v>
      </c>
      <c r="H1420" s="95">
        <v>0</v>
      </c>
      <c r="I1420" s="95">
        <v>1</v>
      </c>
      <c r="J1420" s="95">
        <v>7537551</v>
      </c>
      <c r="K1420" s="95">
        <v>0</v>
      </c>
      <c r="L1420" s="95">
        <v>1354.7</v>
      </c>
      <c r="M1420" s="95">
        <v>7537551</v>
      </c>
      <c r="N1420" s="5">
        <f t="shared" si="45"/>
        <v>5564</v>
      </c>
    </row>
    <row r="1421" spans="1:14" x14ac:dyDescent="0.25">
      <c r="A1421" t="str">
        <f t="shared" si="44"/>
        <v>2009_2151</v>
      </c>
      <c r="C1421" s="95">
        <v>1420</v>
      </c>
      <c r="D1421" s="95">
        <v>2151</v>
      </c>
      <c r="E1421" s="95">
        <v>2151</v>
      </c>
      <c r="F1421" s="95" t="s">
        <v>347</v>
      </c>
      <c r="G1421" s="95">
        <v>2009</v>
      </c>
      <c r="H1421" s="95">
        <v>0</v>
      </c>
      <c r="I1421" s="95">
        <v>2</v>
      </c>
      <c r="J1421" s="95">
        <v>3312846</v>
      </c>
      <c r="K1421" s="95">
        <v>17045</v>
      </c>
      <c r="L1421" s="95">
        <v>588.79999999999995</v>
      </c>
      <c r="M1421" s="95">
        <v>3329891</v>
      </c>
      <c r="N1421" s="5">
        <f t="shared" si="45"/>
        <v>5626</v>
      </c>
    </row>
    <row r="1422" spans="1:14" x14ac:dyDescent="0.25">
      <c r="A1422" t="str">
        <f t="shared" si="44"/>
        <v>2009_2169</v>
      </c>
      <c r="C1422" s="95">
        <v>1421</v>
      </c>
      <c r="D1422" s="95">
        <v>2169</v>
      </c>
      <c r="E1422" s="95">
        <v>2169</v>
      </c>
      <c r="F1422" s="95" t="s">
        <v>91</v>
      </c>
      <c r="G1422" s="95">
        <v>2009</v>
      </c>
      <c r="H1422" s="95">
        <v>0</v>
      </c>
      <c r="I1422" s="95">
        <v>1</v>
      </c>
      <c r="J1422" s="95">
        <v>10458647</v>
      </c>
      <c r="K1422" s="95">
        <v>187435</v>
      </c>
      <c r="L1422" s="95">
        <v>1885.8</v>
      </c>
      <c r="M1422" s="95">
        <v>10646082</v>
      </c>
      <c r="N1422" s="5">
        <f t="shared" si="45"/>
        <v>5546</v>
      </c>
    </row>
    <row r="1423" spans="1:14" x14ac:dyDescent="0.25">
      <c r="A1423" t="str">
        <f t="shared" si="44"/>
        <v>2009_2295</v>
      </c>
      <c r="C1423" s="95">
        <v>1422</v>
      </c>
      <c r="D1423" s="95">
        <v>2295</v>
      </c>
      <c r="E1423" s="95">
        <v>2295</v>
      </c>
      <c r="F1423" s="95" t="s">
        <v>92</v>
      </c>
      <c r="G1423" s="95">
        <v>2009</v>
      </c>
      <c r="H1423" s="95">
        <v>0</v>
      </c>
      <c r="I1423" s="95">
        <v>2</v>
      </c>
      <c r="J1423" s="95">
        <v>7756591</v>
      </c>
      <c r="K1423" s="95">
        <v>80074</v>
      </c>
      <c r="L1423" s="95">
        <v>1396.9</v>
      </c>
      <c r="M1423" s="95">
        <v>7836665</v>
      </c>
      <c r="N1423" s="5">
        <f t="shared" si="45"/>
        <v>5553</v>
      </c>
    </row>
    <row r="1424" spans="1:14" x14ac:dyDescent="0.25">
      <c r="A1424" t="str">
        <f t="shared" si="44"/>
        <v>2009_2313</v>
      </c>
      <c r="C1424" s="95">
        <v>1423</v>
      </c>
      <c r="D1424" s="95">
        <v>2313</v>
      </c>
      <c r="E1424" s="95">
        <v>2313</v>
      </c>
      <c r="F1424" s="95" t="s">
        <v>93</v>
      </c>
      <c r="G1424" s="95">
        <v>2009</v>
      </c>
      <c r="H1424" s="95">
        <v>0</v>
      </c>
      <c r="I1424" s="95">
        <v>1</v>
      </c>
      <c r="J1424" s="95">
        <v>22197816</v>
      </c>
      <c r="K1424" s="95">
        <v>0</v>
      </c>
      <c r="L1424" s="95">
        <v>3983.1</v>
      </c>
      <c r="M1424" s="95">
        <v>22197816</v>
      </c>
      <c r="N1424" s="5">
        <f t="shared" si="45"/>
        <v>5573</v>
      </c>
    </row>
    <row r="1425" spans="1:14" x14ac:dyDescent="0.25">
      <c r="A1425" t="str">
        <f t="shared" si="44"/>
        <v>2009_2322</v>
      </c>
      <c r="C1425" s="95">
        <v>1424</v>
      </c>
      <c r="D1425" s="95">
        <v>2322</v>
      </c>
      <c r="E1425" s="95">
        <v>2322</v>
      </c>
      <c r="F1425" s="95" t="s">
        <v>94</v>
      </c>
      <c r="G1425" s="95">
        <v>2009</v>
      </c>
      <c r="H1425" s="95">
        <v>0</v>
      </c>
      <c r="I1425" s="95">
        <v>1</v>
      </c>
      <c r="J1425" s="95">
        <v>13413556</v>
      </c>
      <c r="K1425" s="95">
        <v>0</v>
      </c>
      <c r="L1425" s="95">
        <v>2418.6</v>
      </c>
      <c r="M1425" s="95">
        <v>13413556</v>
      </c>
      <c r="N1425" s="5">
        <f t="shared" si="45"/>
        <v>5546</v>
      </c>
    </row>
    <row r="1426" spans="1:14" x14ac:dyDescent="0.25">
      <c r="A1426" t="str">
        <f t="shared" si="44"/>
        <v>2009_2369</v>
      </c>
      <c r="C1426" s="95">
        <v>1425</v>
      </c>
      <c r="D1426" s="95">
        <v>2369</v>
      </c>
      <c r="E1426" s="95">
        <v>2369</v>
      </c>
      <c r="F1426" s="95" t="s">
        <v>95</v>
      </c>
      <c r="G1426" s="95">
        <v>2009</v>
      </c>
      <c r="H1426" s="95">
        <v>0</v>
      </c>
      <c r="I1426" s="95">
        <v>1</v>
      </c>
      <c r="J1426" s="95">
        <v>2650988</v>
      </c>
      <c r="K1426" s="95">
        <v>0</v>
      </c>
      <c r="L1426" s="95">
        <v>478</v>
      </c>
      <c r="M1426" s="95">
        <v>2650988</v>
      </c>
      <c r="N1426" s="5">
        <f t="shared" si="45"/>
        <v>5546</v>
      </c>
    </row>
    <row r="1427" spans="1:14" x14ac:dyDescent="0.25">
      <c r="A1427" t="str">
        <f t="shared" si="44"/>
        <v>2009_2682</v>
      </c>
      <c r="C1427" s="95">
        <v>1426</v>
      </c>
      <c r="D1427" s="95">
        <v>2682</v>
      </c>
      <c r="E1427" s="95">
        <v>2682</v>
      </c>
      <c r="F1427" s="95" t="s">
        <v>3</v>
      </c>
      <c r="G1427" s="95">
        <v>2009</v>
      </c>
      <c r="H1427" s="95">
        <v>0</v>
      </c>
      <c r="I1427" s="95">
        <v>1</v>
      </c>
      <c r="J1427" s="95">
        <v>1926126</v>
      </c>
      <c r="K1427" s="95">
        <v>0</v>
      </c>
      <c r="L1427" s="95">
        <v>347.3</v>
      </c>
      <c r="M1427" s="95">
        <v>1926126</v>
      </c>
      <c r="N1427" s="5">
        <f t="shared" si="45"/>
        <v>5546</v>
      </c>
    </row>
    <row r="1428" spans="1:14" x14ac:dyDescent="0.25">
      <c r="A1428" t="str">
        <f t="shared" si="44"/>
        <v>2009_2376</v>
      </c>
      <c r="C1428" s="95">
        <v>1427</v>
      </c>
      <c r="D1428" s="95">
        <v>2376</v>
      </c>
      <c r="E1428" s="95">
        <v>2376</v>
      </c>
      <c r="F1428" s="95" t="s">
        <v>96</v>
      </c>
      <c r="G1428" s="95">
        <v>2009</v>
      </c>
      <c r="H1428" s="95">
        <v>0</v>
      </c>
      <c r="I1428" s="95">
        <v>1</v>
      </c>
      <c r="J1428" s="95">
        <v>2705403</v>
      </c>
      <c r="K1428" s="95">
        <v>30411</v>
      </c>
      <c r="L1428" s="95">
        <v>485.1</v>
      </c>
      <c r="M1428" s="95">
        <v>2735814</v>
      </c>
      <c r="N1428" s="5">
        <f t="shared" si="45"/>
        <v>5577</v>
      </c>
    </row>
    <row r="1429" spans="1:14" x14ac:dyDescent="0.25">
      <c r="A1429" t="str">
        <f t="shared" si="44"/>
        <v>2009_2403</v>
      </c>
      <c r="C1429" s="95">
        <v>1428</v>
      </c>
      <c r="D1429" s="95">
        <v>2403</v>
      </c>
      <c r="E1429" s="95">
        <v>2403</v>
      </c>
      <c r="F1429" s="95" t="s">
        <v>384</v>
      </c>
      <c r="G1429" s="95">
        <v>2009</v>
      </c>
      <c r="H1429" s="95">
        <v>0</v>
      </c>
      <c r="I1429" s="95">
        <v>2</v>
      </c>
      <c r="J1429" s="95">
        <v>5879437</v>
      </c>
      <c r="K1429" s="95">
        <v>31670</v>
      </c>
      <c r="L1429" s="95">
        <v>1053.5999999999999</v>
      </c>
      <c r="M1429" s="95">
        <v>5911107</v>
      </c>
      <c r="N1429" s="5">
        <f t="shared" si="45"/>
        <v>5580</v>
      </c>
    </row>
    <row r="1430" spans="1:14" x14ac:dyDescent="0.25">
      <c r="A1430" t="str">
        <f t="shared" si="44"/>
        <v>2009_2457</v>
      </c>
      <c r="C1430" s="95">
        <v>1429</v>
      </c>
      <c r="D1430" s="95">
        <v>2457</v>
      </c>
      <c r="E1430" s="95">
        <v>2457</v>
      </c>
      <c r="F1430" s="95" t="s">
        <v>97</v>
      </c>
      <c r="G1430" s="95">
        <v>2009</v>
      </c>
      <c r="H1430" s="95">
        <v>0</v>
      </c>
      <c r="I1430" s="95">
        <v>1</v>
      </c>
      <c r="J1430" s="95">
        <v>2781874</v>
      </c>
      <c r="K1430" s="95">
        <v>0</v>
      </c>
      <c r="L1430" s="95">
        <v>501.6</v>
      </c>
      <c r="M1430" s="95">
        <v>2781874</v>
      </c>
      <c r="N1430" s="5">
        <f t="shared" si="45"/>
        <v>5546</v>
      </c>
    </row>
    <row r="1431" spans="1:14" x14ac:dyDescent="0.25">
      <c r="A1431" t="str">
        <f t="shared" si="44"/>
        <v>2009_2466</v>
      </c>
      <c r="C1431" s="95">
        <v>1430</v>
      </c>
      <c r="D1431" s="95">
        <v>2466</v>
      </c>
      <c r="E1431" s="95">
        <v>2466</v>
      </c>
      <c r="F1431" s="95" t="s">
        <v>98</v>
      </c>
      <c r="G1431" s="95">
        <v>2009</v>
      </c>
      <c r="H1431" s="95">
        <v>0</v>
      </c>
      <c r="I1431" s="95">
        <v>1</v>
      </c>
      <c r="J1431" s="95">
        <v>6242578</v>
      </c>
      <c r="K1431" s="95">
        <v>0</v>
      </c>
      <c r="L1431" s="95">
        <v>1125.5999999999999</v>
      </c>
      <c r="M1431" s="95">
        <v>6242578</v>
      </c>
      <c r="N1431" s="5">
        <f t="shared" si="45"/>
        <v>5546</v>
      </c>
    </row>
    <row r="1432" spans="1:14" x14ac:dyDescent="0.25">
      <c r="A1432" t="str">
        <f t="shared" si="44"/>
        <v>2009_2493</v>
      </c>
      <c r="C1432" s="95">
        <v>1431</v>
      </c>
      <c r="D1432" s="95">
        <v>2493</v>
      </c>
      <c r="E1432" s="95">
        <v>2493</v>
      </c>
      <c r="F1432" s="95" t="s">
        <v>99</v>
      </c>
      <c r="G1432" s="95">
        <v>2009</v>
      </c>
      <c r="H1432" s="95">
        <v>0</v>
      </c>
      <c r="I1432" s="95">
        <v>1</v>
      </c>
      <c r="J1432" s="95">
        <v>771255</v>
      </c>
      <c r="K1432" s="95">
        <v>190732</v>
      </c>
      <c r="L1432" s="95">
        <v>135</v>
      </c>
      <c r="M1432" s="95">
        <v>961987</v>
      </c>
      <c r="N1432" s="5">
        <f t="shared" si="45"/>
        <v>5713</v>
      </c>
    </row>
    <row r="1433" spans="1:14" x14ac:dyDescent="0.25">
      <c r="A1433" t="str">
        <f t="shared" si="44"/>
        <v>2009_2502</v>
      </c>
      <c r="C1433" s="95">
        <v>1432</v>
      </c>
      <c r="D1433" s="95">
        <v>2502</v>
      </c>
      <c r="E1433" s="95">
        <v>2502</v>
      </c>
      <c r="F1433" s="95" t="s">
        <v>100</v>
      </c>
      <c r="G1433" s="95">
        <v>2009</v>
      </c>
      <c r="H1433" s="95">
        <v>0</v>
      </c>
      <c r="I1433" s="95">
        <v>1</v>
      </c>
      <c r="J1433" s="95">
        <v>4147552</v>
      </c>
      <c r="K1433" s="95">
        <v>59035</v>
      </c>
      <c r="L1433" s="95">
        <v>734.6</v>
      </c>
      <c r="M1433" s="95">
        <v>4206587</v>
      </c>
      <c r="N1433" s="5">
        <f t="shared" si="45"/>
        <v>5646</v>
      </c>
    </row>
    <row r="1434" spans="1:14" x14ac:dyDescent="0.25">
      <c r="A1434" t="str">
        <f t="shared" si="44"/>
        <v>2009_2511</v>
      </c>
      <c r="C1434" s="95">
        <v>1433</v>
      </c>
      <c r="D1434" s="95">
        <v>2511</v>
      </c>
      <c r="E1434" s="95">
        <v>2511</v>
      </c>
      <c r="F1434" s="95" t="s">
        <v>101</v>
      </c>
      <c r="G1434" s="95">
        <v>2009</v>
      </c>
      <c r="H1434" s="95">
        <v>0</v>
      </c>
      <c r="I1434" s="95">
        <v>1</v>
      </c>
      <c r="J1434" s="95">
        <v>11763066</v>
      </c>
      <c r="K1434" s="95">
        <v>0</v>
      </c>
      <c r="L1434" s="95">
        <v>2121</v>
      </c>
      <c r="M1434" s="95">
        <v>11763066</v>
      </c>
      <c r="N1434" s="5">
        <f t="shared" si="45"/>
        <v>5546</v>
      </c>
    </row>
    <row r="1435" spans="1:14" x14ac:dyDescent="0.25">
      <c r="A1435" t="str">
        <f t="shared" si="44"/>
        <v>2009_2520</v>
      </c>
      <c r="C1435" s="95">
        <v>1434</v>
      </c>
      <c r="D1435" s="95">
        <v>2520</v>
      </c>
      <c r="E1435" s="95">
        <v>2520</v>
      </c>
      <c r="F1435" s="95" t="s">
        <v>102</v>
      </c>
      <c r="G1435" s="95">
        <v>2009</v>
      </c>
      <c r="H1435" s="95">
        <v>0</v>
      </c>
      <c r="I1435" s="95">
        <v>1</v>
      </c>
      <c r="J1435" s="95">
        <v>2042032</v>
      </c>
      <c r="K1435" s="95">
        <v>66825</v>
      </c>
      <c r="L1435" s="95">
        <v>368</v>
      </c>
      <c r="M1435" s="95">
        <v>2108857</v>
      </c>
      <c r="N1435" s="5">
        <f t="shared" si="45"/>
        <v>5549</v>
      </c>
    </row>
    <row r="1436" spans="1:14" x14ac:dyDescent="0.25">
      <c r="A1436" t="str">
        <f t="shared" si="44"/>
        <v>2009_2556</v>
      </c>
      <c r="C1436" s="95">
        <v>1435</v>
      </c>
      <c r="D1436" s="95">
        <v>2556</v>
      </c>
      <c r="E1436" s="95">
        <v>2556</v>
      </c>
      <c r="F1436" s="95" t="s">
        <v>103</v>
      </c>
      <c r="G1436" s="95">
        <v>2009</v>
      </c>
      <c r="H1436" s="95">
        <v>0</v>
      </c>
      <c r="I1436" s="95">
        <v>2</v>
      </c>
      <c r="J1436" s="95">
        <v>2302593</v>
      </c>
      <c r="K1436" s="95">
        <v>68944</v>
      </c>
      <c r="L1436" s="95">
        <v>414</v>
      </c>
      <c r="M1436" s="95">
        <v>2371537</v>
      </c>
      <c r="N1436" s="5">
        <f t="shared" si="45"/>
        <v>5562</v>
      </c>
    </row>
    <row r="1437" spans="1:14" x14ac:dyDescent="0.25">
      <c r="A1437" t="str">
        <f t="shared" si="44"/>
        <v>2009_3195</v>
      </c>
      <c r="C1437" s="95">
        <v>1436</v>
      </c>
      <c r="D1437" s="95">
        <v>3195</v>
      </c>
      <c r="E1437" s="95">
        <v>3195</v>
      </c>
      <c r="F1437" s="95" t="s">
        <v>298</v>
      </c>
      <c r="G1437" s="95">
        <v>2009</v>
      </c>
      <c r="H1437" s="95">
        <v>0</v>
      </c>
      <c r="I1437" s="95">
        <v>2</v>
      </c>
      <c r="J1437" s="95">
        <v>8228674</v>
      </c>
      <c r="K1437" s="95">
        <v>3499</v>
      </c>
      <c r="L1437" s="95">
        <v>1464.4</v>
      </c>
      <c r="M1437" s="95">
        <v>8232173</v>
      </c>
      <c r="N1437" s="5">
        <f t="shared" si="45"/>
        <v>5619</v>
      </c>
    </row>
    <row r="1438" spans="1:14" x14ac:dyDescent="0.25">
      <c r="A1438" t="str">
        <f t="shared" si="44"/>
        <v>2009_2709</v>
      </c>
      <c r="C1438" s="95">
        <v>1437</v>
      </c>
      <c r="D1438" s="95">
        <v>2709</v>
      </c>
      <c r="E1438" s="95">
        <v>2709</v>
      </c>
      <c r="F1438" s="95" t="s">
        <v>105</v>
      </c>
      <c r="G1438" s="95">
        <v>2009</v>
      </c>
      <c r="H1438" s="95">
        <v>0</v>
      </c>
      <c r="I1438" s="95">
        <v>1</v>
      </c>
      <c r="J1438" s="95">
        <v>9504055</v>
      </c>
      <c r="K1438" s="95">
        <v>0</v>
      </c>
      <c r="L1438" s="95">
        <v>1706.6</v>
      </c>
      <c r="M1438" s="95">
        <v>9504055</v>
      </c>
      <c r="N1438" s="5">
        <f t="shared" si="45"/>
        <v>5569</v>
      </c>
    </row>
    <row r="1439" spans="1:14" x14ac:dyDescent="0.25">
      <c r="A1439" t="str">
        <f t="shared" si="44"/>
        <v>2009_2718</v>
      </c>
      <c r="C1439" s="95">
        <v>1438</v>
      </c>
      <c r="D1439" s="95">
        <v>2718</v>
      </c>
      <c r="E1439" s="95">
        <v>2718</v>
      </c>
      <c r="F1439" s="95" t="s">
        <v>106</v>
      </c>
      <c r="G1439" s="95">
        <v>2009</v>
      </c>
      <c r="H1439" s="95">
        <v>0</v>
      </c>
      <c r="I1439" s="95">
        <v>1</v>
      </c>
      <c r="J1439" s="95">
        <v>3482748</v>
      </c>
      <c r="K1439" s="95">
        <v>82847</v>
      </c>
      <c r="L1439" s="95">
        <v>620.70000000000005</v>
      </c>
      <c r="M1439" s="95">
        <v>3565595</v>
      </c>
      <c r="N1439" s="5">
        <f t="shared" si="45"/>
        <v>5611</v>
      </c>
    </row>
    <row r="1440" spans="1:14" x14ac:dyDescent="0.25">
      <c r="A1440" t="str">
        <f t="shared" si="44"/>
        <v>2009_2727</v>
      </c>
      <c r="C1440" s="95">
        <v>1439</v>
      </c>
      <c r="D1440" s="95">
        <v>2727</v>
      </c>
      <c r="E1440" s="95">
        <v>2727</v>
      </c>
      <c r="F1440" s="95" t="s">
        <v>107</v>
      </c>
      <c r="G1440" s="95">
        <v>2009</v>
      </c>
      <c r="H1440" s="95">
        <v>0</v>
      </c>
      <c r="I1440" s="95">
        <v>1</v>
      </c>
      <c r="J1440" s="95">
        <v>3449057</v>
      </c>
      <c r="K1440" s="95">
        <v>17047</v>
      </c>
      <c r="L1440" s="95">
        <v>621.9</v>
      </c>
      <c r="M1440" s="95">
        <v>3466104</v>
      </c>
      <c r="N1440" s="5">
        <f t="shared" si="45"/>
        <v>5546</v>
      </c>
    </row>
    <row r="1441" spans="1:14" x14ac:dyDescent="0.25">
      <c r="A1441" t="str">
        <f t="shared" si="44"/>
        <v>2009_2754</v>
      </c>
      <c r="C1441" s="95">
        <v>1440</v>
      </c>
      <c r="D1441" s="95">
        <v>2754</v>
      </c>
      <c r="E1441" s="95">
        <v>2754</v>
      </c>
      <c r="F1441" s="95" t="s">
        <v>108</v>
      </c>
      <c r="G1441" s="95">
        <v>2009</v>
      </c>
      <c r="H1441" s="95">
        <v>0</v>
      </c>
      <c r="I1441" s="95">
        <v>1</v>
      </c>
      <c r="J1441" s="95">
        <v>3033979</v>
      </c>
      <c r="K1441" s="95">
        <v>0</v>
      </c>
      <c r="L1441" s="95">
        <v>544.70000000000005</v>
      </c>
      <c r="M1441" s="95">
        <v>3033979</v>
      </c>
      <c r="N1441" s="5">
        <f t="shared" si="45"/>
        <v>5570</v>
      </c>
    </row>
    <row r="1442" spans="1:14" x14ac:dyDescent="0.25">
      <c r="A1442" t="str">
        <f t="shared" si="44"/>
        <v>2009_2766</v>
      </c>
      <c r="C1442" s="95">
        <v>1441</v>
      </c>
      <c r="D1442" s="95">
        <v>2766</v>
      </c>
      <c r="E1442" s="95">
        <v>2766</v>
      </c>
      <c r="F1442" s="95" t="s">
        <v>348</v>
      </c>
      <c r="G1442" s="95">
        <v>2009</v>
      </c>
      <c r="H1442" s="95">
        <v>0</v>
      </c>
      <c r="I1442" s="95">
        <v>1</v>
      </c>
      <c r="J1442" s="95">
        <v>2190648</v>
      </c>
      <c r="K1442" s="95">
        <v>0</v>
      </c>
      <c r="L1442" s="95">
        <v>388</v>
      </c>
      <c r="M1442" s="95">
        <v>2190648</v>
      </c>
      <c r="N1442" s="5">
        <f t="shared" si="45"/>
        <v>5646</v>
      </c>
    </row>
    <row r="1443" spans="1:14" x14ac:dyDescent="0.25">
      <c r="A1443" t="str">
        <f t="shared" si="44"/>
        <v>2009_2772</v>
      </c>
      <c r="C1443" s="95">
        <v>1442</v>
      </c>
      <c r="D1443" s="95">
        <v>2772</v>
      </c>
      <c r="E1443" s="95">
        <v>2772</v>
      </c>
      <c r="F1443" s="95" t="s">
        <v>110</v>
      </c>
      <c r="G1443" s="95">
        <v>2009</v>
      </c>
      <c r="H1443" s="95">
        <v>0</v>
      </c>
      <c r="I1443" s="95">
        <v>1</v>
      </c>
      <c r="J1443" s="95">
        <v>1612265</v>
      </c>
      <c r="K1443" s="95">
        <v>111596</v>
      </c>
      <c r="L1443" s="95">
        <v>283.5</v>
      </c>
      <c r="M1443" s="95">
        <v>1723861</v>
      </c>
      <c r="N1443" s="5">
        <f t="shared" si="45"/>
        <v>5687</v>
      </c>
    </row>
    <row r="1444" spans="1:14" x14ac:dyDescent="0.25">
      <c r="A1444" t="str">
        <f t="shared" si="44"/>
        <v>2009_2781</v>
      </c>
      <c r="C1444" s="95">
        <v>1443</v>
      </c>
      <c r="D1444" s="95">
        <v>2781</v>
      </c>
      <c r="E1444" s="95">
        <v>2781</v>
      </c>
      <c r="F1444" s="95" t="s">
        <v>111</v>
      </c>
      <c r="G1444" s="95">
        <v>2009</v>
      </c>
      <c r="H1444" s="95">
        <v>0</v>
      </c>
      <c r="I1444" s="95">
        <v>1</v>
      </c>
      <c r="J1444" s="95">
        <v>6701786</v>
      </c>
      <c r="K1444" s="95">
        <v>0</v>
      </c>
      <c r="L1444" s="95">
        <v>1208.4000000000001</v>
      </c>
      <c r="M1444" s="95">
        <v>6701786</v>
      </c>
      <c r="N1444" s="5">
        <f t="shared" si="45"/>
        <v>5546</v>
      </c>
    </row>
    <row r="1445" spans="1:14" x14ac:dyDescent="0.25">
      <c r="A1445" t="str">
        <f t="shared" si="44"/>
        <v>2009_2826</v>
      </c>
      <c r="C1445" s="95">
        <v>1444</v>
      </c>
      <c r="D1445" s="95">
        <v>2826</v>
      </c>
      <c r="E1445" s="95">
        <v>2826</v>
      </c>
      <c r="F1445" s="95" t="s">
        <v>112</v>
      </c>
      <c r="G1445" s="95">
        <v>2009</v>
      </c>
      <c r="H1445" s="95">
        <v>0</v>
      </c>
      <c r="I1445" s="95">
        <v>1</v>
      </c>
      <c r="J1445" s="95">
        <v>8906318</v>
      </c>
      <c r="K1445" s="95">
        <v>0</v>
      </c>
      <c r="L1445" s="95">
        <v>1594.4</v>
      </c>
      <c r="M1445" s="95">
        <v>8906318</v>
      </c>
      <c r="N1445" s="5">
        <f t="shared" si="45"/>
        <v>5586</v>
      </c>
    </row>
    <row r="1446" spans="1:14" x14ac:dyDescent="0.25">
      <c r="A1446" t="str">
        <f t="shared" si="44"/>
        <v>2009_2846</v>
      </c>
      <c r="C1446" s="95">
        <v>1445</v>
      </c>
      <c r="D1446" s="95">
        <v>2846</v>
      </c>
      <c r="E1446" s="95">
        <v>2846</v>
      </c>
      <c r="F1446" s="95" t="s">
        <v>113</v>
      </c>
      <c r="G1446" s="95">
        <v>2009</v>
      </c>
      <c r="H1446" s="95">
        <v>0</v>
      </c>
      <c r="I1446" s="95">
        <v>1</v>
      </c>
      <c r="J1446" s="95">
        <v>1623875</v>
      </c>
      <c r="K1446" s="95">
        <v>0</v>
      </c>
      <c r="L1446" s="95">
        <v>289.10000000000002</v>
      </c>
      <c r="M1446" s="95">
        <v>1623875</v>
      </c>
      <c r="N1446" s="5">
        <f t="shared" si="45"/>
        <v>5617</v>
      </c>
    </row>
    <row r="1447" spans="1:14" x14ac:dyDescent="0.25">
      <c r="A1447" t="str">
        <f t="shared" si="44"/>
        <v>2009_2862</v>
      </c>
      <c r="C1447" s="95">
        <v>1446</v>
      </c>
      <c r="D1447" s="95">
        <v>2862</v>
      </c>
      <c r="E1447" s="95">
        <v>2862</v>
      </c>
      <c r="F1447" s="95" t="s">
        <v>114</v>
      </c>
      <c r="G1447" s="95">
        <v>2009</v>
      </c>
      <c r="H1447" s="95">
        <v>0</v>
      </c>
      <c r="I1447" s="95">
        <v>1</v>
      </c>
      <c r="J1447" s="95">
        <v>3820578</v>
      </c>
      <c r="K1447" s="95">
        <v>120536</v>
      </c>
      <c r="L1447" s="95">
        <v>683.1</v>
      </c>
      <c r="M1447" s="95">
        <v>3941114</v>
      </c>
      <c r="N1447" s="5">
        <f t="shared" si="45"/>
        <v>5593</v>
      </c>
    </row>
    <row r="1448" spans="1:14" x14ac:dyDescent="0.25">
      <c r="A1448" t="str">
        <f t="shared" si="44"/>
        <v>2009_2977</v>
      </c>
      <c r="C1448" s="95">
        <v>1447</v>
      </c>
      <c r="D1448" s="95">
        <v>2977</v>
      </c>
      <c r="E1448" s="95">
        <v>2977</v>
      </c>
      <c r="F1448" s="95" t="s">
        <v>115</v>
      </c>
      <c r="G1448" s="95">
        <v>2009</v>
      </c>
      <c r="H1448" s="95">
        <v>0</v>
      </c>
      <c r="I1448" s="95">
        <v>1</v>
      </c>
      <c r="J1448" s="95">
        <v>3604900</v>
      </c>
      <c r="K1448" s="95">
        <v>0</v>
      </c>
      <c r="L1448" s="95">
        <v>650</v>
      </c>
      <c r="M1448" s="95">
        <v>3604900</v>
      </c>
      <c r="N1448" s="5">
        <f t="shared" si="45"/>
        <v>5546</v>
      </c>
    </row>
    <row r="1449" spans="1:14" x14ac:dyDescent="0.25">
      <c r="A1449" t="str">
        <f t="shared" si="44"/>
        <v>2009_2988</v>
      </c>
      <c r="C1449" s="95">
        <v>1448</v>
      </c>
      <c r="D1449" s="95">
        <v>2988</v>
      </c>
      <c r="E1449" s="95">
        <v>2988</v>
      </c>
      <c r="F1449" s="95" t="s">
        <v>116</v>
      </c>
      <c r="G1449" s="95">
        <v>2009</v>
      </c>
      <c r="H1449" s="95">
        <v>0</v>
      </c>
      <c r="I1449" s="95">
        <v>1</v>
      </c>
      <c r="J1449" s="95">
        <v>3239973</v>
      </c>
      <c r="K1449" s="95">
        <v>0</v>
      </c>
      <c r="L1449" s="95">
        <v>584.20000000000005</v>
      </c>
      <c r="M1449" s="95">
        <v>3239973</v>
      </c>
      <c r="N1449" s="5">
        <f t="shared" si="45"/>
        <v>5546</v>
      </c>
    </row>
    <row r="1450" spans="1:14" x14ac:dyDescent="0.25">
      <c r="A1450" t="str">
        <f t="shared" si="44"/>
        <v>2009_3029</v>
      </c>
      <c r="C1450" s="95">
        <v>1449</v>
      </c>
      <c r="D1450" s="95">
        <v>3029</v>
      </c>
      <c r="E1450" s="95">
        <v>3029</v>
      </c>
      <c r="F1450" s="95" t="s">
        <v>117</v>
      </c>
      <c r="G1450" s="95">
        <v>2009</v>
      </c>
      <c r="H1450" s="95">
        <v>0</v>
      </c>
      <c r="I1450" s="95">
        <v>1</v>
      </c>
      <c r="J1450" s="95">
        <v>7991589</v>
      </c>
      <c r="K1450" s="95">
        <v>0</v>
      </c>
      <c r="L1450" s="95">
        <v>1409.7</v>
      </c>
      <c r="M1450" s="95">
        <v>7991589</v>
      </c>
      <c r="N1450" s="5">
        <f t="shared" si="45"/>
        <v>5669</v>
      </c>
    </row>
    <row r="1451" spans="1:14" x14ac:dyDescent="0.25">
      <c r="A1451" t="str">
        <f t="shared" si="44"/>
        <v>2009_3033</v>
      </c>
      <c r="C1451" s="95">
        <v>1450</v>
      </c>
      <c r="D1451" s="95">
        <v>3033</v>
      </c>
      <c r="E1451" s="95">
        <v>3033</v>
      </c>
      <c r="F1451" s="95" t="s">
        <v>118</v>
      </c>
      <c r="G1451" s="95">
        <v>2009</v>
      </c>
      <c r="H1451" s="95">
        <v>0</v>
      </c>
      <c r="I1451" s="95">
        <v>1</v>
      </c>
      <c r="J1451" s="95">
        <v>2580048</v>
      </c>
      <c r="K1451" s="95">
        <v>23394</v>
      </c>
      <c r="L1451" s="95">
        <v>456</v>
      </c>
      <c r="M1451" s="95">
        <v>2603442</v>
      </c>
      <c r="N1451" s="5">
        <f t="shared" si="45"/>
        <v>5658</v>
      </c>
    </row>
    <row r="1452" spans="1:14" x14ac:dyDescent="0.25">
      <c r="A1452" t="str">
        <f t="shared" si="44"/>
        <v>2009_3042</v>
      </c>
      <c r="C1452" s="95">
        <v>1451</v>
      </c>
      <c r="D1452" s="95">
        <v>3042</v>
      </c>
      <c r="E1452" s="95">
        <v>3042</v>
      </c>
      <c r="F1452" s="95" t="s">
        <v>119</v>
      </c>
      <c r="G1452" s="95">
        <v>2009</v>
      </c>
      <c r="H1452" s="95">
        <v>0</v>
      </c>
      <c r="I1452" s="95">
        <v>1</v>
      </c>
      <c r="J1452" s="95">
        <v>3936620</v>
      </c>
      <c r="K1452" s="95">
        <v>35976</v>
      </c>
      <c r="L1452" s="95">
        <v>688.1</v>
      </c>
      <c r="M1452" s="95">
        <v>3972596</v>
      </c>
      <c r="N1452" s="5">
        <f t="shared" si="45"/>
        <v>5721</v>
      </c>
    </row>
    <row r="1453" spans="1:14" x14ac:dyDescent="0.25">
      <c r="A1453" t="str">
        <f t="shared" si="44"/>
        <v>2009_3060</v>
      </c>
      <c r="C1453" s="95">
        <v>1452</v>
      </c>
      <c r="D1453" s="95">
        <v>3060</v>
      </c>
      <c r="E1453" s="95">
        <v>3060</v>
      </c>
      <c r="F1453" s="95" t="s">
        <v>120</v>
      </c>
      <c r="G1453" s="95">
        <v>2009</v>
      </c>
      <c r="H1453" s="95">
        <v>0</v>
      </c>
      <c r="I1453" s="95">
        <v>1</v>
      </c>
      <c r="J1453" s="95">
        <v>6466636</v>
      </c>
      <c r="K1453" s="95">
        <v>26585</v>
      </c>
      <c r="L1453" s="95">
        <v>1166</v>
      </c>
      <c r="M1453" s="95">
        <v>6493221</v>
      </c>
      <c r="N1453" s="5">
        <f t="shared" si="45"/>
        <v>5546</v>
      </c>
    </row>
    <row r="1454" spans="1:14" x14ac:dyDescent="0.25">
      <c r="A1454" t="str">
        <f t="shared" si="44"/>
        <v>2009_3168</v>
      </c>
      <c r="C1454" s="95">
        <v>1453</v>
      </c>
      <c r="D1454" s="95">
        <v>3168</v>
      </c>
      <c r="E1454" s="95">
        <v>3168</v>
      </c>
      <c r="F1454" s="95" t="s">
        <v>127</v>
      </c>
      <c r="G1454" s="95">
        <v>2009</v>
      </c>
      <c r="H1454" s="95">
        <v>0</v>
      </c>
      <c r="I1454" s="95">
        <v>2</v>
      </c>
      <c r="J1454" s="95">
        <v>4737977</v>
      </c>
      <c r="K1454" s="95">
        <v>105327</v>
      </c>
      <c r="L1454" s="95">
        <v>839.3</v>
      </c>
      <c r="M1454" s="95">
        <v>4843304</v>
      </c>
      <c r="N1454" s="5">
        <f t="shared" si="45"/>
        <v>5645</v>
      </c>
    </row>
    <row r="1455" spans="1:14" x14ac:dyDescent="0.25">
      <c r="A1455" t="str">
        <f t="shared" si="44"/>
        <v>2009_3105</v>
      </c>
      <c r="C1455" s="95">
        <v>1454</v>
      </c>
      <c r="D1455" s="95">
        <v>3105</v>
      </c>
      <c r="E1455" s="95">
        <v>3105</v>
      </c>
      <c r="F1455" s="95" t="s">
        <v>121</v>
      </c>
      <c r="G1455" s="95">
        <v>2009</v>
      </c>
      <c r="H1455" s="95">
        <v>0</v>
      </c>
      <c r="I1455" s="95">
        <v>1</v>
      </c>
      <c r="J1455" s="95">
        <v>8016188</v>
      </c>
      <c r="K1455" s="95">
        <v>0</v>
      </c>
      <c r="L1455" s="95">
        <v>1445.4</v>
      </c>
      <c r="M1455" s="95">
        <v>8016188</v>
      </c>
      <c r="N1455" s="5">
        <f t="shared" si="45"/>
        <v>5546</v>
      </c>
    </row>
    <row r="1456" spans="1:14" x14ac:dyDescent="0.25">
      <c r="A1456" t="str">
        <f t="shared" si="44"/>
        <v>2009_3114</v>
      </c>
      <c r="C1456" s="95">
        <v>1455</v>
      </c>
      <c r="D1456" s="95">
        <v>3114</v>
      </c>
      <c r="E1456" s="95">
        <v>3114</v>
      </c>
      <c r="F1456" s="95" t="s">
        <v>122</v>
      </c>
      <c r="G1456" s="95">
        <v>2009</v>
      </c>
      <c r="H1456" s="95">
        <v>0</v>
      </c>
      <c r="I1456" s="95">
        <v>1</v>
      </c>
      <c r="J1456" s="95">
        <v>18238021</v>
      </c>
      <c r="K1456" s="95">
        <v>0</v>
      </c>
      <c r="L1456" s="95">
        <v>3288.5</v>
      </c>
      <c r="M1456" s="95">
        <v>18238021</v>
      </c>
      <c r="N1456" s="5">
        <f t="shared" si="45"/>
        <v>5546</v>
      </c>
    </row>
    <row r="1457" spans="1:14" x14ac:dyDescent="0.25">
      <c r="A1457" t="str">
        <f t="shared" si="44"/>
        <v>2009_3119</v>
      </c>
      <c r="C1457" s="95">
        <v>1456</v>
      </c>
      <c r="D1457" s="95">
        <v>3119</v>
      </c>
      <c r="E1457" s="95">
        <v>3119</v>
      </c>
      <c r="F1457" s="95" t="s">
        <v>123</v>
      </c>
      <c r="G1457" s="95">
        <v>2009</v>
      </c>
      <c r="H1457" s="95">
        <v>0</v>
      </c>
      <c r="I1457" s="95">
        <v>1</v>
      </c>
      <c r="J1457" s="95">
        <v>5001383</v>
      </c>
      <c r="K1457" s="95">
        <v>0</v>
      </c>
      <c r="L1457" s="95">
        <v>901.8</v>
      </c>
      <c r="M1457" s="95">
        <v>5001383</v>
      </c>
      <c r="N1457" s="5">
        <f t="shared" si="45"/>
        <v>5546</v>
      </c>
    </row>
    <row r="1458" spans="1:14" x14ac:dyDescent="0.25">
      <c r="A1458" t="str">
        <f t="shared" si="44"/>
        <v>2009_3141</v>
      </c>
      <c r="C1458" s="95">
        <v>1457</v>
      </c>
      <c r="D1458" s="95">
        <v>3141</v>
      </c>
      <c r="E1458" s="95">
        <v>3141</v>
      </c>
      <c r="F1458" s="95" t="s">
        <v>124</v>
      </c>
      <c r="G1458" s="95">
        <v>2009</v>
      </c>
      <c r="H1458" s="95">
        <v>0</v>
      </c>
      <c r="I1458" s="95">
        <v>1</v>
      </c>
      <c r="J1458" s="95">
        <v>65187790</v>
      </c>
      <c r="K1458" s="95">
        <v>0</v>
      </c>
      <c r="L1458" s="95">
        <v>11718.1</v>
      </c>
      <c r="M1458" s="95">
        <v>65187790</v>
      </c>
      <c r="N1458" s="5">
        <f t="shared" si="45"/>
        <v>5563</v>
      </c>
    </row>
    <row r="1459" spans="1:14" x14ac:dyDescent="0.25">
      <c r="A1459" t="str">
        <f t="shared" si="44"/>
        <v>2009_3150</v>
      </c>
      <c r="C1459" s="95">
        <v>1458</v>
      </c>
      <c r="D1459" s="95">
        <v>3150</v>
      </c>
      <c r="E1459" s="95">
        <v>3150</v>
      </c>
      <c r="F1459" s="95" t="s">
        <v>125</v>
      </c>
      <c r="G1459" s="95">
        <v>2009</v>
      </c>
      <c r="H1459" s="95">
        <v>0</v>
      </c>
      <c r="I1459" s="95">
        <v>1</v>
      </c>
      <c r="J1459" s="95">
        <v>5988974</v>
      </c>
      <c r="K1459" s="95">
        <v>0</v>
      </c>
      <c r="L1459" s="95">
        <v>1078.9000000000001</v>
      </c>
      <c r="M1459" s="95">
        <v>5988974</v>
      </c>
      <c r="N1459" s="5">
        <f t="shared" si="45"/>
        <v>5551</v>
      </c>
    </row>
    <row r="1460" spans="1:14" x14ac:dyDescent="0.25">
      <c r="A1460" t="str">
        <f t="shared" si="44"/>
        <v>2009_3154</v>
      </c>
      <c r="C1460" s="95">
        <v>1459</v>
      </c>
      <c r="D1460" s="95">
        <v>3154</v>
      </c>
      <c r="E1460" s="95">
        <v>3154</v>
      </c>
      <c r="F1460" s="95" t="s">
        <v>126</v>
      </c>
      <c r="G1460" s="95">
        <v>2009</v>
      </c>
      <c r="H1460" s="95">
        <v>0</v>
      </c>
      <c r="I1460" s="95">
        <v>1</v>
      </c>
      <c r="J1460" s="95">
        <v>3606564</v>
      </c>
      <c r="K1460" s="95">
        <v>0</v>
      </c>
      <c r="L1460" s="95">
        <v>650.29999999999995</v>
      </c>
      <c r="M1460" s="95">
        <v>3606564</v>
      </c>
      <c r="N1460" s="5">
        <f t="shared" si="45"/>
        <v>5546</v>
      </c>
    </row>
    <row r="1461" spans="1:14" x14ac:dyDescent="0.25">
      <c r="A1461" t="str">
        <f t="shared" si="44"/>
        <v>2009_3186</v>
      </c>
      <c r="C1461" s="95">
        <v>1460</v>
      </c>
      <c r="D1461" s="95">
        <v>3186</v>
      </c>
      <c r="E1461" s="95">
        <v>3186</v>
      </c>
      <c r="F1461" s="95" t="s">
        <v>349</v>
      </c>
      <c r="G1461" s="95">
        <v>2009</v>
      </c>
      <c r="H1461" s="95">
        <v>0</v>
      </c>
      <c r="I1461" s="95">
        <v>1</v>
      </c>
      <c r="J1461" s="95">
        <v>2015691</v>
      </c>
      <c r="K1461" s="95">
        <v>0</v>
      </c>
      <c r="L1461" s="95">
        <v>358.6</v>
      </c>
      <c r="M1461" s="95">
        <v>2015691</v>
      </c>
      <c r="N1461" s="5">
        <f t="shared" si="45"/>
        <v>5621</v>
      </c>
    </row>
    <row r="1462" spans="1:14" x14ac:dyDescent="0.25">
      <c r="A1462" t="str">
        <f t="shared" si="44"/>
        <v>2009_3204</v>
      </c>
      <c r="C1462" s="95">
        <v>1461</v>
      </c>
      <c r="D1462" s="95">
        <v>3204</v>
      </c>
      <c r="E1462" s="95">
        <v>3204</v>
      </c>
      <c r="F1462" s="95" t="s">
        <v>128</v>
      </c>
      <c r="G1462" s="95">
        <v>2009</v>
      </c>
      <c r="H1462" s="95">
        <v>0</v>
      </c>
      <c r="I1462" s="95">
        <v>1</v>
      </c>
      <c r="J1462" s="95">
        <v>4756804</v>
      </c>
      <c r="K1462" s="95">
        <v>0</v>
      </c>
      <c r="L1462" s="95">
        <v>857.7</v>
      </c>
      <c r="M1462" s="95">
        <v>4756804</v>
      </c>
      <c r="N1462" s="5">
        <f t="shared" si="45"/>
        <v>5546</v>
      </c>
    </row>
    <row r="1463" spans="1:14" x14ac:dyDescent="0.25">
      <c r="A1463" t="str">
        <f t="shared" si="44"/>
        <v>2009_3231</v>
      </c>
      <c r="C1463" s="95">
        <v>1462</v>
      </c>
      <c r="D1463" s="95">
        <v>3231</v>
      </c>
      <c r="E1463" s="95">
        <v>3231</v>
      </c>
      <c r="F1463" s="95" t="s">
        <v>129</v>
      </c>
      <c r="G1463" s="95">
        <v>2009</v>
      </c>
      <c r="H1463" s="95">
        <v>0</v>
      </c>
      <c r="I1463" s="95">
        <v>1</v>
      </c>
      <c r="J1463" s="95">
        <v>31262247</v>
      </c>
      <c r="K1463" s="95">
        <v>0</v>
      </c>
      <c r="L1463" s="95">
        <v>5636.9</v>
      </c>
      <c r="M1463" s="95">
        <v>31262247</v>
      </c>
      <c r="N1463" s="5">
        <f t="shared" si="45"/>
        <v>5546</v>
      </c>
    </row>
    <row r="1464" spans="1:14" x14ac:dyDescent="0.25">
      <c r="A1464" t="str">
        <f t="shared" si="44"/>
        <v>2009_3312</v>
      </c>
      <c r="C1464" s="95">
        <v>1463</v>
      </c>
      <c r="D1464" s="95">
        <v>3312</v>
      </c>
      <c r="E1464" s="95">
        <v>3312</v>
      </c>
      <c r="F1464" s="95" t="s">
        <v>130</v>
      </c>
      <c r="G1464" s="95">
        <v>2009</v>
      </c>
      <c r="H1464" s="95">
        <v>0</v>
      </c>
      <c r="I1464" s="95">
        <v>1</v>
      </c>
      <c r="J1464" s="95">
        <v>12729179</v>
      </c>
      <c r="K1464" s="95">
        <v>0</v>
      </c>
      <c r="L1464" s="95">
        <v>2295.1999999999998</v>
      </c>
      <c r="M1464" s="95">
        <v>12729179</v>
      </c>
      <c r="N1464" s="5">
        <f t="shared" si="45"/>
        <v>5546</v>
      </c>
    </row>
    <row r="1465" spans="1:14" x14ac:dyDescent="0.25">
      <c r="A1465" t="str">
        <f t="shared" si="44"/>
        <v>2009_3330</v>
      </c>
      <c r="C1465" s="95">
        <v>1464</v>
      </c>
      <c r="D1465" s="95">
        <v>3330</v>
      </c>
      <c r="E1465" s="95">
        <v>3330</v>
      </c>
      <c r="F1465" s="95" t="s">
        <v>131</v>
      </c>
      <c r="G1465" s="95">
        <v>2009</v>
      </c>
      <c r="H1465" s="95">
        <v>0</v>
      </c>
      <c r="I1465" s="95">
        <v>1</v>
      </c>
      <c r="J1465" s="95">
        <v>1937494</v>
      </c>
      <c r="K1465" s="95">
        <v>12152</v>
      </c>
      <c r="L1465" s="95">
        <v>346.6</v>
      </c>
      <c r="M1465" s="95">
        <v>1949646</v>
      </c>
      <c r="N1465" s="5">
        <f t="shared" si="45"/>
        <v>5590</v>
      </c>
    </row>
    <row r="1466" spans="1:14" x14ac:dyDescent="0.25">
      <c r="A1466" t="str">
        <f t="shared" si="44"/>
        <v>2009_3348</v>
      </c>
      <c r="C1466" s="95">
        <v>1465</v>
      </c>
      <c r="D1466" s="95">
        <v>3348</v>
      </c>
      <c r="E1466" s="95">
        <v>3348</v>
      </c>
      <c r="F1466" s="95" t="s">
        <v>132</v>
      </c>
      <c r="G1466" s="95">
        <v>2009</v>
      </c>
      <c r="H1466" s="95">
        <v>0</v>
      </c>
      <c r="I1466" s="95">
        <v>1</v>
      </c>
      <c r="J1466" s="95">
        <v>2677626</v>
      </c>
      <c r="K1466" s="95">
        <v>0</v>
      </c>
      <c r="L1466" s="95">
        <v>474</v>
      </c>
      <c r="M1466" s="95">
        <v>2677626</v>
      </c>
      <c r="N1466" s="5">
        <f t="shared" si="45"/>
        <v>5649</v>
      </c>
    </row>
    <row r="1467" spans="1:14" x14ac:dyDescent="0.25">
      <c r="A1467" t="str">
        <f t="shared" si="44"/>
        <v>2009_3375</v>
      </c>
      <c r="C1467" s="95">
        <v>1466</v>
      </c>
      <c r="D1467" s="95">
        <v>3375</v>
      </c>
      <c r="E1467" s="95">
        <v>3375</v>
      </c>
      <c r="F1467" s="95" t="s">
        <v>133</v>
      </c>
      <c r="G1467" s="95">
        <v>2009</v>
      </c>
      <c r="H1467" s="95">
        <v>0</v>
      </c>
      <c r="I1467" s="95">
        <v>1</v>
      </c>
      <c r="J1467" s="95">
        <v>11195710</v>
      </c>
      <c r="K1467" s="95">
        <v>0</v>
      </c>
      <c r="L1467" s="95">
        <v>2018.7</v>
      </c>
      <c r="M1467" s="95">
        <v>11195710</v>
      </c>
      <c r="N1467" s="5">
        <f t="shared" si="45"/>
        <v>5546</v>
      </c>
    </row>
    <row r="1468" spans="1:14" x14ac:dyDescent="0.25">
      <c r="A1468" t="str">
        <f t="shared" si="44"/>
        <v>2009_3420</v>
      </c>
      <c r="C1468" s="95">
        <v>1467</v>
      </c>
      <c r="D1468" s="95">
        <v>3420</v>
      </c>
      <c r="E1468" s="95">
        <v>3420</v>
      </c>
      <c r="F1468" s="95" t="s">
        <v>134</v>
      </c>
      <c r="G1468" s="95">
        <v>2009</v>
      </c>
      <c r="H1468" s="95">
        <v>0</v>
      </c>
      <c r="I1468" s="95">
        <v>1</v>
      </c>
      <c r="J1468" s="95">
        <v>3632630</v>
      </c>
      <c r="K1468" s="95">
        <v>0</v>
      </c>
      <c r="L1468" s="95">
        <v>655</v>
      </c>
      <c r="M1468" s="95">
        <v>3632630</v>
      </c>
      <c r="N1468" s="5">
        <f t="shared" si="45"/>
        <v>5546</v>
      </c>
    </row>
    <row r="1469" spans="1:14" x14ac:dyDescent="0.25">
      <c r="A1469" t="str">
        <f t="shared" si="44"/>
        <v>2009_3465</v>
      </c>
      <c r="C1469" s="95">
        <v>1468</v>
      </c>
      <c r="D1469" s="95">
        <v>3465</v>
      </c>
      <c r="E1469" s="95">
        <v>3465</v>
      </c>
      <c r="F1469" s="95" t="s">
        <v>135</v>
      </c>
      <c r="G1469" s="95">
        <v>2009</v>
      </c>
      <c r="H1469" s="95">
        <v>0</v>
      </c>
      <c r="I1469" s="95">
        <v>1</v>
      </c>
      <c r="J1469" s="95">
        <v>1881203</v>
      </c>
      <c r="K1469" s="95">
        <v>8861</v>
      </c>
      <c r="L1469" s="95">
        <v>339.2</v>
      </c>
      <c r="M1469" s="95">
        <v>1890064</v>
      </c>
      <c r="N1469" s="5">
        <f t="shared" si="45"/>
        <v>5546</v>
      </c>
    </row>
    <row r="1470" spans="1:14" x14ac:dyDescent="0.25">
      <c r="A1470" t="str">
        <f t="shared" si="44"/>
        <v>2009_3537</v>
      </c>
      <c r="C1470" s="95">
        <v>1469</v>
      </c>
      <c r="D1470" s="95">
        <v>3537</v>
      </c>
      <c r="E1470" s="95">
        <v>3537</v>
      </c>
      <c r="F1470" s="95" t="s">
        <v>136</v>
      </c>
      <c r="G1470" s="95">
        <v>2009</v>
      </c>
      <c r="H1470" s="95">
        <v>0</v>
      </c>
      <c r="I1470" s="95">
        <v>1</v>
      </c>
      <c r="J1470" s="95">
        <v>2207308</v>
      </c>
      <c r="K1470" s="95">
        <v>5573</v>
      </c>
      <c r="L1470" s="95">
        <v>398</v>
      </c>
      <c r="M1470" s="95">
        <v>2212881</v>
      </c>
      <c r="N1470" s="5">
        <f t="shared" si="45"/>
        <v>5546</v>
      </c>
    </row>
    <row r="1471" spans="1:14" x14ac:dyDescent="0.25">
      <c r="A1471" t="str">
        <f t="shared" si="44"/>
        <v>2009_3555</v>
      </c>
      <c r="C1471" s="95">
        <v>1470</v>
      </c>
      <c r="D1471" s="95">
        <v>3555</v>
      </c>
      <c r="E1471" s="95">
        <v>3555</v>
      </c>
      <c r="F1471" s="95" t="s">
        <v>137</v>
      </c>
      <c r="G1471" s="95">
        <v>2009</v>
      </c>
      <c r="H1471" s="95">
        <v>0</v>
      </c>
      <c r="I1471" s="95">
        <v>1</v>
      </c>
      <c r="J1471" s="95">
        <v>3411899</v>
      </c>
      <c r="K1471" s="95">
        <v>0</v>
      </c>
      <c r="L1471" s="95">
        <v>615.20000000000005</v>
      </c>
      <c r="M1471" s="95">
        <v>3411899</v>
      </c>
      <c r="N1471" s="5">
        <f t="shared" si="45"/>
        <v>5546</v>
      </c>
    </row>
    <row r="1472" spans="1:14" x14ac:dyDescent="0.25">
      <c r="A1472" t="str">
        <f t="shared" si="44"/>
        <v>2009_3600</v>
      </c>
      <c r="C1472" s="95">
        <v>1471</v>
      </c>
      <c r="D1472" s="95">
        <v>3600</v>
      </c>
      <c r="E1472" s="95">
        <v>3600</v>
      </c>
      <c r="F1472" s="95" t="s">
        <v>139</v>
      </c>
      <c r="G1472" s="95">
        <v>2009</v>
      </c>
      <c r="H1472" s="95">
        <v>0</v>
      </c>
      <c r="I1472" s="95">
        <v>1</v>
      </c>
      <c r="J1472" s="95">
        <v>12111355</v>
      </c>
      <c r="K1472" s="95">
        <v>88144</v>
      </c>
      <c r="L1472" s="95">
        <v>2183.8000000000002</v>
      </c>
      <c r="M1472" s="95">
        <v>12199499</v>
      </c>
      <c r="N1472" s="5">
        <f t="shared" si="45"/>
        <v>5546</v>
      </c>
    </row>
    <row r="1473" spans="1:14" x14ac:dyDescent="0.25">
      <c r="A1473" t="str">
        <f t="shared" si="44"/>
        <v>2009_3609</v>
      </c>
      <c r="C1473" s="95">
        <v>1472</v>
      </c>
      <c r="D1473" s="95">
        <v>3609</v>
      </c>
      <c r="E1473" s="95">
        <v>3609</v>
      </c>
      <c r="F1473" s="95" t="s">
        <v>140</v>
      </c>
      <c r="G1473" s="95">
        <v>2009</v>
      </c>
      <c r="H1473" s="95">
        <v>0</v>
      </c>
      <c r="I1473" s="95">
        <v>1</v>
      </c>
      <c r="J1473" s="95">
        <v>2004879</v>
      </c>
      <c r="K1473" s="95">
        <v>0</v>
      </c>
      <c r="L1473" s="95">
        <v>361.5</v>
      </c>
      <c r="M1473" s="95">
        <v>2004879</v>
      </c>
      <c r="N1473" s="5">
        <f t="shared" si="45"/>
        <v>5546</v>
      </c>
    </row>
    <row r="1474" spans="1:14" x14ac:dyDescent="0.25">
      <c r="A1474" t="str">
        <f t="shared" si="44"/>
        <v>2009_3645</v>
      </c>
      <c r="C1474" s="95">
        <v>1473</v>
      </c>
      <c r="D1474" s="95">
        <v>3645</v>
      </c>
      <c r="E1474" s="95">
        <v>3645</v>
      </c>
      <c r="F1474" s="95" t="s">
        <v>141</v>
      </c>
      <c r="G1474" s="95">
        <v>2009</v>
      </c>
      <c r="H1474" s="95">
        <v>0</v>
      </c>
      <c r="I1474" s="95">
        <v>1</v>
      </c>
      <c r="J1474" s="95">
        <v>14193323</v>
      </c>
      <c r="K1474" s="95">
        <v>0</v>
      </c>
      <c r="L1474" s="95">
        <v>2559.1999999999998</v>
      </c>
      <c r="M1474" s="95">
        <v>14193323</v>
      </c>
      <c r="N1474" s="5">
        <f t="shared" si="45"/>
        <v>5546</v>
      </c>
    </row>
    <row r="1475" spans="1:14" x14ac:dyDescent="0.25">
      <c r="A1475" t="str">
        <f t="shared" ref="A1475:A1538" si="46">CONCATENATE(G1475,"_",D1475)</f>
        <v>2009_3715</v>
      </c>
      <c r="C1475" s="95">
        <v>1474</v>
      </c>
      <c r="D1475" s="95">
        <v>3715</v>
      </c>
      <c r="E1475" s="95">
        <v>3715</v>
      </c>
      <c r="F1475" s="95" t="s">
        <v>143</v>
      </c>
      <c r="G1475" s="95">
        <v>2009</v>
      </c>
      <c r="H1475" s="95">
        <v>0</v>
      </c>
      <c r="I1475" s="95">
        <v>1</v>
      </c>
      <c r="J1475" s="95">
        <v>35343265</v>
      </c>
      <c r="K1475" s="95">
        <v>0</v>
      </c>
      <c r="L1475" s="95">
        <v>6371.6</v>
      </c>
      <c r="M1475" s="95">
        <v>35343265</v>
      </c>
      <c r="N1475" s="5">
        <f t="shared" ref="N1475:N1538" si="47">ROUND(J1475/L1475,0)</f>
        <v>5547</v>
      </c>
    </row>
    <row r="1476" spans="1:14" x14ac:dyDescent="0.25">
      <c r="A1476" t="str">
        <f t="shared" si="46"/>
        <v>2009_3744</v>
      </c>
      <c r="C1476" s="95">
        <v>1475</v>
      </c>
      <c r="D1476" s="95">
        <v>3744</v>
      </c>
      <c r="E1476" s="95">
        <v>3744</v>
      </c>
      <c r="F1476" s="95" t="s">
        <v>144</v>
      </c>
      <c r="G1476" s="95">
        <v>2009</v>
      </c>
      <c r="H1476" s="95">
        <v>0</v>
      </c>
      <c r="I1476" s="95">
        <v>1</v>
      </c>
      <c r="J1476" s="95">
        <v>3693636</v>
      </c>
      <c r="K1476" s="95">
        <v>0</v>
      </c>
      <c r="L1476" s="95">
        <v>666</v>
      </c>
      <c r="M1476" s="95">
        <v>3693636</v>
      </c>
      <c r="N1476" s="5">
        <f t="shared" si="47"/>
        <v>5546</v>
      </c>
    </row>
    <row r="1477" spans="1:14" x14ac:dyDescent="0.25">
      <c r="A1477" t="str">
        <f t="shared" si="46"/>
        <v>2009_3798</v>
      </c>
      <c r="C1477" s="95">
        <v>1476</v>
      </c>
      <c r="D1477" s="95">
        <v>3798</v>
      </c>
      <c r="E1477" s="95">
        <v>3798</v>
      </c>
      <c r="F1477" s="95" t="s">
        <v>145</v>
      </c>
      <c r="G1477" s="95">
        <v>2009</v>
      </c>
      <c r="H1477" s="95">
        <v>0</v>
      </c>
      <c r="I1477" s="95">
        <v>1</v>
      </c>
      <c r="J1477" s="95">
        <v>3690970</v>
      </c>
      <c r="K1477" s="95">
        <v>0</v>
      </c>
      <c r="L1477" s="95">
        <v>664.8</v>
      </c>
      <c r="M1477" s="95">
        <v>3690970</v>
      </c>
      <c r="N1477" s="5">
        <f t="shared" si="47"/>
        <v>5552</v>
      </c>
    </row>
    <row r="1478" spans="1:14" x14ac:dyDescent="0.25">
      <c r="A1478" t="str">
        <f t="shared" si="46"/>
        <v>2009_3816</v>
      </c>
      <c r="C1478" s="95">
        <v>1477</v>
      </c>
      <c r="D1478" s="95">
        <v>3816</v>
      </c>
      <c r="E1478" s="95">
        <v>3816</v>
      </c>
      <c r="F1478" s="95" t="s">
        <v>146</v>
      </c>
      <c r="G1478" s="95">
        <v>2009</v>
      </c>
      <c r="H1478" s="95">
        <v>0</v>
      </c>
      <c r="I1478" s="95">
        <v>1</v>
      </c>
      <c r="J1478" s="95">
        <v>2198434</v>
      </c>
      <c r="K1478" s="95">
        <v>0</v>
      </c>
      <c r="L1478" s="95">
        <v>396.4</v>
      </c>
      <c r="M1478" s="95">
        <v>2198434</v>
      </c>
      <c r="N1478" s="5">
        <f t="shared" si="47"/>
        <v>5546</v>
      </c>
    </row>
    <row r="1479" spans="1:14" x14ac:dyDescent="0.25">
      <c r="A1479" t="str">
        <f t="shared" si="46"/>
        <v>2009_3841</v>
      </c>
      <c r="C1479" s="95">
        <v>1478</v>
      </c>
      <c r="D1479" s="95">
        <v>3841</v>
      </c>
      <c r="E1479" s="95">
        <v>3841</v>
      </c>
      <c r="F1479" s="95" t="s">
        <v>147</v>
      </c>
      <c r="G1479" s="95">
        <v>2009</v>
      </c>
      <c r="H1479" s="95">
        <v>0</v>
      </c>
      <c r="I1479" s="95">
        <v>1</v>
      </c>
      <c r="J1479" s="95">
        <v>4779543</v>
      </c>
      <c r="K1479" s="95">
        <v>141947</v>
      </c>
      <c r="L1479" s="95">
        <v>861.8</v>
      </c>
      <c r="M1479" s="95">
        <v>4921490</v>
      </c>
      <c r="N1479" s="5">
        <f t="shared" si="47"/>
        <v>5546</v>
      </c>
    </row>
    <row r="1480" spans="1:14" x14ac:dyDescent="0.25">
      <c r="A1480" t="str">
        <f t="shared" si="46"/>
        <v>2009_3897</v>
      </c>
      <c r="C1480" s="95">
        <v>1479</v>
      </c>
      <c r="D1480" s="95">
        <v>3897</v>
      </c>
      <c r="E1480" s="95">
        <v>3897</v>
      </c>
      <c r="F1480" s="95" t="s">
        <v>350</v>
      </c>
      <c r="G1480" s="95">
        <v>2009</v>
      </c>
      <c r="H1480" s="95">
        <v>0</v>
      </c>
      <c r="I1480" s="95">
        <v>1</v>
      </c>
      <c r="J1480" s="95">
        <v>446238</v>
      </c>
      <c r="K1480" s="95">
        <v>60002</v>
      </c>
      <c r="L1480" s="95">
        <v>78</v>
      </c>
      <c r="M1480" s="95">
        <v>506240</v>
      </c>
      <c r="N1480" s="5">
        <f t="shared" si="47"/>
        <v>5721</v>
      </c>
    </row>
    <row r="1481" spans="1:14" x14ac:dyDescent="0.25">
      <c r="A1481" t="str">
        <f t="shared" si="46"/>
        <v>2009_3906</v>
      </c>
      <c r="C1481" s="95">
        <v>1480</v>
      </c>
      <c r="D1481" s="95">
        <v>3906</v>
      </c>
      <c r="E1481" s="95">
        <v>3906</v>
      </c>
      <c r="F1481" s="95" t="s">
        <v>148</v>
      </c>
      <c r="G1481" s="95">
        <v>2009</v>
      </c>
      <c r="H1481" s="95">
        <v>0</v>
      </c>
      <c r="I1481" s="95">
        <v>1</v>
      </c>
      <c r="J1481" s="95">
        <v>2531749</v>
      </c>
      <c r="K1481" s="95">
        <v>50997</v>
      </c>
      <c r="L1481" s="95">
        <v>456.5</v>
      </c>
      <c r="M1481" s="95">
        <v>2582746</v>
      </c>
      <c r="N1481" s="5">
        <f t="shared" si="47"/>
        <v>5546</v>
      </c>
    </row>
    <row r="1482" spans="1:14" x14ac:dyDescent="0.25">
      <c r="A1482" t="str">
        <f t="shared" si="46"/>
        <v>2009_4419</v>
      </c>
      <c r="C1482" s="95">
        <v>1481</v>
      </c>
      <c r="D1482" s="95">
        <v>4419</v>
      </c>
      <c r="E1482" s="95">
        <v>4419</v>
      </c>
      <c r="F1482" s="95" t="s">
        <v>351</v>
      </c>
      <c r="G1482" s="95">
        <v>2009</v>
      </c>
      <c r="H1482" s="95">
        <v>0</v>
      </c>
      <c r="I1482" s="95">
        <v>1</v>
      </c>
      <c r="J1482" s="95">
        <v>4818129</v>
      </c>
      <c r="K1482" s="95">
        <v>112014</v>
      </c>
      <c r="L1482" s="95">
        <v>863</v>
      </c>
      <c r="M1482" s="95">
        <v>4930143</v>
      </c>
      <c r="N1482" s="5">
        <f t="shared" si="47"/>
        <v>5583</v>
      </c>
    </row>
    <row r="1483" spans="1:14" x14ac:dyDescent="0.25">
      <c r="A1483" t="str">
        <f t="shared" si="46"/>
        <v>2009_3942</v>
      </c>
      <c r="C1483" s="95">
        <v>1482</v>
      </c>
      <c r="D1483" s="95">
        <v>3942</v>
      </c>
      <c r="E1483" s="95">
        <v>3942</v>
      </c>
      <c r="F1483" s="95" t="s">
        <v>149</v>
      </c>
      <c r="G1483" s="95">
        <v>2009</v>
      </c>
      <c r="H1483" s="95">
        <v>0</v>
      </c>
      <c r="I1483" s="95">
        <v>1</v>
      </c>
      <c r="J1483" s="95">
        <v>3436856</v>
      </c>
      <c r="K1483" s="95">
        <v>0</v>
      </c>
      <c r="L1483" s="95">
        <v>619.70000000000005</v>
      </c>
      <c r="M1483" s="95">
        <v>3436856</v>
      </c>
      <c r="N1483" s="5">
        <f t="shared" si="47"/>
        <v>5546</v>
      </c>
    </row>
    <row r="1484" spans="1:14" x14ac:dyDescent="0.25">
      <c r="A1484" t="str">
        <f t="shared" si="46"/>
        <v>2009_4023</v>
      </c>
      <c r="C1484" s="95">
        <v>1483</v>
      </c>
      <c r="D1484" s="95">
        <v>4023</v>
      </c>
      <c r="E1484" s="95">
        <v>4023</v>
      </c>
      <c r="F1484" s="95" t="s">
        <v>367</v>
      </c>
      <c r="G1484" s="95">
        <v>2009</v>
      </c>
      <c r="H1484" s="95">
        <v>0</v>
      </c>
      <c r="I1484" s="95">
        <v>1</v>
      </c>
      <c r="J1484" s="95">
        <v>3742005</v>
      </c>
      <c r="K1484" s="95">
        <v>112461</v>
      </c>
      <c r="L1484" s="95">
        <v>667.5</v>
      </c>
      <c r="M1484" s="95">
        <v>3854466</v>
      </c>
      <c r="N1484" s="5">
        <f t="shared" si="47"/>
        <v>5606</v>
      </c>
    </row>
    <row r="1485" spans="1:14" x14ac:dyDescent="0.25">
      <c r="A1485" t="str">
        <f t="shared" si="46"/>
        <v>2009_4033</v>
      </c>
      <c r="C1485" s="95">
        <v>1484</v>
      </c>
      <c r="D1485" s="95">
        <v>4033</v>
      </c>
      <c r="E1485" s="95">
        <v>4033</v>
      </c>
      <c r="F1485" s="95" t="s">
        <v>368</v>
      </c>
      <c r="G1485" s="95">
        <v>2009</v>
      </c>
      <c r="H1485" s="95">
        <v>0</v>
      </c>
      <c r="I1485" s="95">
        <v>2</v>
      </c>
      <c r="J1485" s="95">
        <v>4512683</v>
      </c>
      <c r="K1485" s="95">
        <v>151170</v>
      </c>
      <c r="L1485" s="95">
        <v>798.3</v>
      </c>
      <c r="M1485" s="95">
        <v>4663853</v>
      </c>
      <c r="N1485" s="5">
        <f t="shared" si="47"/>
        <v>5653</v>
      </c>
    </row>
    <row r="1486" spans="1:14" x14ac:dyDescent="0.25">
      <c r="A1486" t="str">
        <f t="shared" si="46"/>
        <v>2009_4041</v>
      </c>
      <c r="C1486" s="95">
        <v>1485</v>
      </c>
      <c r="D1486" s="95">
        <v>4041</v>
      </c>
      <c r="E1486" s="95">
        <v>4041</v>
      </c>
      <c r="F1486" s="95" t="s">
        <v>151</v>
      </c>
      <c r="G1486" s="95">
        <v>2009</v>
      </c>
      <c r="H1486" s="95">
        <v>0</v>
      </c>
      <c r="I1486" s="95">
        <v>1</v>
      </c>
      <c r="J1486" s="95">
        <v>8317336</v>
      </c>
      <c r="K1486" s="95">
        <v>0</v>
      </c>
      <c r="L1486" s="95">
        <v>1499.7</v>
      </c>
      <c r="M1486" s="95">
        <v>8317336</v>
      </c>
      <c r="N1486" s="5">
        <f t="shared" si="47"/>
        <v>5546</v>
      </c>
    </row>
    <row r="1487" spans="1:14" x14ac:dyDescent="0.25">
      <c r="A1487" t="str">
        <f t="shared" si="46"/>
        <v>2009_4043</v>
      </c>
      <c r="C1487" s="95">
        <v>1486</v>
      </c>
      <c r="D1487" s="95">
        <v>4043</v>
      </c>
      <c r="E1487" s="95">
        <v>4043</v>
      </c>
      <c r="F1487" s="95" t="s">
        <v>152</v>
      </c>
      <c r="G1487" s="95">
        <v>2009</v>
      </c>
      <c r="H1487" s="95">
        <v>0</v>
      </c>
      <c r="I1487" s="95">
        <v>1</v>
      </c>
      <c r="J1487" s="95">
        <v>4534914</v>
      </c>
      <c r="K1487" s="95">
        <v>137588</v>
      </c>
      <c r="L1487" s="95">
        <v>813</v>
      </c>
      <c r="M1487" s="95">
        <v>4672502</v>
      </c>
      <c r="N1487" s="5">
        <f t="shared" si="47"/>
        <v>5578</v>
      </c>
    </row>
    <row r="1488" spans="1:14" x14ac:dyDescent="0.25">
      <c r="A1488" t="str">
        <f t="shared" si="46"/>
        <v>2009_4068</v>
      </c>
      <c r="C1488" s="95">
        <v>1487</v>
      </c>
      <c r="D1488" s="95">
        <v>4068</v>
      </c>
      <c r="E1488" s="95">
        <v>4068</v>
      </c>
      <c r="F1488" s="95" t="s">
        <v>369</v>
      </c>
      <c r="G1488" s="95">
        <v>2009</v>
      </c>
      <c r="H1488" s="95">
        <v>0</v>
      </c>
      <c r="I1488" s="95">
        <v>1</v>
      </c>
      <c r="J1488" s="95">
        <v>2763153</v>
      </c>
      <c r="K1488" s="95">
        <v>90277</v>
      </c>
      <c r="L1488" s="95">
        <v>495.1</v>
      </c>
      <c r="M1488" s="95">
        <v>2853430</v>
      </c>
      <c r="N1488" s="5">
        <f t="shared" si="47"/>
        <v>5581</v>
      </c>
    </row>
    <row r="1489" spans="1:14" x14ac:dyDescent="0.25">
      <c r="A1489" t="str">
        <f t="shared" si="46"/>
        <v>2009_4086</v>
      </c>
      <c r="C1489" s="95">
        <v>1488</v>
      </c>
      <c r="D1489" s="95">
        <v>4086</v>
      </c>
      <c r="E1489" s="95">
        <v>4086</v>
      </c>
      <c r="F1489" s="95" t="s">
        <v>352</v>
      </c>
      <c r="G1489" s="95">
        <v>2009</v>
      </c>
      <c r="H1489" s="95">
        <v>0</v>
      </c>
      <c r="I1489" s="95">
        <v>1</v>
      </c>
      <c r="J1489" s="95">
        <v>10481558</v>
      </c>
      <c r="K1489" s="95">
        <v>0</v>
      </c>
      <c r="L1489" s="95">
        <v>1855.8</v>
      </c>
      <c r="M1489" s="95">
        <v>10481558</v>
      </c>
      <c r="N1489" s="5">
        <f t="shared" si="47"/>
        <v>5648</v>
      </c>
    </row>
    <row r="1490" spans="1:14" x14ac:dyDescent="0.25">
      <c r="A1490" t="str">
        <f t="shared" si="46"/>
        <v>2009_4104</v>
      </c>
      <c r="C1490" s="95">
        <v>1489</v>
      </c>
      <c r="D1490" s="95">
        <v>4104</v>
      </c>
      <c r="E1490" s="95">
        <v>4104</v>
      </c>
      <c r="F1490" s="95" t="s">
        <v>153</v>
      </c>
      <c r="G1490" s="95">
        <v>2009</v>
      </c>
      <c r="H1490" s="95">
        <v>0</v>
      </c>
      <c r="I1490" s="95">
        <v>1</v>
      </c>
      <c r="J1490" s="95">
        <v>29734573</v>
      </c>
      <c r="K1490" s="95">
        <v>0</v>
      </c>
      <c r="L1490" s="95">
        <v>5322.1</v>
      </c>
      <c r="M1490" s="95">
        <v>29734573</v>
      </c>
      <c r="N1490" s="5">
        <f t="shared" si="47"/>
        <v>5587</v>
      </c>
    </row>
    <row r="1491" spans="1:14" x14ac:dyDescent="0.25">
      <c r="A1491" t="str">
        <f t="shared" si="46"/>
        <v>2009_4122</v>
      </c>
      <c r="C1491" s="95">
        <v>1490</v>
      </c>
      <c r="D1491" s="95">
        <v>4122</v>
      </c>
      <c r="E1491" s="95">
        <v>4122</v>
      </c>
      <c r="F1491" s="95" t="s">
        <v>154</v>
      </c>
      <c r="G1491" s="95">
        <v>2009</v>
      </c>
      <c r="H1491" s="95">
        <v>0</v>
      </c>
      <c r="I1491" s="95">
        <v>1</v>
      </c>
      <c r="J1491" s="95">
        <v>2877265</v>
      </c>
      <c r="K1491" s="95">
        <v>0</v>
      </c>
      <c r="L1491" s="95">
        <v>518.79999999999995</v>
      </c>
      <c r="M1491" s="95">
        <v>2877265</v>
      </c>
      <c r="N1491" s="5">
        <f t="shared" si="47"/>
        <v>5546</v>
      </c>
    </row>
    <row r="1492" spans="1:14" x14ac:dyDescent="0.25">
      <c r="A1492" t="str">
        <f t="shared" si="46"/>
        <v>2009_4131</v>
      </c>
      <c r="C1492" s="95">
        <v>1491</v>
      </c>
      <c r="D1492" s="95">
        <v>4131</v>
      </c>
      <c r="E1492" s="95">
        <v>4131</v>
      </c>
      <c r="F1492" s="95" t="s">
        <v>155</v>
      </c>
      <c r="G1492" s="95">
        <v>2009</v>
      </c>
      <c r="H1492" s="95">
        <v>0</v>
      </c>
      <c r="I1492" s="95">
        <v>1</v>
      </c>
      <c r="J1492" s="95">
        <v>22297280</v>
      </c>
      <c r="K1492" s="95">
        <v>0</v>
      </c>
      <c r="L1492" s="95">
        <v>3968.9</v>
      </c>
      <c r="M1492" s="95">
        <v>22297280</v>
      </c>
      <c r="N1492" s="5">
        <f t="shared" si="47"/>
        <v>5618</v>
      </c>
    </row>
    <row r="1493" spans="1:14" x14ac:dyDescent="0.25">
      <c r="A1493" t="str">
        <f t="shared" si="46"/>
        <v>2009_4203</v>
      </c>
      <c r="C1493" s="95">
        <v>1492</v>
      </c>
      <c r="D1493" s="95">
        <v>4203</v>
      </c>
      <c r="E1493" s="95">
        <v>4203</v>
      </c>
      <c r="F1493" s="95" t="s">
        <v>156</v>
      </c>
      <c r="G1493" s="95">
        <v>2009</v>
      </c>
      <c r="H1493" s="95">
        <v>0</v>
      </c>
      <c r="I1493" s="95">
        <v>1</v>
      </c>
      <c r="J1493" s="95">
        <v>4936495</v>
      </c>
      <c r="K1493" s="95">
        <v>0</v>
      </c>
      <c r="L1493" s="95">
        <v>890.1</v>
      </c>
      <c r="M1493" s="95">
        <v>4936495</v>
      </c>
      <c r="N1493" s="5">
        <f t="shared" si="47"/>
        <v>5546</v>
      </c>
    </row>
    <row r="1494" spans="1:14" x14ac:dyDescent="0.25">
      <c r="A1494" t="str">
        <f t="shared" si="46"/>
        <v>2009_4212</v>
      </c>
      <c r="C1494" s="95">
        <v>1493</v>
      </c>
      <c r="D1494" s="95">
        <v>4212</v>
      </c>
      <c r="E1494" s="95">
        <v>4212</v>
      </c>
      <c r="F1494" s="95" t="s">
        <v>157</v>
      </c>
      <c r="G1494" s="95">
        <v>2009</v>
      </c>
      <c r="H1494" s="95">
        <v>0</v>
      </c>
      <c r="I1494" s="95">
        <v>1</v>
      </c>
      <c r="J1494" s="95">
        <v>2165158</v>
      </c>
      <c r="K1494" s="95">
        <v>0</v>
      </c>
      <c r="L1494" s="95">
        <v>390.4</v>
      </c>
      <c r="M1494" s="95">
        <v>2165158</v>
      </c>
      <c r="N1494" s="5">
        <f t="shared" si="47"/>
        <v>5546</v>
      </c>
    </row>
    <row r="1495" spans="1:14" x14ac:dyDescent="0.25">
      <c r="A1495" t="str">
        <f t="shared" si="46"/>
        <v>2009_4271</v>
      </c>
      <c r="C1495" s="95">
        <v>1494</v>
      </c>
      <c r="D1495" s="95">
        <v>4271</v>
      </c>
      <c r="E1495" s="95">
        <v>4271</v>
      </c>
      <c r="F1495" s="95" t="s">
        <v>159</v>
      </c>
      <c r="G1495" s="95">
        <v>2009</v>
      </c>
      <c r="H1495" s="95">
        <v>0</v>
      </c>
      <c r="I1495" s="95">
        <v>1</v>
      </c>
      <c r="J1495" s="95">
        <v>6952474</v>
      </c>
      <c r="K1495" s="95">
        <v>0</v>
      </c>
      <c r="L1495" s="95">
        <v>1248.2</v>
      </c>
      <c r="M1495" s="95">
        <v>6952474</v>
      </c>
      <c r="N1495" s="5">
        <f t="shared" si="47"/>
        <v>5570</v>
      </c>
    </row>
    <row r="1496" spans="1:14" x14ac:dyDescent="0.25">
      <c r="A1496" t="str">
        <f t="shared" si="46"/>
        <v>2009_4269</v>
      </c>
      <c r="C1496" s="95">
        <v>1495</v>
      </c>
      <c r="D1496" s="95">
        <v>4269</v>
      </c>
      <c r="E1496" s="95">
        <v>4269</v>
      </c>
      <c r="F1496" s="95" t="s">
        <v>158</v>
      </c>
      <c r="G1496" s="95">
        <v>2009</v>
      </c>
      <c r="H1496" s="95">
        <v>0</v>
      </c>
      <c r="I1496" s="95">
        <v>1</v>
      </c>
      <c r="J1496" s="95">
        <v>3404667</v>
      </c>
      <c r="K1496" s="95">
        <v>117592</v>
      </c>
      <c r="L1496" s="95">
        <v>604.20000000000005</v>
      </c>
      <c r="M1496" s="95">
        <v>3522259</v>
      </c>
      <c r="N1496" s="5">
        <f t="shared" si="47"/>
        <v>5635</v>
      </c>
    </row>
    <row r="1497" spans="1:14" x14ac:dyDescent="0.25">
      <c r="A1497" t="str">
        <f t="shared" si="46"/>
        <v>2009_4356</v>
      </c>
      <c r="C1497" s="95">
        <v>1496</v>
      </c>
      <c r="D1497" s="95">
        <v>4356</v>
      </c>
      <c r="E1497" s="95">
        <v>4356</v>
      </c>
      <c r="F1497" s="95" t="s">
        <v>160</v>
      </c>
      <c r="G1497" s="95">
        <v>2009</v>
      </c>
      <c r="H1497" s="95">
        <v>0</v>
      </c>
      <c r="I1497" s="95">
        <v>1</v>
      </c>
      <c r="J1497" s="95">
        <v>5156671</v>
      </c>
      <c r="K1497" s="95">
        <v>0</v>
      </c>
      <c r="L1497" s="95">
        <v>929.8</v>
      </c>
      <c r="M1497" s="95">
        <v>5156671</v>
      </c>
      <c r="N1497" s="5">
        <f t="shared" si="47"/>
        <v>5546</v>
      </c>
    </row>
    <row r="1498" spans="1:14" x14ac:dyDescent="0.25">
      <c r="A1498" t="str">
        <f t="shared" si="46"/>
        <v>2009_4149</v>
      </c>
      <c r="C1498" s="95">
        <v>1497</v>
      </c>
      <c r="D1498" s="95">
        <v>4149</v>
      </c>
      <c r="E1498" s="95">
        <v>4149</v>
      </c>
      <c r="F1498" s="95" t="s">
        <v>353</v>
      </c>
      <c r="G1498" s="95">
        <v>2009</v>
      </c>
      <c r="H1498" s="95">
        <v>0</v>
      </c>
      <c r="I1498" s="95">
        <v>1</v>
      </c>
      <c r="J1498" s="95">
        <v>7395864</v>
      </c>
      <c r="K1498" s="95">
        <v>0</v>
      </c>
      <c r="L1498" s="95">
        <v>1324</v>
      </c>
      <c r="M1498" s="95">
        <v>7395864</v>
      </c>
      <c r="N1498" s="5">
        <f t="shared" si="47"/>
        <v>5586</v>
      </c>
    </row>
    <row r="1499" spans="1:14" x14ac:dyDescent="0.25">
      <c r="A1499" t="str">
        <f t="shared" si="46"/>
        <v>2009_4437</v>
      </c>
      <c r="C1499" s="95">
        <v>1498</v>
      </c>
      <c r="D1499" s="95">
        <v>4437</v>
      </c>
      <c r="E1499" s="95">
        <v>4437</v>
      </c>
      <c r="F1499" s="95" t="s">
        <v>161</v>
      </c>
      <c r="G1499" s="95">
        <v>2009</v>
      </c>
      <c r="H1499" s="95">
        <v>0</v>
      </c>
      <c r="I1499" s="95">
        <v>1</v>
      </c>
      <c r="J1499" s="95">
        <v>2690919</v>
      </c>
      <c r="K1499" s="95">
        <v>79271</v>
      </c>
      <c r="L1499" s="95">
        <v>485.2</v>
      </c>
      <c r="M1499" s="95">
        <v>2770190</v>
      </c>
      <c r="N1499" s="5">
        <f t="shared" si="47"/>
        <v>5546</v>
      </c>
    </row>
    <row r="1500" spans="1:14" x14ac:dyDescent="0.25">
      <c r="A1500" t="str">
        <f t="shared" si="46"/>
        <v>2009_4446</v>
      </c>
      <c r="C1500" s="95">
        <v>1499</v>
      </c>
      <c r="D1500" s="95">
        <v>4446</v>
      </c>
      <c r="E1500" s="95">
        <v>4446</v>
      </c>
      <c r="F1500" s="95" t="s">
        <v>162</v>
      </c>
      <c r="G1500" s="95">
        <v>2009</v>
      </c>
      <c r="H1500" s="95">
        <v>0</v>
      </c>
      <c r="I1500" s="95">
        <v>1</v>
      </c>
      <c r="J1500" s="95">
        <v>5746211</v>
      </c>
      <c r="K1500" s="95">
        <v>0</v>
      </c>
      <c r="L1500" s="95">
        <v>1036.0999999999999</v>
      </c>
      <c r="M1500" s="95">
        <v>5746211</v>
      </c>
      <c r="N1500" s="5">
        <f t="shared" si="47"/>
        <v>5546</v>
      </c>
    </row>
    <row r="1501" spans="1:14" x14ac:dyDescent="0.25">
      <c r="A1501" t="str">
        <f t="shared" si="46"/>
        <v>2009_4491</v>
      </c>
      <c r="C1501" s="95">
        <v>1500</v>
      </c>
      <c r="D1501" s="95">
        <v>4491</v>
      </c>
      <c r="E1501" s="95">
        <v>4491</v>
      </c>
      <c r="F1501" s="95" t="s">
        <v>163</v>
      </c>
      <c r="G1501" s="95">
        <v>2009</v>
      </c>
      <c r="H1501" s="95">
        <v>0</v>
      </c>
      <c r="I1501" s="95">
        <v>1</v>
      </c>
      <c r="J1501" s="95">
        <v>1773611</v>
      </c>
      <c r="K1501" s="95">
        <v>0</v>
      </c>
      <c r="L1501" s="95">
        <v>319.8</v>
      </c>
      <c r="M1501" s="95">
        <v>1773611</v>
      </c>
      <c r="N1501" s="5">
        <f t="shared" si="47"/>
        <v>5546</v>
      </c>
    </row>
    <row r="1502" spans="1:14" x14ac:dyDescent="0.25">
      <c r="A1502" t="str">
        <f t="shared" si="46"/>
        <v>2009_4505</v>
      </c>
      <c r="C1502" s="95">
        <v>1501</v>
      </c>
      <c r="D1502" s="95">
        <v>4505</v>
      </c>
      <c r="E1502" s="95">
        <v>4505</v>
      </c>
      <c r="F1502" s="95" t="s">
        <v>164</v>
      </c>
      <c r="G1502" s="95">
        <v>2009</v>
      </c>
      <c r="H1502" s="95">
        <v>0</v>
      </c>
      <c r="I1502" s="95">
        <v>1</v>
      </c>
      <c r="J1502" s="95">
        <v>1523582</v>
      </c>
      <c r="K1502" s="95">
        <v>92895</v>
      </c>
      <c r="L1502" s="95">
        <v>271.10000000000002</v>
      </c>
      <c r="M1502" s="95">
        <v>1616477</v>
      </c>
      <c r="N1502" s="5">
        <f t="shared" si="47"/>
        <v>5620</v>
      </c>
    </row>
    <row r="1503" spans="1:14" x14ac:dyDescent="0.25">
      <c r="A1503" t="str">
        <f t="shared" si="46"/>
        <v>2009_4509</v>
      </c>
      <c r="C1503" s="95">
        <v>1502</v>
      </c>
      <c r="D1503" s="95">
        <v>4509</v>
      </c>
      <c r="E1503" s="95">
        <v>4509</v>
      </c>
      <c r="F1503" s="95" t="s">
        <v>165</v>
      </c>
      <c r="G1503" s="95">
        <v>2009</v>
      </c>
      <c r="H1503" s="95">
        <v>0</v>
      </c>
      <c r="I1503" s="95">
        <v>1</v>
      </c>
      <c r="J1503" s="95">
        <v>1314957</v>
      </c>
      <c r="K1503" s="95">
        <v>0</v>
      </c>
      <c r="L1503" s="95">
        <v>237.1</v>
      </c>
      <c r="M1503" s="95">
        <v>1314957</v>
      </c>
      <c r="N1503" s="5">
        <f t="shared" si="47"/>
        <v>5546</v>
      </c>
    </row>
    <row r="1504" spans="1:14" x14ac:dyDescent="0.25">
      <c r="A1504" t="str">
        <f t="shared" si="46"/>
        <v>2009_4518</v>
      </c>
      <c r="C1504" s="95">
        <v>1503</v>
      </c>
      <c r="D1504" s="95">
        <v>4518</v>
      </c>
      <c r="E1504" s="95">
        <v>4518</v>
      </c>
      <c r="F1504" s="95" t="s">
        <v>166</v>
      </c>
      <c r="G1504" s="95">
        <v>2009</v>
      </c>
      <c r="H1504" s="95">
        <v>0</v>
      </c>
      <c r="I1504" s="95">
        <v>1</v>
      </c>
      <c r="J1504" s="95">
        <v>1309965</v>
      </c>
      <c r="K1504" s="95">
        <v>48890</v>
      </c>
      <c r="L1504" s="95">
        <v>236.2</v>
      </c>
      <c r="M1504" s="95">
        <v>1358855</v>
      </c>
      <c r="N1504" s="5">
        <f t="shared" si="47"/>
        <v>5546</v>
      </c>
    </row>
    <row r="1505" spans="1:14" x14ac:dyDescent="0.25">
      <c r="A1505" t="str">
        <f t="shared" si="46"/>
        <v>2009_4527</v>
      </c>
      <c r="C1505" s="95">
        <v>1504</v>
      </c>
      <c r="D1505" s="95">
        <v>4527</v>
      </c>
      <c r="E1505" s="95">
        <v>4527</v>
      </c>
      <c r="F1505" s="95" t="s">
        <v>167</v>
      </c>
      <c r="G1505" s="95">
        <v>2009</v>
      </c>
      <c r="H1505" s="95">
        <v>0</v>
      </c>
      <c r="I1505" s="95">
        <v>1</v>
      </c>
      <c r="J1505" s="95">
        <v>3757783</v>
      </c>
      <c r="K1505" s="95">
        <v>10862</v>
      </c>
      <c r="L1505" s="95">
        <v>677.2</v>
      </c>
      <c r="M1505" s="95">
        <v>3768645</v>
      </c>
      <c r="N1505" s="5">
        <f t="shared" si="47"/>
        <v>5549</v>
      </c>
    </row>
    <row r="1506" spans="1:14" x14ac:dyDescent="0.25">
      <c r="A1506" t="str">
        <f t="shared" si="46"/>
        <v>2009_4536</v>
      </c>
      <c r="C1506" s="95">
        <v>1505</v>
      </c>
      <c r="D1506" s="95">
        <v>4536</v>
      </c>
      <c r="E1506" s="95">
        <v>4536</v>
      </c>
      <c r="F1506" s="95" t="s">
        <v>168</v>
      </c>
      <c r="G1506" s="95">
        <v>2009</v>
      </c>
      <c r="H1506" s="95">
        <v>0</v>
      </c>
      <c r="I1506" s="95">
        <v>1</v>
      </c>
      <c r="J1506" s="95">
        <v>12101927</v>
      </c>
      <c r="K1506" s="95">
        <v>0</v>
      </c>
      <c r="L1506" s="95">
        <v>2182.1</v>
      </c>
      <c r="M1506" s="95">
        <v>12101927</v>
      </c>
      <c r="N1506" s="5">
        <f t="shared" si="47"/>
        <v>5546</v>
      </c>
    </row>
    <row r="1507" spans="1:14" x14ac:dyDescent="0.25">
      <c r="A1507" t="str">
        <f t="shared" si="46"/>
        <v>2009_4554</v>
      </c>
      <c r="C1507" s="95">
        <v>1506</v>
      </c>
      <c r="D1507" s="95">
        <v>4554</v>
      </c>
      <c r="E1507" s="95">
        <v>4554</v>
      </c>
      <c r="F1507" s="95" t="s">
        <v>169</v>
      </c>
      <c r="G1507" s="95">
        <v>2009</v>
      </c>
      <c r="H1507" s="95">
        <v>0</v>
      </c>
      <c r="I1507" s="95">
        <v>1</v>
      </c>
      <c r="J1507" s="95">
        <v>6030720</v>
      </c>
      <c r="K1507" s="95">
        <v>0</v>
      </c>
      <c r="L1507" s="95">
        <v>1087.4000000000001</v>
      </c>
      <c r="M1507" s="95">
        <v>6030720</v>
      </c>
      <c r="N1507" s="5">
        <f t="shared" si="47"/>
        <v>5546</v>
      </c>
    </row>
    <row r="1508" spans="1:14" x14ac:dyDescent="0.25">
      <c r="A1508" t="str">
        <f t="shared" si="46"/>
        <v>2009_4572</v>
      </c>
      <c r="C1508" s="95">
        <v>1507</v>
      </c>
      <c r="D1508" s="95">
        <v>4572</v>
      </c>
      <c r="E1508" s="95">
        <v>4572</v>
      </c>
      <c r="F1508" s="95" t="s">
        <v>170</v>
      </c>
      <c r="G1508" s="95">
        <v>2009</v>
      </c>
      <c r="H1508" s="95">
        <v>0</v>
      </c>
      <c r="I1508" s="95">
        <v>1</v>
      </c>
      <c r="J1508" s="95">
        <v>1558426</v>
      </c>
      <c r="K1508" s="95">
        <v>0</v>
      </c>
      <c r="L1508" s="95">
        <v>281</v>
      </c>
      <c r="M1508" s="95">
        <v>1558426</v>
      </c>
      <c r="N1508" s="5">
        <f t="shared" si="47"/>
        <v>5546</v>
      </c>
    </row>
    <row r="1509" spans="1:14" x14ac:dyDescent="0.25">
      <c r="A1509" t="str">
        <f t="shared" si="46"/>
        <v>2009_4581</v>
      </c>
      <c r="C1509" s="95">
        <v>1508</v>
      </c>
      <c r="D1509" s="95">
        <v>4581</v>
      </c>
      <c r="E1509" s="95">
        <v>4581</v>
      </c>
      <c r="F1509" s="95" t="s">
        <v>171</v>
      </c>
      <c r="G1509" s="95">
        <v>2009</v>
      </c>
      <c r="H1509" s="95">
        <v>0</v>
      </c>
      <c r="I1509" s="95">
        <v>1</v>
      </c>
      <c r="J1509" s="95">
        <v>30336065</v>
      </c>
      <c r="K1509" s="95">
        <v>0</v>
      </c>
      <c r="L1509" s="95">
        <v>5469.9</v>
      </c>
      <c r="M1509" s="95">
        <v>30336065</v>
      </c>
      <c r="N1509" s="5">
        <f t="shared" si="47"/>
        <v>5546</v>
      </c>
    </row>
    <row r="1510" spans="1:14" x14ac:dyDescent="0.25">
      <c r="A1510" t="str">
        <f t="shared" si="46"/>
        <v>2009_4599</v>
      </c>
      <c r="C1510" s="95">
        <v>1509</v>
      </c>
      <c r="D1510" s="95">
        <v>4599</v>
      </c>
      <c r="E1510" s="95">
        <v>4599</v>
      </c>
      <c r="F1510" s="95" t="s">
        <v>172</v>
      </c>
      <c r="G1510" s="95">
        <v>2009</v>
      </c>
      <c r="H1510" s="95">
        <v>0</v>
      </c>
      <c r="I1510" s="95">
        <v>1</v>
      </c>
      <c r="J1510" s="95">
        <v>4051128</v>
      </c>
      <c r="K1510" s="95">
        <v>1967</v>
      </c>
      <c r="L1510" s="95">
        <v>716</v>
      </c>
      <c r="M1510" s="95">
        <v>4053095</v>
      </c>
      <c r="N1510" s="5">
        <f t="shared" si="47"/>
        <v>5658</v>
      </c>
    </row>
    <row r="1511" spans="1:14" x14ac:dyDescent="0.25">
      <c r="A1511" t="str">
        <f t="shared" si="46"/>
        <v>2009_4617</v>
      </c>
      <c r="C1511" s="95">
        <v>1510</v>
      </c>
      <c r="D1511" s="95">
        <v>4617</v>
      </c>
      <c r="E1511" s="95">
        <v>4617</v>
      </c>
      <c r="F1511" s="95" t="s">
        <v>173</v>
      </c>
      <c r="G1511" s="95">
        <v>2009</v>
      </c>
      <c r="H1511" s="95">
        <v>0</v>
      </c>
      <c r="I1511" s="95">
        <v>1</v>
      </c>
      <c r="J1511" s="95">
        <v>8429920</v>
      </c>
      <c r="K1511" s="95">
        <v>0</v>
      </c>
      <c r="L1511" s="95">
        <v>1520</v>
      </c>
      <c r="M1511" s="95">
        <v>8429920</v>
      </c>
      <c r="N1511" s="5">
        <f t="shared" si="47"/>
        <v>5546</v>
      </c>
    </row>
    <row r="1512" spans="1:14" x14ac:dyDescent="0.25">
      <c r="A1512" t="str">
        <f t="shared" si="46"/>
        <v>2009_4662</v>
      </c>
      <c r="C1512" s="95">
        <v>1511</v>
      </c>
      <c r="D1512" s="95">
        <v>4662</v>
      </c>
      <c r="E1512" s="95">
        <v>4662</v>
      </c>
      <c r="F1512" s="95" t="s">
        <v>175</v>
      </c>
      <c r="G1512" s="95">
        <v>2009</v>
      </c>
      <c r="H1512" s="95">
        <v>0</v>
      </c>
      <c r="I1512" s="95">
        <v>1</v>
      </c>
      <c r="J1512" s="95">
        <v>6197100</v>
      </c>
      <c r="K1512" s="95">
        <v>0</v>
      </c>
      <c r="L1512" s="95">
        <v>1117.4000000000001</v>
      </c>
      <c r="M1512" s="95">
        <v>6197100</v>
      </c>
      <c r="N1512" s="5">
        <f t="shared" si="47"/>
        <v>5546</v>
      </c>
    </row>
    <row r="1513" spans="1:14" x14ac:dyDescent="0.25">
      <c r="A1513" t="str">
        <f t="shared" si="46"/>
        <v>2009_4689</v>
      </c>
      <c r="C1513" s="95">
        <v>1512</v>
      </c>
      <c r="D1513" s="95">
        <v>4689</v>
      </c>
      <c r="E1513" s="95">
        <v>4689</v>
      </c>
      <c r="F1513" s="95" t="s">
        <v>176</v>
      </c>
      <c r="G1513" s="95">
        <v>2009</v>
      </c>
      <c r="H1513" s="95">
        <v>0</v>
      </c>
      <c r="I1513" s="95">
        <v>1</v>
      </c>
      <c r="J1513" s="95">
        <v>3175085</v>
      </c>
      <c r="K1513" s="95">
        <v>0</v>
      </c>
      <c r="L1513" s="95">
        <v>572.5</v>
      </c>
      <c r="M1513" s="95">
        <v>3175085</v>
      </c>
      <c r="N1513" s="5">
        <f t="shared" si="47"/>
        <v>5546</v>
      </c>
    </row>
    <row r="1514" spans="1:14" x14ac:dyDescent="0.25">
      <c r="A1514" t="str">
        <f t="shared" si="46"/>
        <v>2009_4644</v>
      </c>
      <c r="C1514" s="95">
        <v>1513</v>
      </c>
      <c r="D1514" s="95">
        <v>4644</v>
      </c>
      <c r="E1514" s="95">
        <v>4644</v>
      </c>
      <c r="F1514" s="95" t="s">
        <v>174</v>
      </c>
      <c r="G1514" s="95">
        <v>2009</v>
      </c>
      <c r="H1514" s="95">
        <v>0</v>
      </c>
      <c r="I1514" s="95">
        <v>1</v>
      </c>
      <c r="J1514" s="95">
        <v>2508139</v>
      </c>
      <c r="K1514" s="95">
        <v>109494</v>
      </c>
      <c r="L1514" s="95">
        <v>445.1</v>
      </c>
      <c r="M1514" s="95">
        <v>2617633</v>
      </c>
      <c r="N1514" s="5">
        <f t="shared" si="47"/>
        <v>5635</v>
      </c>
    </row>
    <row r="1515" spans="1:14" x14ac:dyDescent="0.25">
      <c r="A1515" t="str">
        <f t="shared" si="46"/>
        <v>2009_4725</v>
      </c>
      <c r="C1515" s="95">
        <v>1514</v>
      </c>
      <c r="D1515" s="95">
        <v>4725</v>
      </c>
      <c r="E1515" s="95">
        <v>4725</v>
      </c>
      <c r="F1515" s="95" t="s">
        <v>177</v>
      </c>
      <c r="G1515" s="95">
        <v>2009</v>
      </c>
      <c r="H1515" s="95">
        <v>0</v>
      </c>
      <c r="I1515" s="95">
        <v>1</v>
      </c>
      <c r="J1515" s="95">
        <v>18448769</v>
      </c>
      <c r="K1515" s="95">
        <v>0</v>
      </c>
      <c r="L1515" s="95">
        <v>3326.5</v>
      </c>
      <c r="M1515" s="95">
        <v>18448769</v>
      </c>
      <c r="N1515" s="5">
        <f t="shared" si="47"/>
        <v>5546</v>
      </c>
    </row>
    <row r="1516" spans="1:14" x14ac:dyDescent="0.25">
      <c r="A1516" t="str">
        <f t="shared" si="46"/>
        <v>2009_2673</v>
      </c>
      <c r="C1516" s="95">
        <v>1515</v>
      </c>
      <c r="D1516" s="95">
        <v>2673</v>
      </c>
      <c r="E1516" s="95">
        <v>2673</v>
      </c>
      <c r="F1516" s="95" t="s">
        <v>104</v>
      </c>
      <c r="G1516" s="95">
        <v>2009</v>
      </c>
      <c r="H1516" s="95">
        <v>0</v>
      </c>
      <c r="I1516" s="95">
        <v>1</v>
      </c>
      <c r="J1516" s="95">
        <v>4075590</v>
      </c>
      <c r="K1516" s="95">
        <v>20388</v>
      </c>
      <c r="L1516" s="95">
        <v>730</v>
      </c>
      <c r="M1516" s="95">
        <v>4095978</v>
      </c>
      <c r="N1516" s="5">
        <f t="shared" si="47"/>
        <v>5583</v>
      </c>
    </row>
    <row r="1517" spans="1:14" x14ac:dyDescent="0.25">
      <c r="A1517" t="str">
        <f t="shared" si="46"/>
        <v>2009_153</v>
      </c>
      <c r="C1517" s="95">
        <v>1516</v>
      </c>
      <c r="D1517" s="95">
        <v>153</v>
      </c>
      <c r="E1517" s="95">
        <v>153</v>
      </c>
      <c r="F1517" s="95" t="s">
        <v>12</v>
      </c>
      <c r="G1517" s="95">
        <v>2009</v>
      </c>
      <c r="H1517" s="95">
        <v>0</v>
      </c>
      <c r="I1517" s="95">
        <v>2</v>
      </c>
      <c r="J1517" s="95">
        <v>3387068</v>
      </c>
      <c r="K1517" s="95">
        <v>69414</v>
      </c>
      <c r="L1517" s="95">
        <v>601</v>
      </c>
      <c r="M1517" s="95">
        <v>3456482</v>
      </c>
      <c r="N1517" s="5">
        <f t="shared" si="47"/>
        <v>5636</v>
      </c>
    </row>
    <row r="1518" spans="1:14" x14ac:dyDescent="0.25">
      <c r="A1518" t="str">
        <f t="shared" si="46"/>
        <v>2009_3691</v>
      </c>
      <c r="C1518" s="95">
        <v>1517</v>
      </c>
      <c r="D1518" s="95">
        <v>3691</v>
      </c>
      <c r="E1518" s="95">
        <v>3691</v>
      </c>
      <c r="F1518" s="95" t="s">
        <v>142</v>
      </c>
      <c r="G1518" s="95">
        <v>2009</v>
      </c>
      <c r="H1518" s="95">
        <v>0</v>
      </c>
      <c r="I1518" s="95">
        <v>1</v>
      </c>
      <c r="J1518" s="95">
        <v>5326087</v>
      </c>
      <c r="K1518" s="95">
        <v>0</v>
      </c>
      <c r="L1518" s="95">
        <v>953.3</v>
      </c>
      <c r="M1518" s="95">
        <v>5326087</v>
      </c>
      <c r="N1518" s="5">
        <f t="shared" si="47"/>
        <v>5587</v>
      </c>
    </row>
    <row r="1519" spans="1:14" x14ac:dyDescent="0.25">
      <c r="A1519" t="str">
        <f t="shared" si="46"/>
        <v>2009_4774</v>
      </c>
      <c r="C1519" s="95">
        <v>1518</v>
      </c>
      <c r="D1519" s="95">
        <v>4774</v>
      </c>
      <c r="E1519" s="95">
        <v>4774</v>
      </c>
      <c r="F1519" s="95" t="s">
        <v>354</v>
      </c>
      <c r="G1519" s="95">
        <v>2009</v>
      </c>
      <c r="H1519" s="95">
        <v>0</v>
      </c>
      <c r="I1519" s="95">
        <v>2</v>
      </c>
      <c r="J1519" s="95">
        <v>8273587</v>
      </c>
      <c r="K1519" s="95">
        <v>208575</v>
      </c>
      <c r="L1519" s="95">
        <v>1468.3</v>
      </c>
      <c r="M1519" s="95">
        <v>8482162</v>
      </c>
      <c r="N1519" s="5">
        <f t="shared" si="47"/>
        <v>5635</v>
      </c>
    </row>
    <row r="1520" spans="1:14" x14ac:dyDescent="0.25">
      <c r="A1520" t="str">
        <f t="shared" si="46"/>
        <v>2009_873</v>
      </c>
      <c r="C1520" s="95">
        <v>1519</v>
      </c>
      <c r="D1520" s="95">
        <v>873</v>
      </c>
      <c r="E1520" s="95">
        <v>873</v>
      </c>
      <c r="F1520" s="95" t="s">
        <v>34</v>
      </c>
      <c r="G1520" s="95">
        <v>2009</v>
      </c>
      <c r="H1520" s="95">
        <v>0</v>
      </c>
      <c r="I1520" s="95">
        <v>1</v>
      </c>
      <c r="J1520" s="95">
        <v>3234660</v>
      </c>
      <c r="K1520" s="95">
        <v>0</v>
      </c>
      <c r="L1520" s="95">
        <v>572</v>
      </c>
      <c r="M1520" s="95">
        <v>3234660</v>
      </c>
      <c r="N1520" s="5">
        <f t="shared" si="47"/>
        <v>5655</v>
      </c>
    </row>
    <row r="1521" spans="1:14" x14ac:dyDescent="0.25">
      <c r="A1521" t="str">
        <f t="shared" si="46"/>
        <v>2009_4778</v>
      </c>
      <c r="C1521" s="95">
        <v>1520</v>
      </c>
      <c r="D1521" s="95">
        <v>4778</v>
      </c>
      <c r="E1521" s="95">
        <v>4778</v>
      </c>
      <c r="F1521" s="95" t="s">
        <v>182</v>
      </c>
      <c r="G1521" s="95">
        <v>2009</v>
      </c>
      <c r="H1521" s="95">
        <v>0</v>
      </c>
      <c r="I1521" s="95">
        <v>1</v>
      </c>
      <c r="J1521" s="95">
        <v>1727939</v>
      </c>
      <c r="K1521" s="95">
        <v>282627</v>
      </c>
      <c r="L1521" s="95">
        <v>309.5</v>
      </c>
      <c r="M1521" s="95">
        <v>2010566</v>
      </c>
      <c r="N1521" s="5">
        <f t="shared" si="47"/>
        <v>5583</v>
      </c>
    </row>
    <row r="1522" spans="1:14" x14ac:dyDescent="0.25">
      <c r="A1522" t="str">
        <f t="shared" si="46"/>
        <v>2009_4777</v>
      </c>
      <c r="C1522" s="95">
        <v>1521</v>
      </c>
      <c r="D1522" s="95">
        <v>4777</v>
      </c>
      <c r="E1522" s="95">
        <v>4777</v>
      </c>
      <c r="F1522" s="95" t="s">
        <v>181</v>
      </c>
      <c r="G1522" s="95">
        <v>2009</v>
      </c>
      <c r="H1522" s="95">
        <v>0</v>
      </c>
      <c r="I1522" s="95">
        <v>1</v>
      </c>
      <c r="J1522" s="95">
        <v>4315983</v>
      </c>
      <c r="K1522" s="95">
        <v>0</v>
      </c>
      <c r="L1522" s="95">
        <v>771.4</v>
      </c>
      <c r="M1522" s="95">
        <v>4315983</v>
      </c>
      <c r="N1522" s="5">
        <f t="shared" si="47"/>
        <v>5595</v>
      </c>
    </row>
    <row r="1523" spans="1:14" x14ac:dyDescent="0.25">
      <c r="A1523" t="str">
        <f t="shared" si="46"/>
        <v>2009_4776</v>
      </c>
      <c r="C1523" s="95">
        <v>1522</v>
      </c>
      <c r="D1523" s="95">
        <v>4776</v>
      </c>
      <c r="E1523" s="95">
        <v>4776</v>
      </c>
      <c r="F1523" s="95" t="s">
        <v>180</v>
      </c>
      <c r="G1523" s="95">
        <v>2009</v>
      </c>
      <c r="H1523" s="95">
        <v>0</v>
      </c>
      <c r="I1523" s="95">
        <v>1</v>
      </c>
      <c r="J1523" s="95">
        <v>3272978</v>
      </c>
      <c r="K1523" s="95">
        <v>0</v>
      </c>
      <c r="L1523" s="95">
        <v>572.9</v>
      </c>
      <c r="M1523" s="95">
        <v>3272978</v>
      </c>
      <c r="N1523" s="5">
        <f t="shared" si="47"/>
        <v>5713</v>
      </c>
    </row>
    <row r="1524" spans="1:14" x14ac:dyDescent="0.25">
      <c r="A1524" t="str">
        <f t="shared" si="46"/>
        <v>2009_4779</v>
      </c>
      <c r="C1524" s="95">
        <v>1523</v>
      </c>
      <c r="D1524" s="95">
        <v>4779</v>
      </c>
      <c r="E1524" s="95">
        <v>4779</v>
      </c>
      <c r="F1524" s="95" t="s">
        <v>183</v>
      </c>
      <c r="G1524" s="95">
        <v>2009</v>
      </c>
      <c r="H1524" s="95">
        <v>0</v>
      </c>
      <c r="I1524" s="95">
        <v>1</v>
      </c>
      <c r="J1524" s="95">
        <v>6151623</v>
      </c>
      <c r="K1524" s="95">
        <v>0</v>
      </c>
      <c r="L1524" s="95">
        <v>1109.2</v>
      </c>
      <c r="M1524" s="95">
        <v>6151623</v>
      </c>
      <c r="N1524" s="5">
        <f t="shared" si="47"/>
        <v>5546</v>
      </c>
    </row>
    <row r="1525" spans="1:14" x14ac:dyDescent="0.25">
      <c r="A1525" t="str">
        <f t="shared" si="46"/>
        <v>2009_4784</v>
      </c>
      <c r="C1525" s="95">
        <v>1524</v>
      </c>
      <c r="D1525" s="95">
        <v>4784</v>
      </c>
      <c r="E1525" s="95">
        <v>4784</v>
      </c>
      <c r="F1525" s="95" t="s">
        <v>184</v>
      </c>
      <c r="G1525" s="95">
        <v>2009</v>
      </c>
      <c r="H1525" s="95">
        <v>0</v>
      </c>
      <c r="I1525" s="95">
        <v>1</v>
      </c>
      <c r="J1525" s="95">
        <v>16636336</v>
      </c>
      <c r="K1525" s="95">
        <v>0</v>
      </c>
      <c r="L1525" s="95">
        <v>2999.7</v>
      </c>
      <c r="M1525" s="95">
        <v>16636336</v>
      </c>
      <c r="N1525" s="5">
        <f t="shared" si="47"/>
        <v>5546</v>
      </c>
    </row>
    <row r="1526" spans="1:14" x14ac:dyDescent="0.25">
      <c r="A1526" t="str">
        <f t="shared" si="46"/>
        <v>2009_4785</v>
      </c>
      <c r="C1526" s="95">
        <v>1525</v>
      </c>
      <c r="D1526" s="95">
        <v>4785</v>
      </c>
      <c r="E1526" s="95">
        <v>4785</v>
      </c>
      <c r="F1526" s="95" t="s">
        <v>355</v>
      </c>
      <c r="G1526" s="95">
        <v>2009</v>
      </c>
      <c r="H1526" s="95">
        <v>0</v>
      </c>
      <c r="I1526" s="95">
        <v>1</v>
      </c>
      <c r="J1526" s="95">
        <v>2984303</v>
      </c>
      <c r="K1526" s="95">
        <v>0</v>
      </c>
      <c r="L1526" s="95">
        <v>538.1</v>
      </c>
      <c r="M1526" s="95">
        <v>2984303</v>
      </c>
      <c r="N1526" s="5">
        <f t="shared" si="47"/>
        <v>5546</v>
      </c>
    </row>
    <row r="1527" spans="1:14" x14ac:dyDescent="0.25">
      <c r="A1527" t="str">
        <f t="shared" si="46"/>
        <v>2009_333</v>
      </c>
      <c r="C1527" s="95">
        <v>1526</v>
      </c>
      <c r="D1527" s="95">
        <v>333</v>
      </c>
      <c r="E1527" s="95">
        <v>333</v>
      </c>
      <c r="F1527" s="95" t="s">
        <v>296</v>
      </c>
      <c r="G1527" s="95">
        <v>2009</v>
      </c>
      <c r="H1527" s="95">
        <v>0</v>
      </c>
      <c r="I1527" s="95">
        <v>2</v>
      </c>
      <c r="J1527" s="95">
        <v>2922539</v>
      </c>
      <c r="K1527" s="95">
        <v>244971</v>
      </c>
      <c r="L1527" s="95">
        <v>520.29999999999995</v>
      </c>
      <c r="M1527" s="95">
        <v>3167510</v>
      </c>
      <c r="N1527" s="5">
        <f t="shared" si="47"/>
        <v>5617</v>
      </c>
    </row>
    <row r="1528" spans="1:14" x14ac:dyDescent="0.25">
      <c r="A1528" t="str">
        <f t="shared" si="46"/>
        <v>2009_4773</v>
      </c>
      <c r="C1528" s="95">
        <v>1527</v>
      </c>
      <c r="D1528" s="95">
        <v>4773</v>
      </c>
      <c r="E1528" s="95">
        <v>4773</v>
      </c>
      <c r="F1528" s="95" t="s">
        <v>179</v>
      </c>
      <c r="G1528" s="95">
        <v>2009</v>
      </c>
      <c r="H1528" s="95">
        <v>0</v>
      </c>
      <c r="I1528" s="95">
        <v>1</v>
      </c>
      <c r="J1528" s="95">
        <v>3213755</v>
      </c>
      <c r="K1528" s="95">
        <v>28670</v>
      </c>
      <c r="L1528" s="95">
        <v>567.20000000000005</v>
      </c>
      <c r="M1528" s="95">
        <v>3242425</v>
      </c>
      <c r="N1528" s="5">
        <f t="shared" si="47"/>
        <v>5666</v>
      </c>
    </row>
    <row r="1529" spans="1:14" x14ac:dyDescent="0.25">
      <c r="A1529" t="str">
        <f t="shared" si="46"/>
        <v>2009_4788</v>
      </c>
      <c r="C1529" s="95">
        <v>1528</v>
      </c>
      <c r="D1529" s="95">
        <v>4788</v>
      </c>
      <c r="E1529" s="95">
        <v>4788</v>
      </c>
      <c r="F1529" s="95" t="s">
        <v>185</v>
      </c>
      <c r="G1529" s="95">
        <v>2009</v>
      </c>
      <c r="H1529" s="95">
        <v>0</v>
      </c>
      <c r="I1529" s="95">
        <v>1</v>
      </c>
      <c r="J1529" s="95">
        <v>2882510</v>
      </c>
      <c r="K1529" s="95">
        <v>22049</v>
      </c>
      <c r="L1529" s="95">
        <v>508.2</v>
      </c>
      <c r="M1529" s="95">
        <v>2904559</v>
      </c>
      <c r="N1529" s="5">
        <f t="shared" si="47"/>
        <v>5672</v>
      </c>
    </row>
    <row r="1530" spans="1:14" x14ac:dyDescent="0.25">
      <c r="A1530" t="str">
        <f t="shared" si="46"/>
        <v>2009_4797</v>
      </c>
      <c r="C1530" s="95">
        <v>1529</v>
      </c>
      <c r="D1530" s="95">
        <v>4797</v>
      </c>
      <c r="E1530" s="95">
        <v>4797</v>
      </c>
      <c r="F1530" s="95" t="s">
        <v>186</v>
      </c>
      <c r="G1530" s="95">
        <v>2009</v>
      </c>
      <c r="H1530" s="95">
        <v>0</v>
      </c>
      <c r="I1530" s="95">
        <v>1</v>
      </c>
      <c r="J1530" s="95">
        <v>12921625</v>
      </c>
      <c r="K1530" s="95">
        <v>0</v>
      </c>
      <c r="L1530" s="95">
        <v>2329.9</v>
      </c>
      <c r="M1530" s="95">
        <v>12921625</v>
      </c>
      <c r="N1530" s="5">
        <f t="shared" si="47"/>
        <v>5546</v>
      </c>
    </row>
    <row r="1531" spans="1:14" x14ac:dyDescent="0.25">
      <c r="A1531" t="str">
        <f t="shared" si="46"/>
        <v>2009_4860</v>
      </c>
      <c r="C1531" s="95">
        <v>1530</v>
      </c>
      <c r="D1531" s="95">
        <v>4860</v>
      </c>
      <c r="E1531" s="95">
        <v>4860</v>
      </c>
      <c r="F1531" s="95" t="s">
        <v>370</v>
      </c>
      <c r="G1531" s="95">
        <v>2009</v>
      </c>
      <c r="H1531" s="95">
        <v>0</v>
      </c>
      <c r="I1531" s="95">
        <v>2</v>
      </c>
      <c r="J1531" s="95">
        <v>5707389</v>
      </c>
      <c r="K1531" s="95">
        <v>136372</v>
      </c>
      <c r="L1531" s="95">
        <v>1029.0999999999999</v>
      </c>
      <c r="M1531" s="95">
        <v>5843761</v>
      </c>
      <c r="N1531" s="5">
        <f t="shared" si="47"/>
        <v>5546</v>
      </c>
    </row>
    <row r="1532" spans="1:14" x14ac:dyDescent="0.25">
      <c r="A1532" t="str">
        <f t="shared" si="46"/>
        <v>2009_4869</v>
      </c>
      <c r="C1532" s="95">
        <v>1531</v>
      </c>
      <c r="D1532" s="95">
        <v>4869</v>
      </c>
      <c r="E1532" s="95">
        <v>4869</v>
      </c>
      <c r="F1532" s="95" t="s">
        <v>187</v>
      </c>
      <c r="G1532" s="95">
        <v>2009</v>
      </c>
      <c r="H1532" s="95">
        <v>0</v>
      </c>
      <c r="I1532" s="95">
        <v>1</v>
      </c>
      <c r="J1532" s="95">
        <v>7915662</v>
      </c>
      <c r="K1532" s="95">
        <v>0</v>
      </c>
      <c r="L1532" s="95">
        <v>1416.8</v>
      </c>
      <c r="M1532" s="95">
        <v>7915662</v>
      </c>
      <c r="N1532" s="5">
        <f t="shared" si="47"/>
        <v>5587</v>
      </c>
    </row>
    <row r="1533" spans="1:14" x14ac:dyDescent="0.25">
      <c r="A1533" t="str">
        <f t="shared" si="46"/>
        <v>2009_4878</v>
      </c>
      <c r="C1533" s="95">
        <v>1532</v>
      </c>
      <c r="D1533" s="95">
        <v>4878</v>
      </c>
      <c r="E1533" s="95">
        <v>4878</v>
      </c>
      <c r="F1533" s="95" t="s">
        <v>188</v>
      </c>
      <c r="G1533" s="95">
        <v>2009</v>
      </c>
      <c r="H1533" s="95">
        <v>0</v>
      </c>
      <c r="I1533" s="95">
        <v>1</v>
      </c>
      <c r="J1533" s="95">
        <v>3950416</v>
      </c>
      <c r="K1533" s="95">
        <v>0</v>
      </c>
      <c r="L1533" s="95">
        <v>712.3</v>
      </c>
      <c r="M1533" s="95">
        <v>3950416</v>
      </c>
      <c r="N1533" s="5">
        <f t="shared" si="47"/>
        <v>5546</v>
      </c>
    </row>
    <row r="1534" spans="1:14" x14ac:dyDescent="0.25">
      <c r="A1534" t="str">
        <f t="shared" si="46"/>
        <v>2009_4890</v>
      </c>
      <c r="C1534" s="95">
        <v>1533</v>
      </c>
      <c r="D1534" s="95">
        <v>4890</v>
      </c>
      <c r="E1534" s="95">
        <v>4890</v>
      </c>
      <c r="F1534" s="95" t="s">
        <v>189</v>
      </c>
      <c r="G1534" s="95">
        <v>2009</v>
      </c>
      <c r="H1534" s="95">
        <v>0</v>
      </c>
      <c r="I1534" s="95">
        <v>1</v>
      </c>
      <c r="J1534" s="95">
        <v>4921156</v>
      </c>
      <c r="K1534" s="95">
        <v>0</v>
      </c>
      <c r="L1534" s="95">
        <v>885.1</v>
      </c>
      <c r="M1534" s="95">
        <v>4921156</v>
      </c>
      <c r="N1534" s="5">
        <f t="shared" si="47"/>
        <v>5560</v>
      </c>
    </row>
    <row r="1535" spans="1:14" x14ac:dyDescent="0.25">
      <c r="A1535" t="str">
        <f t="shared" si="46"/>
        <v>2009_4905</v>
      </c>
      <c r="C1535" s="95">
        <v>1534</v>
      </c>
      <c r="D1535" s="95">
        <v>4905</v>
      </c>
      <c r="E1535" s="95">
        <v>4905</v>
      </c>
      <c r="F1535" s="95" t="s">
        <v>356</v>
      </c>
      <c r="G1535" s="95">
        <v>2009</v>
      </c>
      <c r="H1535" s="95">
        <v>0</v>
      </c>
      <c r="I1535" s="95">
        <v>1</v>
      </c>
      <c r="J1535" s="95">
        <v>1470091</v>
      </c>
      <c r="K1535" s="95">
        <v>10962</v>
      </c>
      <c r="L1535" s="95">
        <v>264.5</v>
      </c>
      <c r="M1535" s="95">
        <v>1481053</v>
      </c>
      <c r="N1535" s="5">
        <f t="shared" si="47"/>
        <v>5558</v>
      </c>
    </row>
    <row r="1536" spans="1:14" x14ac:dyDescent="0.25">
      <c r="A1536" t="str">
        <f t="shared" si="46"/>
        <v>2009_4978</v>
      </c>
      <c r="C1536" s="95">
        <v>1535</v>
      </c>
      <c r="D1536" s="95">
        <v>4978</v>
      </c>
      <c r="E1536" s="95">
        <v>4978</v>
      </c>
      <c r="F1536" s="95" t="s">
        <v>190</v>
      </c>
      <c r="G1536" s="95">
        <v>2009</v>
      </c>
      <c r="H1536" s="95">
        <v>0</v>
      </c>
      <c r="I1536" s="95">
        <v>1</v>
      </c>
      <c r="J1536" s="95">
        <v>1281126</v>
      </c>
      <c r="K1536" s="95">
        <v>98772</v>
      </c>
      <c r="L1536" s="95">
        <v>231</v>
      </c>
      <c r="M1536" s="95">
        <v>1379898</v>
      </c>
      <c r="N1536" s="5">
        <f t="shared" si="47"/>
        <v>5546</v>
      </c>
    </row>
    <row r="1537" spans="1:14" x14ac:dyDescent="0.25">
      <c r="A1537" t="str">
        <f t="shared" si="46"/>
        <v>2009_4995</v>
      </c>
      <c r="C1537" s="95">
        <v>1536</v>
      </c>
      <c r="D1537" s="95">
        <v>4995</v>
      </c>
      <c r="E1537" s="95">
        <v>4995</v>
      </c>
      <c r="F1537" s="95" t="s">
        <v>191</v>
      </c>
      <c r="G1537" s="95">
        <v>2009</v>
      </c>
      <c r="H1537" s="95">
        <v>0</v>
      </c>
      <c r="I1537" s="95">
        <v>1</v>
      </c>
      <c r="J1537" s="95">
        <v>5624852</v>
      </c>
      <c r="K1537" s="95">
        <v>0</v>
      </c>
      <c r="L1537" s="95">
        <v>1003.9</v>
      </c>
      <c r="M1537" s="95">
        <v>5624852</v>
      </c>
      <c r="N1537" s="5">
        <f t="shared" si="47"/>
        <v>5603</v>
      </c>
    </row>
    <row r="1538" spans="1:14" x14ac:dyDescent="0.25">
      <c r="A1538" t="str">
        <f t="shared" si="46"/>
        <v>2009_5013</v>
      </c>
      <c r="C1538" s="95">
        <v>1537</v>
      </c>
      <c r="D1538" s="95">
        <v>5013</v>
      </c>
      <c r="E1538" s="95">
        <v>5013</v>
      </c>
      <c r="F1538" s="95" t="s">
        <v>192</v>
      </c>
      <c r="G1538" s="95">
        <v>2009</v>
      </c>
      <c r="H1538" s="95">
        <v>0</v>
      </c>
      <c r="I1538" s="95">
        <v>1</v>
      </c>
      <c r="J1538" s="95">
        <v>13568289</v>
      </c>
      <c r="K1538" s="95">
        <v>0</v>
      </c>
      <c r="L1538" s="95">
        <v>2446.5</v>
      </c>
      <c r="M1538" s="95">
        <v>13568289</v>
      </c>
      <c r="N1538" s="5">
        <f t="shared" si="47"/>
        <v>5546</v>
      </c>
    </row>
    <row r="1539" spans="1:14" x14ac:dyDescent="0.25">
      <c r="A1539" t="str">
        <f t="shared" ref="A1539:A1602" si="48">CONCATENATE(G1539,"_",D1539)</f>
        <v>2009_5049</v>
      </c>
      <c r="C1539" s="95">
        <v>1538</v>
      </c>
      <c r="D1539" s="95">
        <v>5049</v>
      </c>
      <c r="E1539" s="95">
        <v>5049</v>
      </c>
      <c r="F1539" s="95" t="s">
        <v>193</v>
      </c>
      <c r="G1539" s="95">
        <v>2009</v>
      </c>
      <c r="H1539" s="95">
        <v>0</v>
      </c>
      <c r="I1539" s="95">
        <v>1</v>
      </c>
      <c r="J1539" s="95">
        <v>25351875</v>
      </c>
      <c r="K1539" s="95">
        <v>329608</v>
      </c>
      <c r="L1539" s="95">
        <v>4571.2</v>
      </c>
      <c r="M1539" s="95">
        <v>25681483</v>
      </c>
      <c r="N1539" s="5">
        <f t="shared" ref="N1539:N1602" si="49">ROUND(J1539/L1539,0)</f>
        <v>5546</v>
      </c>
    </row>
    <row r="1540" spans="1:14" x14ac:dyDescent="0.25">
      <c r="A1540" t="str">
        <f t="shared" si="48"/>
        <v>2009_5319</v>
      </c>
      <c r="C1540" s="95">
        <v>1539</v>
      </c>
      <c r="D1540" s="95">
        <v>5319</v>
      </c>
      <c r="E1540" s="95">
        <v>5160</v>
      </c>
      <c r="F1540" s="95" t="s">
        <v>4</v>
      </c>
      <c r="G1540" s="95">
        <v>2009</v>
      </c>
      <c r="H1540" s="95">
        <v>0</v>
      </c>
      <c r="I1540" s="95">
        <v>1</v>
      </c>
      <c r="J1540" s="95">
        <v>5579831</v>
      </c>
      <c r="K1540" s="95">
        <v>0</v>
      </c>
      <c r="L1540" s="95">
        <v>1006.1</v>
      </c>
      <c r="M1540" s="95">
        <v>5579831</v>
      </c>
      <c r="N1540" s="5">
        <f t="shared" si="49"/>
        <v>5546</v>
      </c>
    </row>
    <row r="1541" spans="1:14" x14ac:dyDescent="0.25">
      <c r="A1541" t="str">
        <f t="shared" si="48"/>
        <v>2009_5121</v>
      </c>
      <c r="C1541" s="95">
        <v>1540</v>
      </c>
      <c r="D1541" s="95">
        <v>5121</v>
      </c>
      <c r="E1541" s="95">
        <v>5121</v>
      </c>
      <c r="F1541" s="95" t="s">
        <v>194</v>
      </c>
      <c r="G1541" s="95">
        <v>2009</v>
      </c>
      <c r="H1541" s="95">
        <v>0</v>
      </c>
      <c r="I1541" s="95">
        <v>1</v>
      </c>
      <c r="J1541" s="95">
        <v>4463421</v>
      </c>
      <c r="K1541" s="95">
        <v>0</v>
      </c>
      <c r="L1541" s="95">
        <v>804.8</v>
      </c>
      <c r="M1541" s="95">
        <v>4463421</v>
      </c>
      <c r="N1541" s="5">
        <f t="shared" si="49"/>
        <v>5546</v>
      </c>
    </row>
    <row r="1542" spans="1:14" x14ac:dyDescent="0.25">
      <c r="A1542" t="str">
        <f t="shared" si="48"/>
        <v>2009_5139</v>
      </c>
      <c r="C1542" s="95">
        <v>1541</v>
      </c>
      <c r="D1542" s="95">
        <v>5139</v>
      </c>
      <c r="E1542" s="95">
        <v>5139</v>
      </c>
      <c r="F1542" s="95" t="s">
        <v>195</v>
      </c>
      <c r="G1542" s="95">
        <v>2009</v>
      </c>
      <c r="H1542" s="95">
        <v>0</v>
      </c>
      <c r="I1542" s="95">
        <v>1</v>
      </c>
      <c r="J1542" s="95">
        <v>1180306</v>
      </c>
      <c r="K1542" s="95">
        <v>78457</v>
      </c>
      <c r="L1542" s="95">
        <v>206.6</v>
      </c>
      <c r="M1542" s="95">
        <v>1258763</v>
      </c>
      <c r="N1542" s="5">
        <f t="shared" si="49"/>
        <v>5713</v>
      </c>
    </row>
    <row r="1543" spans="1:14" x14ac:dyDescent="0.25">
      <c r="A1543" t="str">
        <f t="shared" si="48"/>
        <v>2009_5163</v>
      </c>
      <c r="C1543" s="95">
        <v>1542</v>
      </c>
      <c r="D1543" s="95">
        <v>5163</v>
      </c>
      <c r="E1543" s="95">
        <v>5163</v>
      </c>
      <c r="F1543" s="95" t="s">
        <v>196</v>
      </c>
      <c r="G1543" s="95">
        <v>2009</v>
      </c>
      <c r="H1543" s="95">
        <v>0</v>
      </c>
      <c r="I1543" s="95">
        <v>1</v>
      </c>
      <c r="J1543" s="95">
        <v>4026951</v>
      </c>
      <c r="K1543" s="95">
        <v>0</v>
      </c>
      <c r="L1543" s="95">
        <v>726.1</v>
      </c>
      <c r="M1543" s="95">
        <v>4026951</v>
      </c>
      <c r="N1543" s="5">
        <f t="shared" si="49"/>
        <v>5546</v>
      </c>
    </row>
    <row r="1544" spans="1:14" x14ac:dyDescent="0.25">
      <c r="A1544" t="str">
        <f t="shared" si="48"/>
        <v>2009_5166</v>
      </c>
      <c r="C1544" s="95">
        <v>1543</v>
      </c>
      <c r="D1544" s="95">
        <v>5166</v>
      </c>
      <c r="E1544" s="95">
        <v>5166</v>
      </c>
      <c r="F1544" s="95" t="s">
        <v>197</v>
      </c>
      <c r="G1544" s="95">
        <v>2009</v>
      </c>
      <c r="H1544" s="95">
        <v>0</v>
      </c>
      <c r="I1544" s="95">
        <v>1</v>
      </c>
      <c r="J1544" s="95">
        <v>12193990</v>
      </c>
      <c r="K1544" s="95">
        <v>0</v>
      </c>
      <c r="L1544" s="95">
        <v>2198.6999999999998</v>
      </c>
      <c r="M1544" s="95">
        <v>12193990</v>
      </c>
      <c r="N1544" s="5">
        <f t="shared" si="49"/>
        <v>5546</v>
      </c>
    </row>
    <row r="1545" spans="1:14" x14ac:dyDescent="0.25">
      <c r="A1545" t="str">
        <f t="shared" si="48"/>
        <v>2009_5184</v>
      </c>
      <c r="C1545" s="95">
        <v>1544</v>
      </c>
      <c r="D1545" s="95">
        <v>5184</v>
      </c>
      <c r="E1545" s="95">
        <v>5184</v>
      </c>
      <c r="F1545" s="95" t="s">
        <v>198</v>
      </c>
      <c r="G1545" s="95">
        <v>2009</v>
      </c>
      <c r="H1545" s="95">
        <v>0</v>
      </c>
      <c r="I1545" s="95">
        <v>1</v>
      </c>
      <c r="J1545" s="95">
        <v>10286912</v>
      </c>
      <c r="K1545" s="95">
        <v>0</v>
      </c>
      <c r="L1545" s="95">
        <v>1854.5</v>
      </c>
      <c r="M1545" s="95">
        <v>10286912</v>
      </c>
      <c r="N1545" s="5">
        <f t="shared" si="49"/>
        <v>5547</v>
      </c>
    </row>
    <row r="1546" spans="1:14" x14ac:dyDescent="0.25">
      <c r="A1546" t="str">
        <f t="shared" si="48"/>
        <v>2009_5250</v>
      </c>
      <c r="C1546" s="95">
        <v>1545</v>
      </c>
      <c r="D1546" s="95">
        <v>5250</v>
      </c>
      <c r="E1546" s="95">
        <v>5250</v>
      </c>
      <c r="F1546" s="95" t="s">
        <v>199</v>
      </c>
      <c r="G1546" s="95">
        <v>2009</v>
      </c>
      <c r="H1546" s="95">
        <v>0</v>
      </c>
      <c r="I1546" s="95">
        <v>1</v>
      </c>
      <c r="J1546" s="95">
        <v>19898080</v>
      </c>
      <c r="K1546" s="95">
        <v>0</v>
      </c>
      <c r="L1546" s="95">
        <v>3503.8</v>
      </c>
      <c r="M1546" s="95">
        <v>19898080</v>
      </c>
      <c r="N1546" s="5">
        <f t="shared" si="49"/>
        <v>5679</v>
      </c>
    </row>
    <row r="1547" spans="1:14" x14ac:dyDescent="0.25">
      <c r="A1547" t="str">
        <f t="shared" si="48"/>
        <v>2009_5256</v>
      </c>
      <c r="C1547" s="95">
        <v>1546</v>
      </c>
      <c r="D1547" s="95">
        <v>5256</v>
      </c>
      <c r="E1547" s="95">
        <v>5256</v>
      </c>
      <c r="F1547" s="95" t="s">
        <v>200</v>
      </c>
      <c r="G1547" s="95">
        <v>2009</v>
      </c>
      <c r="H1547" s="95">
        <v>0</v>
      </c>
      <c r="I1547" s="95">
        <v>1</v>
      </c>
      <c r="J1547" s="95">
        <v>3792909</v>
      </c>
      <c r="K1547" s="95">
        <v>0</v>
      </c>
      <c r="L1547" s="95">
        <v>683.9</v>
      </c>
      <c r="M1547" s="95">
        <v>3792909</v>
      </c>
      <c r="N1547" s="5">
        <f t="shared" si="49"/>
        <v>5546</v>
      </c>
    </row>
    <row r="1548" spans="1:14" x14ac:dyDescent="0.25">
      <c r="A1548" t="str">
        <f t="shared" si="48"/>
        <v>2009_5283</v>
      </c>
      <c r="C1548" s="95">
        <v>1547</v>
      </c>
      <c r="D1548" s="95">
        <v>5283</v>
      </c>
      <c r="E1548" s="95">
        <v>5283</v>
      </c>
      <c r="F1548" s="95" t="s">
        <v>201</v>
      </c>
      <c r="G1548" s="95">
        <v>2009</v>
      </c>
      <c r="H1548" s="95">
        <v>0</v>
      </c>
      <c r="I1548" s="95">
        <v>2</v>
      </c>
      <c r="J1548" s="95">
        <v>4581392</v>
      </c>
      <c r="K1548" s="95">
        <v>406115</v>
      </c>
      <c r="L1548" s="95">
        <v>806</v>
      </c>
      <c r="M1548" s="95">
        <v>4987507</v>
      </c>
      <c r="N1548" s="5">
        <f t="shared" si="49"/>
        <v>5684</v>
      </c>
    </row>
    <row r="1549" spans="1:14" x14ac:dyDescent="0.25">
      <c r="A1549" t="str">
        <f t="shared" si="48"/>
        <v>2009_5310</v>
      </c>
      <c r="C1549" s="95">
        <v>1548</v>
      </c>
      <c r="D1549" s="95">
        <v>5310</v>
      </c>
      <c r="E1549" s="95">
        <v>5310</v>
      </c>
      <c r="F1549" s="95" t="s">
        <v>202</v>
      </c>
      <c r="G1549" s="95">
        <v>2009</v>
      </c>
      <c r="H1549" s="95">
        <v>0</v>
      </c>
      <c r="I1549" s="95">
        <v>1</v>
      </c>
      <c r="J1549" s="95">
        <v>3604456</v>
      </c>
      <c r="K1549" s="95">
        <v>0</v>
      </c>
      <c r="L1549" s="95">
        <v>648.4</v>
      </c>
      <c r="M1549" s="95">
        <v>3604456</v>
      </c>
      <c r="N1549" s="5">
        <f t="shared" si="49"/>
        <v>5559</v>
      </c>
    </row>
    <row r="1550" spans="1:14" x14ac:dyDescent="0.25">
      <c r="A1550" t="str">
        <f t="shared" si="48"/>
        <v>2009_5323</v>
      </c>
      <c r="C1550" s="95">
        <v>1549</v>
      </c>
      <c r="D1550" s="95">
        <v>5323</v>
      </c>
      <c r="E1550" s="95">
        <v>5325</v>
      </c>
      <c r="F1550" s="95" t="s">
        <v>203</v>
      </c>
      <c r="G1550" s="95">
        <v>2009</v>
      </c>
      <c r="H1550" s="95">
        <v>0</v>
      </c>
      <c r="I1550" s="95">
        <v>1</v>
      </c>
      <c r="J1550" s="95">
        <v>3987164</v>
      </c>
      <c r="K1550" s="95">
        <v>38840</v>
      </c>
      <c r="L1550" s="95">
        <v>703.7</v>
      </c>
      <c r="M1550" s="95">
        <v>4026004</v>
      </c>
      <c r="N1550" s="5">
        <f t="shared" si="49"/>
        <v>5666</v>
      </c>
    </row>
    <row r="1551" spans="1:14" x14ac:dyDescent="0.25">
      <c r="A1551" t="str">
        <f t="shared" si="48"/>
        <v>2009_5463</v>
      </c>
      <c r="C1551" s="95">
        <v>1550</v>
      </c>
      <c r="D1551" s="95">
        <v>5463</v>
      </c>
      <c r="E1551" s="95">
        <v>5463</v>
      </c>
      <c r="F1551" s="95" t="s">
        <v>204</v>
      </c>
      <c r="G1551" s="95">
        <v>2009</v>
      </c>
      <c r="H1551" s="95">
        <v>0</v>
      </c>
      <c r="I1551" s="95">
        <v>1</v>
      </c>
      <c r="J1551" s="95">
        <v>7360097</v>
      </c>
      <c r="K1551" s="95">
        <v>0</v>
      </c>
      <c r="L1551" s="95">
        <v>1327.1</v>
      </c>
      <c r="M1551" s="95">
        <v>7360097</v>
      </c>
      <c r="N1551" s="5">
        <f t="shared" si="49"/>
        <v>5546</v>
      </c>
    </row>
    <row r="1552" spans="1:14" x14ac:dyDescent="0.25">
      <c r="A1552" t="str">
        <f t="shared" si="48"/>
        <v>2009_5486</v>
      </c>
      <c r="C1552" s="95">
        <v>1551</v>
      </c>
      <c r="D1552" s="95">
        <v>5486</v>
      </c>
      <c r="E1552" s="95">
        <v>5486</v>
      </c>
      <c r="F1552" s="95" t="s">
        <v>205</v>
      </c>
      <c r="G1552" s="95">
        <v>2009</v>
      </c>
      <c r="H1552" s="95">
        <v>0</v>
      </c>
      <c r="I1552" s="95">
        <v>1</v>
      </c>
      <c r="J1552" s="95">
        <v>2331460</v>
      </c>
      <c r="K1552" s="95">
        <v>0</v>
      </c>
      <c r="L1552" s="95">
        <v>418.8</v>
      </c>
      <c r="M1552" s="95">
        <v>2331460</v>
      </c>
      <c r="N1552" s="5">
        <f t="shared" si="49"/>
        <v>5567</v>
      </c>
    </row>
    <row r="1553" spans="1:14" x14ac:dyDescent="0.25">
      <c r="A1553" t="str">
        <f t="shared" si="48"/>
        <v>2009_5508</v>
      </c>
      <c r="C1553" s="95">
        <v>1552</v>
      </c>
      <c r="D1553" s="95">
        <v>5508</v>
      </c>
      <c r="E1553" s="95">
        <v>5508</v>
      </c>
      <c r="F1553" s="95" t="s">
        <v>206</v>
      </c>
      <c r="G1553" s="95">
        <v>2009</v>
      </c>
      <c r="H1553" s="95">
        <v>0</v>
      </c>
      <c r="I1553" s="95">
        <v>1</v>
      </c>
      <c r="J1553" s="95">
        <v>1837944</v>
      </c>
      <c r="K1553" s="95">
        <v>163378</v>
      </c>
      <c r="L1553" s="95">
        <v>331.4</v>
      </c>
      <c r="M1553" s="95">
        <v>2001322</v>
      </c>
      <c r="N1553" s="5">
        <f t="shared" si="49"/>
        <v>5546</v>
      </c>
    </row>
    <row r="1554" spans="1:14" x14ac:dyDescent="0.25">
      <c r="A1554" t="str">
        <f t="shared" si="48"/>
        <v>2009_1975</v>
      </c>
      <c r="C1554" s="95">
        <v>1553</v>
      </c>
      <c r="D1554" s="95">
        <v>1975</v>
      </c>
      <c r="E1554" s="95">
        <v>1975</v>
      </c>
      <c r="F1554" s="95" t="s">
        <v>85</v>
      </c>
      <c r="G1554" s="95">
        <v>2009</v>
      </c>
      <c r="H1554" s="95">
        <v>0</v>
      </c>
      <c r="I1554" s="95">
        <v>1</v>
      </c>
      <c r="J1554" s="95">
        <v>2530303</v>
      </c>
      <c r="K1554" s="95">
        <v>32428</v>
      </c>
      <c r="L1554" s="95">
        <v>455.5</v>
      </c>
      <c r="M1554" s="95">
        <v>2562731</v>
      </c>
      <c r="N1554" s="5">
        <f t="shared" si="49"/>
        <v>5555</v>
      </c>
    </row>
    <row r="1555" spans="1:14" x14ac:dyDescent="0.25">
      <c r="A1555" t="str">
        <f t="shared" si="48"/>
        <v>2009_4824</v>
      </c>
      <c r="C1555" s="95">
        <v>1554</v>
      </c>
      <c r="D1555" s="95">
        <v>4824</v>
      </c>
      <c r="E1555" s="95">
        <v>5510</v>
      </c>
      <c r="F1555" s="95" t="s">
        <v>207</v>
      </c>
      <c r="G1555" s="95">
        <v>2009</v>
      </c>
      <c r="H1555" s="95">
        <v>0</v>
      </c>
      <c r="I1555" s="95">
        <v>1</v>
      </c>
      <c r="J1555" s="95">
        <v>3792355</v>
      </c>
      <c r="K1555" s="95">
        <v>0</v>
      </c>
      <c r="L1555" s="95">
        <v>683.8</v>
      </c>
      <c r="M1555" s="95">
        <v>3792355</v>
      </c>
      <c r="N1555" s="5">
        <f t="shared" si="49"/>
        <v>5546</v>
      </c>
    </row>
    <row r="1556" spans="1:14" x14ac:dyDescent="0.25">
      <c r="A1556" t="str">
        <f t="shared" si="48"/>
        <v>2009_5607</v>
      </c>
      <c r="C1556" s="95">
        <v>1555</v>
      </c>
      <c r="D1556" s="95">
        <v>5607</v>
      </c>
      <c r="E1556" s="95">
        <v>5607</v>
      </c>
      <c r="F1556" s="95" t="s">
        <v>208</v>
      </c>
      <c r="G1556" s="95">
        <v>2009</v>
      </c>
      <c r="H1556" s="95">
        <v>0</v>
      </c>
      <c r="I1556" s="95">
        <v>1</v>
      </c>
      <c r="J1556" s="95">
        <v>3271189</v>
      </c>
      <c r="K1556" s="95">
        <v>0</v>
      </c>
      <c r="L1556" s="95">
        <v>585.5</v>
      </c>
      <c r="M1556" s="95">
        <v>3271189</v>
      </c>
      <c r="N1556" s="5">
        <f t="shared" si="49"/>
        <v>5587</v>
      </c>
    </row>
    <row r="1557" spans="1:14" x14ac:dyDescent="0.25">
      <c r="A1557" t="str">
        <f t="shared" si="48"/>
        <v>2009_5643</v>
      </c>
      <c r="C1557" s="95">
        <v>1556</v>
      </c>
      <c r="D1557" s="95">
        <v>5643</v>
      </c>
      <c r="E1557" s="95">
        <v>5643</v>
      </c>
      <c r="F1557" s="95" t="s">
        <v>209</v>
      </c>
      <c r="G1557" s="95">
        <v>2009</v>
      </c>
      <c r="H1557" s="95">
        <v>0</v>
      </c>
      <c r="I1557" s="95">
        <v>1</v>
      </c>
      <c r="J1557" s="95">
        <v>5518825</v>
      </c>
      <c r="K1557" s="95">
        <v>0</v>
      </c>
      <c r="L1557" s="95">
        <v>995.1</v>
      </c>
      <c r="M1557" s="95">
        <v>5518825</v>
      </c>
      <c r="N1557" s="5">
        <f t="shared" si="49"/>
        <v>5546</v>
      </c>
    </row>
    <row r="1558" spans="1:14" x14ac:dyDescent="0.25">
      <c r="A1558" t="str">
        <f t="shared" si="48"/>
        <v>2009_5697</v>
      </c>
      <c r="C1558" s="95">
        <v>1557</v>
      </c>
      <c r="D1558" s="95">
        <v>5697</v>
      </c>
      <c r="E1558" s="95">
        <v>5697</v>
      </c>
      <c r="F1558" s="95" t="s">
        <v>371</v>
      </c>
      <c r="G1558" s="95">
        <v>2009</v>
      </c>
      <c r="H1558" s="95">
        <v>0</v>
      </c>
      <c r="I1558" s="95">
        <v>1</v>
      </c>
      <c r="J1558" s="95">
        <v>3139036</v>
      </c>
      <c r="K1558" s="95">
        <v>81989</v>
      </c>
      <c r="L1558" s="95">
        <v>566</v>
      </c>
      <c r="M1558" s="95">
        <v>3221025</v>
      </c>
      <c r="N1558" s="5">
        <f t="shared" si="49"/>
        <v>5546</v>
      </c>
    </row>
    <row r="1559" spans="1:14" x14ac:dyDescent="0.25">
      <c r="A1559" t="str">
        <f t="shared" si="48"/>
        <v>2009_5724</v>
      </c>
      <c r="C1559" s="95">
        <v>1558</v>
      </c>
      <c r="D1559" s="95">
        <v>5724</v>
      </c>
      <c r="E1559" s="95">
        <v>5724</v>
      </c>
      <c r="F1559" s="95" t="s">
        <v>210</v>
      </c>
      <c r="G1559" s="95">
        <v>2009</v>
      </c>
      <c r="H1559" s="95">
        <v>0</v>
      </c>
      <c r="I1559" s="95">
        <v>1</v>
      </c>
      <c r="J1559" s="95">
        <v>1406680</v>
      </c>
      <c r="K1559" s="95">
        <v>0</v>
      </c>
      <c r="L1559" s="95">
        <v>253</v>
      </c>
      <c r="M1559" s="95">
        <v>1406680</v>
      </c>
      <c r="N1559" s="5">
        <f t="shared" si="49"/>
        <v>5560</v>
      </c>
    </row>
    <row r="1560" spans="1:14" x14ac:dyDescent="0.25">
      <c r="A1560" t="str">
        <f t="shared" si="48"/>
        <v>2009_5805</v>
      </c>
      <c r="C1560" s="95">
        <v>1559</v>
      </c>
      <c r="D1560" s="95">
        <v>5805</v>
      </c>
      <c r="E1560" s="95">
        <v>5805</v>
      </c>
      <c r="F1560" s="95" t="s">
        <v>212</v>
      </c>
      <c r="G1560" s="95">
        <v>2009</v>
      </c>
      <c r="H1560" s="95">
        <v>0</v>
      </c>
      <c r="I1560" s="95">
        <v>1</v>
      </c>
      <c r="J1560" s="95">
        <v>7499181</v>
      </c>
      <c r="K1560" s="95">
        <v>0</v>
      </c>
      <c r="L1560" s="95">
        <v>1335.8</v>
      </c>
      <c r="M1560" s="95">
        <v>7499181</v>
      </c>
      <c r="N1560" s="5">
        <f t="shared" si="49"/>
        <v>5614</v>
      </c>
    </row>
    <row r="1561" spans="1:14" x14ac:dyDescent="0.25">
      <c r="A1561" t="str">
        <f t="shared" si="48"/>
        <v>2009_5823</v>
      </c>
      <c r="C1561" s="95">
        <v>1560</v>
      </c>
      <c r="D1561" s="95">
        <v>5823</v>
      </c>
      <c r="E1561" s="95">
        <v>5823</v>
      </c>
      <c r="F1561" s="95" t="s">
        <v>213</v>
      </c>
      <c r="G1561" s="95">
        <v>2009</v>
      </c>
      <c r="H1561" s="95">
        <v>0</v>
      </c>
      <c r="I1561" s="95">
        <v>1</v>
      </c>
      <c r="J1561" s="95">
        <v>2245200</v>
      </c>
      <c r="K1561" s="95">
        <v>104854</v>
      </c>
      <c r="L1561" s="95">
        <v>400</v>
      </c>
      <c r="M1561" s="95">
        <v>2350054</v>
      </c>
      <c r="N1561" s="5">
        <f t="shared" si="49"/>
        <v>5613</v>
      </c>
    </row>
    <row r="1562" spans="1:14" x14ac:dyDescent="0.25">
      <c r="A1562" t="str">
        <f t="shared" si="48"/>
        <v>2009_5832</v>
      </c>
      <c r="C1562" s="95">
        <v>1561</v>
      </c>
      <c r="D1562" s="95">
        <v>5832</v>
      </c>
      <c r="E1562" s="95">
        <v>5832</v>
      </c>
      <c r="F1562" s="95" t="s">
        <v>214</v>
      </c>
      <c r="G1562" s="95">
        <v>2009</v>
      </c>
      <c r="H1562" s="95">
        <v>0</v>
      </c>
      <c r="I1562" s="95">
        <v>1</v>
      </c>
      <c r="J1562" s="95">
        <v>1677665</v>
      </c>
      <c r="K1562" s="95">
        <v>0</v>
      </c>
      <c r="L1562" s="95">
        <v>302.5</v>
      </c>
      <c r="M1562" s="95">
        <v>1677665</v>
      </c>
      <c r="N1562" s="5">
        <f t="shared" si="49"/>
        <v>5546</v>
      </c>
    </row>
    <row r="1563" spans="1:14" x14ac:dyDescent="0.25">
      <c r="A1563" t="str">
        <f t="shared" si="48"/>
        <v>2009_5877</v>
      </c>
      <c r="C1563" s="95">
        <v>1562</v>
      </c>
      <c r="D1563" s="95">
        <v>5877</v>
      </c>
      <c r="E1563" s="95">
        <v>5877</v>
      </c>
      <c r="F1563" s="95" t="s">
        <v>215</v>
      </c>
      <c r="G1563" s="95">
        <v>2009</v>
      </c>
      <c r="H1563" s="95">
        <v>0</v>
      </c>
      <c r="I1563" s="95">
        <v>1</v>
      </c>
      <c r="J1563" s="95">
        <v>7698403</v>
      </c>
      <c r="K1563" s="95">
        <v>0</v>
      </c>
      <c r="L1563" s="95">
        <v>1388.1</v>
      </c>
      <c r="M1563" s="95">
        <v>7698403</v>
      </c>
      <c r="N1563" s="5">
        <f t="shared" si="49"/>
        <v>5546</v>
      </c>
    </row>
    <row r="1564" spans="1:14" x14ac:dyDescent="0.25">
      <c r="A1564" t="str">
        <f t="shared" si="48"/>
        <v>2009_5895</v>
      </c>
      <c r="C1564" s="95">
        <v>1563</v>
      </c>
      <c r="D1564" s="95">
        <v>5895</v>
      </c>
      <c r="E1564" s="95">
        <v>5895</v>
      </c>
      <c r="F1564" s="95" t="s">
        <v>216</v>
      </c>
      <c r="G1564" s="95">
        <v>2009</v>
      </c>
      <c r="H1564" s="95">
        <v>0</v>
      </c>
      <c r="I1564" s="95">
        <v>1</v>
      </c>
      <c r="J1564" s="95">
        <v>1478564</v>
      </c>
      <c r="K1564" s="95">
        <v>138572</v>
      </c>
      <c r="L1564" s="95">
        <v>266.60000000000002</v>
      </c>
      <c r="M1564" s="95">
        <v>1617136</v>
      </c>
      <c r="N1564" s="5">
        <f t="shared" si="49"/>
        <v>5546</v>
      </c>
    </row>
    <row r="1565" spans="1:14" x14ac:dyDescent="0.25">
      <c r="A1565" t="str">
        <f t="shared" si="48"/>
        <v>2009_5949</v>
      </c>
      <c r="C1565" s="95">
        <v>1564</v>
      </c>
      <c r="D1565" s="95">
        <v>5949</v>
      </c>
      <c r="E1565" s="95">
        <v>5949</v>
      </c>
      <c r="F1565" s="95" t="s">
        <v>217</v>
      </c>
      <c r="G1565" s="95">
        <v>2009</v>
      </c>
      <c r="H1565" s="95">
        <v>0</v>
      </c>
      <c r="I1565" s="95">
        <v>1</v>
      </c>
      <c r="J1565" s="95">
        <v>5735673</v>
      </c>
      <c r="K1565" s="95">
        <v>0</v>
      </c>
      <c r="L1565" s="95">
        <v>1034.2</v>
      </c>
      <c r="M1565" s="95">
        <v>5735673</v>
      </c>
      <c r="N1565" s="5">
        <f t="shared" si="49"/>
        <v>5546</v>
      </c>
    </row>
    <row r="1566" spans="1:14" x14ac:dyDescent="0.25">
      <c r="A1566" t="str">
        <f t="shared" si="48"/>
        <v>2009_5976</v>
      </c>
      <c r="C1566" s="95">
        <v>1565</v>
      </c>
      <c r="D1566" s="95">
        <v>5976</v>
      </c>
      <c r="E1566" s="95">
        <v>5976</v>
      </c>
      <c r="F1566" s="95" t="s">
        <v>218</v>
      </c>
      <c r="G1566" s="95">
        <v>2009</v>
      </c>
      <c r="H1566" s="95">
        <v>0</v>
      </c>
      <c r="I1566" s="95">
        <v>1</v>
      </c>
      <c r="J1566" s="95">
        <v>5896507</v>
      </c>
      <c r="K1566" s="95">
        <v>11759</v>
      </c>
      <c r="L1566" s="95">
        <v>1063.2</v>
      </c>
      <c r="M1566" s="95">
        <v>5908266</v>
      </c>
      <c r="N1566" s="5">
        <f t="shared" si="49"/>
        <v>5546</v>
      </c>
    </row>
    <row r="1567" spans="1:14" x14ac:dyDescent="0.25">
      <c r="A1567" t="str">
        <f t="shared" si="48"/>
        <v>2009_5994</v>
      </c>
      <c r="C1567" s="95">
        <v>1566</v>
      </c>
      <c r="D1567" s="95">
        <v>5994</v>
      </c>
      <c r="E1567" s="95">
        <v>5994</v>
      </c>
      <c r="F1567" s="95" t="s">
        <v>219</v>
      </c>
      <c r="G1567" s="95">
        <v>2009</v>
      </c>
      <c r="H1567" s="95">
        <v>0</v>
      </c>
      <c r="I1567" s="95">
        <v>1</v>
      </c>
      <c r="J1567" s="95">
        <v>4804839</v>
      </c>
      <c r="K1567" s="95">
        <v>0</v>
      </c>
      <c r="L1567" s="95">
        <v>861.7</v>
      </c>
      <c r="M1567" s="95">
        <v>4804839</v>
      </c>
      <c r="N1567" s="5">
        <f t="shared" si="49"/>
        <v>5576</v>
      </c>
    </row>
    <row r="1568" spans="1:14" x14ac:dyDescent="0.25">
      <c r="A1568" t="str">
        <f t="shared" si="48"/>
        <v>2009_6003</v>
      </c>
      <c r="C1568" s="95">
        <v>1567</v>
      </c>
      <c r="D1568" s="95">
        <v>6003</v>
      </c>
      <c r="E1568" s="95">
        <v>6003</v>
      </c>
      <c r="F1568" s="95" t="s">
        <v>220</v>
      </c>
      <c r="G1568" s="95">
        <v>2009</v>
      </c>
      <c r="H1568" s="95">
        <v>0</v>
      </c>
      <c r="I1568" s="95">
        <v>1</v>
      </c>
      <c r="J1568" s="95">
        <v>2098145</v>
      </c>
      <c r="K1568" s="95">
        <v>0</v>
      </c>
      <c r="L1568" s="95">
        <v>377.5</v>
      </c>
      <c r="M1568" s="95">
        <v>2098145</v>
      </c>
      <c r="N1568" s="5">
        <f t="shared" si="49"/>
        <v>5558</v>
      </c>
    </row>
    <row r="1569" spans="1:14" x14ac:dyDescent="0.25">
      <c r="A1569" t="str">
        <f t="shared" si="48"/>
        <v>2009_6012</v>
      </c>
      <c r="C1569" s="95">
        <v>1568</v>
      </c>
      <c r="D1569" s="95">
        <v>6012</v>
      </c>
      <c r="E1569" s="95">
        <v>6012</v>
      </c>
      <c r="F1569" s="95" t="s">
        <v>221</v>
      </c>
      <c r="G1569" s="95">
        <v>2009</v>
      </c>
      <c r="H1569" s="95">
        <v>0</v>
      </c>
      <c r="I1569" s="95">
        <v>1</v>
      </c>
      <c r="J1569" s="95">
        <v>3327401</v>
      </c>
      <c r="K1569" s="95">
        <v>111536</v>
      </c>
      <c r="L1569" s="95">
        <v>599.1</v>
      </c>
      <c r="M1569" s="95">
        <v>3438937</v>
      </c>
      <c r="N1569" s="5">
        <f t="shared" si="49"/>
        <v>5554</v>
      </c>
    </row>
    <row r="1570" spans="1:14" x14ac:dyDescent="0.25">
      <c r="A1570" t="str">
        <f t="shared" si="48"/>
        <v>2009_6030</v>
      </c>
      <c r="C1570" s="95">
        <v>1569</v>
      </c>
      <c r="D1570" s="95">
        <v>6030</v>
      </c>
      <c r="E1570" s="95">
        <v>6030</v>
      </c>
      <c r="F1570" s="95" t="s">
        <v>222</v>
      </c>
      <c r="G1570" s="95">
        <v>2009</v>
      </c>
      <c r="H1570" s="95">
        <v>0</v>
      </c>
      <c r="I1570" s="95">
        <v>1</v>
      </c>
      <c r="J1570" s="95">
        <v>5576503</v>
      </c>
      <c r="K1570" s="95">
        <v>0</v>
      </c>
      <c r="L1570" s="95">
        <v>1005.5</v>
      </c>
      <c r="M1570" s="95">
        <v>5576503</v>
      </c>
      <c r="N1570" s="5">
        <f t="shared" si="49"/>
        <v>5546</v>
      </c>
    </row>
    <row r="1571" spans="1:14" x14ac:dyDescent="0.25">
      <c r="A1571" t="str">
        <f t="shared" si="48"/>
        <v>2009_6048</v>
      </c>
      <c r="C1571" s="95">
        <v>1570</v>
      </c>
      <c r="D1571" s="95">
        <v>6048</v>
      </c>
      <c r="E1571" s="95">
        <v>6035</v>
      </c>
      <c r="F1571" s="95" t="s">
        <v>223</v>
      </c>
      <c r="G1571" s="95">
        <v>2009</v>
      </c>
      <c r="H1571" s="95">
        <v>0</v>
      </c>
      <c r="I1571" s="95">
        <v>1</v>
      </c>
      <c r="J1571" s="95">
        <v>2430157</v>
      </c>
      <c r="K1571" s="95">
        <v>48576</v>
      </c>
      <c r="L1571" s="95">
        <v>437</v>
      </c>
      <c r="M1571" s="95">
        <v>2478733</v>
      </c>
      <c r="N1571" s="5">
        <f t="shared" si="49"/>
        <v>5561</v>
      </c>
    </row>
    <row r="1572" spans="1:14" x14ac:dyDescent="0.25">
      <c r="A1572" t="str">
        <f t="shared" si="48"/>
        <v>2009_6039</v>
      </c>
      <c r="C1572" s="95">
        <v>1571</v>
      </c>
      <c r="D1572" s="95">
        <v>6039</v>
      </c>
      <c r="E1572" s="95">
        <v>6039</v>
      </c>
      <c r="F1572" s="95" t="s">
        <v>224</v>
      </c>
      <c r="G1572" s="95">
        <v>2009</v>
      </c>
      <c r="H1572" s="95">
        <v>0</v>
      </c>
      <c r="I1572" s="95">
        <v>1</v>
      </c>
      <c r="J1572" s="95">
        <v>77078863</v>
      </c>
      <c r="K1572" s="95">
        <v>0</v>
      </c>
      <c r="L1572" s="95">
        <v>13898.1</v>
      </c>
      <c r="M1572" s="95">
        <v>77078863</v>
      </c>
      <c r="N1572" s="5">
        <f t="shared" si="49"/>
        <v>5546</v>
      </c>
    </row>
    <row r="1573" spans="1:14" x14ac:dyDescent="0.25">
      <c r="A1573" t="str">
        <f t="shared" si="48"/>
        <v>2009_6093</v>
      </c>
      <c r="C1573" s="95">
        <v>1572</v>
      </c>
      <c r="D1573" s="95">
        <v>6093</v>
      </c>
      <c r="E1573" s="95">
        <v>6093</v>
      </c>
      <c r="F1573" s="95" t="s">
        <v>225</v>
      </c>
      <c r="G1573" s="95">
        <v>2009</v>
      </c>
      <c r="H1573" s="95">
        <v>0</v>
      </c>
      <c r="I1573" s="95">
        <v>1</v>
      </c>
      <c r="J1573" s="95">
        <v>6890350</v>
      </c>
      <c r="K1573" s="95">
        <v>0</v>
      </c>
      <c r="L1573" s="95">
        <v>1242.4000000000001</v>
      </c>
      <c r="M1573" s="95">
        <v>6890350</v>
      </c>
      <c r="N1573" s="5">
        <f t="shared" si="49"/>
        <v>5546</v>
      </c>
    </row>
    <row r="1574" spans="1:14" x14ac:dyDescent="0.25">
      <c r="A1574" t="str">
        <f t="shared" si="48"/>
        <v>2009_6091</v>
      </c>
      <c r="C1574" s="95">
        <v>1573</v>
      </c>
      <c r="D1574" s="95">
        <v>6091</v>
      </c>
      <c r="E1574" s="95">
        <v>6091</v>
      </c>
      <c r="F1574" s="95" t="s">
        <v>301</v>
      </c>
      <c r="G1574" s="95">
        <v>2009</v>
      </c>
      <c r="H1574" s="95">
        <v>0</v>
      </c>
      <c r="I1574" s="95">
        <v>2</v>
      </c>
      <c r="J1574" s="95">
        <v>5854319</v>
      </c>
      <c r="K1574" s="95">
        <v>51478</v>
      </c>
      <c r="L1574" s="95">
        <v>1049.3</v>
      </c>
      <c r="M1574" s="95">
        <v>5905797</v>
      </c>
      <c r="N1574" s="5">
        <f t="shared" si="49"/>
        <v>5579</v>
      </c>
    </row>
    <row r="1575" spans="1:14" x14ac:dyDescent="0.25">
      <c r="A1575" t="str">
        <f t="shared" si="48"/>
        <v>2009_6095</v>
      </c>
      <c r="C1575" s="95">
        <v>1574</v>
      </c>
      <c r="D1575" s="95">
        <v>6095</v>
      </c>
      <c r="E1575" s="95">
        <v>6095</v>
      </c>
      <c r="F1575" s="95" t="s">
        <v>227</v>
      </c>
      <c r="G1575" s="95">
        <v>2009</v>
      </c>
      <c r="H1575" s="95">
        <v>0</v>
      </c>
      <c r="I1575" s="95">
        <v>1</v>
      </c>
      <c r="J1575" s="95">
        <v>4246378</v>
      </c>
      <c r="K1575" s="95">
        <v>0</v>
      </c>
      <c r="L1575" s="95">
        <v>757.2</v>
      </c>
      <c r="M1575" s="95">
        <v>4246378</v>
      </c>
      <c r="N1575" s="5">
        <f t="shared" si="49"/>
        <v>5608</v>
      </c>
    </row>
    <row r="1576" spans="1:14" x14ac:dyDescent="0.25">
      <c r="A1576" t="str">
        <f t="shared" si="48"/>
        <v>2009_5157</v>
      </c>
      <c r="C1576" s="95">
        <v>1575</v>
      </c>
      <c r="D1576" s="95">
        <v>5157</v>
      </c>
      <c r="E1576" s="95">
        <v>6099</v>
      </c>
      <c r="F1576" s="95" t="s">
        <v>229</v>
      </c>
      <c r="G1576" s="95">
        <v>2009</v>
      </c>
      <c r="H1576" s="95">
        <v>0</v>
      </c>
      <c r="I1576" s="95">
        <v>1</v>
      </c>
      <c r="J1576" s="95">
        <v>3772606</v>
      </c>
      <c r="K1576" s="95">
        <v>57600</v>
      </c>
      <c r="L1576" s="95">
        <v>673.8</v>
      </c>
      <c r="M1576" s="95">
        <v>3830206</v>
      </c>
      <c r="N1576" s="5">
        <f t="shared" si="49"/>
        <v>5599</v>
      </c>
    </row>
    <row r="1577" spans="1:14" x14ac:dyDescent="0.25">
      <c r="A1577" t="str">
        <f t="shared" si="48"/>
        <v>2009_6097</v>
      </c>
      <c r="C1577" s="95">
        <v>1576</v>
      </c>
      <c r="D1577" s="95">
        <v>6097</v>
      </c>
      <c r="E1577" s="95">
        <v>6097</v>
      </c>
      <c r="F1577" s="95" t="s">
        <v>228</v>
      </c>
      <c r="G1577" s="95">
        <v>2009</v>
      </c>
      <c r="H1577" s="95">
        <v>0</v>
      </c>
      <c r="I1577" s="95">
        <v>1</v>
      </c>
      <c r="J1577" s="95">
        <v>1326603</v>
      </c>
      <c r="K1577" s="95">
        <v>184677</v>
      </c>
      <c r="L1577" s="95">
        <v>239.2</v>
      </c>
      <c r="M1577" s="95">
        <v>1511280</v>
      </c>
      <c r="N1577" s="5">
        <f t="shared" si="49"/>
        <v>5546</v>
      </c>
    </row>
    <row r="1578" spans="1:14" x14ac:dyDescent="0.25">
      <c r="A1578" t="str">
        <f t="shared" si="48"/>
        <v>2009_6098</v>
      </c>
      <c r="C1578" s="95">
        <v>1577</v>
      </c>
      <c r="D1578" s="95">
        <v>6098</v>
      </c>
      <c r="E1578" s="95">
        <v>6098</v>
      </c>
      <c r="F1578" s="95" t="s">
        <v>357</v>
      </c>
      <c r="G1578" s="95">
        <v>2009</v>
      </c>
      <c r="H1578" s="95">
        <v>0</v>
      </c>
      <c r="I1578" s="95">
        <v>1</v>
      </c>
      <c r="J1578" s="95">
        <v>9174994</v>
      </c>
      <c r="K1578" s="95">
        <v>0</v>
      </c>
      <c r="L1578" s="95">
        <v>1648.4</v>
      </c>
      <c r="M1578" s="95">
        <v>9174994</v>
      </c>
      <c r="N1578" s="5">
        <f t="shared" si="49"/>
        <v>5566</v>
      </c>
    </row>
    <row r="1579" spans="1:14" x14ac:dyDescent="0.25">
      <c r="A1579" t="str">
        <f t="shared" si="48"/>
        <v>2009_6100</v>
      </c>
      <c r="C1579" s="95">
        <v>1578</v>
      </c>
      <c r="D1579" s="95">
        <v>6100</v>
      </c>
      <c r="E1579" s="95">
        <v>6100</v>
      </c>
      <c r="F1579" s="95" t="s">
        <v>230</v>
      </c>
      <c r="G1579" s="95">
        <v>2009</v>
      </c>
      <c r="H1579" s="95">
        <v>0</v>
      </c>
      <c r="I1579" s="95">
        <v>1</v>
      </c>
      <c r="J1579" s="95">
        <v>3508954</v>
      </c>
      <c r="K1579" s="95">
        <v>81035</v>
      </c>
      <c r="L1579" s="95">
        <v>632.70000000000005</v>
      </c>
      <c r="M1579" s="95">
        <v>3589989</v>
      </c>
      <c r="N1579" s="5">
        <f t="shared" si="49"/>
        <v>5546</v>
      </c>
    </row>
    <row r="1580" spans="1:14" x14ac:dyDescent="0.25">
      <c r="A1580" t="str">
        <f t="shared" si="48"/>
        <v>2009_6101</v>
      </c>
      <c r="C1580" s="95">
        <v>1579</v>
      </c>
      <c r="D1580" s="95">
        <v>6101</v>
      </c>
      <c r="E1580" s="95">
        <v>6101</v>
      </c>
      <c r="F1580" s="95" t="s">
        <v>231</v>
      </c>
      <c r="G1580" s="95">
        <v>2009</v>
      </c>
      <c r="H1580" s="95">
        <v>0</v>
      </c>
      <c r="I1580" s="95">
        <v>1</v>
      </c>
      <c r="J1580" s="95">
        <v>32028705</v>
      </c>
      <c r="K1580" s="95">
        <v>0</v>
      </c>
      <c r="L1580" s="95">
        <v>5775.1</v>
      </c>
      <c r="M1580" s="95">
        <v>32028705</v>
      </c>
      <c r="N1580" s="5">
        <f t="shared" si="49"/>
        <v>5546</v>
      </c>
    </row>
    <row r="1581" spans="1:14" x14ac:dyDescent="0.25">
      <c r="A1581" t="str">
        <f t="shared" si="48"/>
        <v>2009_6094</v>
      </c>
      <c r="C1581" s="95">
        <v>1580</v>
      </c>
      <c r="D1581" s="95">
        <v>6094</v>
      </c>
      <c r="E1581" s="95">
        <v>6094</v>
      </c>
      <c r="F1581" s="95" t="s">
        <v>226</v>
      </c>
      <c r="G1581" s="95">
        <v>2009</v>
      </c>
      <c r="H1581" s="95">
        <v>0</v>
      </c>
      <c r="I1581" s="95">
        <v>1</v>
      </c>
      <c r="J1581" s="95">
        <v>3192278</v>
      </c>
      <c r="K1581" s="95">
        <v>0</v>
      </c>
      <c r="L1581" s="95">
        <v>575.6</v>
      </c>
      <c r="M1581" s="95">
        <v>3192278</v>
      </c>
      <c r="N1581" s="5">
        <f t="shared" si="49"/>
        <v>5546</v>
      </c>
    </row>
    <row r="1582" spans="1:14" x14ac:dyDescent="0.25">
      <c r="A1582" t="str">
        <f t="shared" si="48"/>
        <v>2009_6096</v>
      </c>
      <c r="C1582" s="95">
        <v>1581</v>
      </c>
      <c r="D1582" s="95">
        <v>6096</v>
      </c>
      <c r="E1582" s="95">
        <v>6096</v>
      </c>
      <c r="F1582" s="95" t="s">
        <v>372</v>
      </c>
      <c r="G1582" s="95">
        <v>2009</v>
      </c>
      <c r="H1582" s="95">
        <v>0</v>
      </c>
      <c r="I1582" s="95">
        <v>1</v>
      </c>
      <c r="J1582" s="95">
        <v>3373788</v>
      </c>
      <c r="K1582" s="95">
        <v>43758</v>
      </c>
      <c r="L1582" s="95">
        <v>594.5</v>
      </c>
      <c r="M1582" s="95">
        <v>3417546</v>
      </c>
      <c r="N1582" s="5">
        <f t="shared" si="49"/>
        <v>5675</v>
      </c>
    </row>
    <row r="1583" spans="1:14" x14ac:dyDescent="0.25">
      <c r="A1583" t="str">
        <f t="shared" si="48"/>
        <v>2009_6102</v>
      </c>
      <c r="C1583" s="95">
        <v>1582</v>
      </c>
      <c r="D1583" s="95">
        <v>6102</v>
      </c>
      <c r="E1583" s="95">
        <v>6102</v>
      </c>
      <c r="F1583" s="95" t="s">
        <v>232</v>
      </c>
      <c r="G1583" s="95">
        <v>2009</v>
      </c>
      <c r="H1583" s="95">
        <v>0</v>
      </c>
      <c r="I1583" s="95">
        <v>1</v>
      </c>
      <c r="J1583" s="95">
        <v>10506897</v>
      </c>
      <c r="K1583" s="95">
        <v>0</v>
      </c>
      <c r="L1583" s="95">
        <v>1894.5</v>
      </c>
      <c r="M1583" s="95">
        <v>10506897</v>
      </c>
      <c r="N1583" s="5">
        <f t="shared" si="49"/>
        <v>5546</v>
      </c>
    </row>
    <row r="1584" spans="1:14" x14ac:dyDescent="0.25">
      <c r="A1584" t="str">
        <f t="shared" si="48"/>
        <v>2009_6120</v>
      </c>
      <c r="C1584" s="95">
        <v>1583</v>
      </c>
      <c r="D1584" s="95">
        <v>6120</v>
      </c>
      <c r="E1584" s="95">
        <v>6120</v>
      </c>
      <c r="F1584" s="95" t="s">
        <v>233</v>
      </c>
      <c r="G1584" s="95">
        <v>2009</v>
      </c>
      <c r="H1584" s="95">
        <v>0</v>
      </c>
      <c r="I1584" s="95">
        <v>1</v>
      </c>
      <c r="J1584" s="95">
        <v>6965776</v>
      </c>
      <c r="K1584" s="95">
        <v>0</v>
      </c>
      <c r="L1584" s="95">
        <v>1256</v>
      </c>
      <c r="M1584" s="95">
        <v>6965776</v>
      </c>
      <c r="N1584" s="5">
        <f t="shared" si="49"/>
        <v>5546</v>
      </c>
    </row>
    <row r="1585" spans="1:14" x14ac:dyDescent="0.25">
      <c r="A1585" t="str">
        <f t="shared" si="48"/>
        <v>2009_6138</v>
      </c>
      <c r="C1585" s="95">
        <v>1584</v>
      </c>
      <c r="D1585" s="95">
        <v>6138</v>
      </c>
      <c r="E1585" s="95">
        <v>6138</v>
      </c>
      <c r="F1585" s="95" t="s">
        <v>234</v>
      </c>
      <c r="G1585" s="95">
        <v>2009</v>
      </c>
      <c r="H1585" s="95">
        <v>0</v>
      </c>
      <c r="I1585" s="95">
        <v>1</v>
      </c>
      <c r="J1585" s="95">
        <v>2605684</v>
      </c>
      <c r="K1585" s="95">
        <v>134207</v>
      </c>
      <c r="L1585" s="95">
        <v>466.3</v>
      </c>
      <c r="M1585" s="95">
        <v>2739891</v>
      </c>
      <c r="N1585" s="5">
        <f t="shared" si="49"/>
        <v>5588</v>
      </c>
    </row>
    <row r="1586" spans="1:14" x14ac:dyDescent="0.25">
      <c r="A1586" t="str">
        <f t="shared" si="48"/>
        <v>2009_5751</v>
      </c>
      <c r="C1586" s="95">
        <v>1585</v>
      </c>
      <c r="D1586" s="95">
        <v>5751</v>
      </c>
      <c r="E1586" s="95">
        <v>5751</v>
      </c>
      <c r="F1586" s="95" t="s">
        <v>211</v>
      </c>
      <c r="G1586" s="95">
        <v>2009</v>
      </c>
      <c r="H1586" s="95">
        <v>0</v>
      </c>
      <c r="I1586" s="95">
        <v>1</v>
      </c>
      <c r="J1586" s="95">
        <v>3840222</v>
      </c>
      <c r="K1586" s="95">
        <v>20037</v>
      </c>
      <c r="L1586" s="95">
        <v>689.2</v>
      </c>
      <c r="M1586" s="95">
        <v>3860259</v>
      </c>
      <c r="N1586" s="5">
        <f t="shared" si="49"/>
        <v>5572</v>
      </c>
    </row>
    <row r="1587" spans="1:14" x14ac:dyDescent="0.25">
      <c r="A1587" t="str">
        <f t="shared" si="48"/>
        <v>2009_6165</v>
      </c>
      <c r="C1587" s="95">
        <v>1586</v>
      </c>
      <c r="D1587" s="95">
        <v>6165</v>
      </c>
      <c r="E1587" s="95">
        <v>6165</v>
      </c>
      <c r="F1587" s="95" t="s">
        <v>235</v>
      </c>
      <c r="G1587" s="95">
        <v>2009</v>
      </c>
      <c r="H1587" s="95">
        <v>0</v>
      </c>
      <c r="I1587" s="95">
        <v>1</v>
      </c>
      <c r="J1587" s="95">
        <v>1153568</v>
      </c>
      <c r="K1587" s="95">
        <v>58733</v>
      </c>
      <c r="L1587" s="95">
        <v>208</v>
      </c>
      <c r="M1587" s="95">
        <v>1212301</v>
      </c>
      <c r="N1587" s="5">
        <f t="shared" si="49"/>
        <v>5546</v>
      </c>
    </row>
    <row r="1588" spans="1:14" x14ac:dyDescent="0.25">
      <c r="A1588" t="str">
        <f t="shared" si="48"/>
        <v>2009_6175</v>
      </c>
      <c r="C1588" s="95">
        <v>1587</v>
      </c>
      <c r="D1588" s="95">
        <v>6175</v>
      </c>
      <c r="E1588" s="95">
        <v>6175</v>
      </c>
      <c r="F1588" s="95" t="s">
        <v>236</v>
      </c>
      <c r="G1588" s="95">
        <v>2009</v>
      </c>
      <c r="H1588" s="95">
        <v>0</v>
      </c>
      <c r="I1588" s="95">
        <v>1</v>
      </c>
      <c r="J1588" s="95">
        <v>3878656</v>
      </c>
      <c r="K1588" s="95">
        <v>101446</v>
      </c>
      <c r="L1588" s="95">
        <v>697.6</v>
      </c>
      <c r="M1588" s="95">
        <v>3980102</v>
      </c>
      <c r="N1588" s="5">
        <f t="shared" si="49"/>
        <v>5560</v>
      </c>
    </row>
    <row r="1589" spans="1:14" x14ac:dyDescent="0.25">
      <c r="A1589" t="str">
        <f t="shared" si="48"/>
        <v>2009_6219</v>
      </c>
      <c r="C1589" s="95">
        <v>1588</v>
      </c>
      <c r="D1589" s="95">
        <v>6219</v>
      </c>
      <c r="E1589" s="95">
        <v>6219</v>
      </c>
      <c r="F1589" s="95" t="s">
        <v>237</v>
      </c>
      <c r="G1589" s="95">
        <v>2009</v>
      </c>
      <c r="H1589" s="95">
        <v>0</v>
      </c>
      <c r="I1589" s="95">
        <v>1</v>
      </c>
      <c r="J1589" s="95">
        <v>11070371</v>
      </c>
      <c r="K1589" s="95">
        <v>0</v>
      </c>
      <c r="L1589" s="95">
        <v>1996.1</v>
      </c>
      <c r="M1589" s="95">
        <v>11070371</v>
      </c>
      <c r="N1589" s="5">
        <f t="shared" si="49"/>
        <v>5546</v>
      </c>
    </row>
    <row r="1590" spans="1:14" x14ac:dyDescent="0.25">
      <c r="A1590" t="str">
        <f t="shared" si="48"/>
        <v>2009_6246</v>
      </c>
      <c r="C1590" s="95">
        <v>1589</v>
      </c>
      <c r="D1590" s="95">
        <v>6246</v>
      </c>
      <c r="E1590" s="95">
        <v>6246</v>
      </c>
      <c r="F1590" s="95" t="s">
        <v>238</v>
      </c>
      <c r="G1590" s="95">
        <v>2009</v>
      </c>
      <c r="H1590" s="95">
        <v>0</v>
      </c>
      <c r="I1590" s="95">
        <v>1</v>
      </c>
      <c r="J1590" s="95">
        <v>1292374</v>
      </c>
      <c r="K1590" s="95">
        <v>53891</v>
      </c>
      <c r="L1590" s="95">
        <v>225.9</v>
      </c>
      <c r="M1590" s="95">
        <v>1346265</v>
      </c>
      <c r="N1590" s="5">
        <f t="shared" si="49"/>
        <v>5721</v>
      </c>
    </row>
    <row r="1591" spans="1:14" x14ac:dyDescent="0.25">
      <c r="A1591" t="str">
        <f t="shared" si="48"/>
        <v>2009_6273</v>
      </c>
      <c r="C1591" s="95">
        <v>1590</v>
      </c>
      <c r="D1591" s="95">
        <v>6273</v>
      </c>
      <c r="E1591" s="95">
        <v>6273</v>
      </c>
      <c r="F1591" s="95" t="s">
        <v>299</v>
      </c>
      <c r="G1591" s="95">
        <v>2009</v>
      </c>
      <c r="H1591" s="95">
        <v>0</v>
      </c>
      <c r="I1591" s="95">
        <v>2</v>
      </c>
      <c r="J1591" s="95">
        <v>4764014</v>
      </c>
      <c r="K1591" s="95">
        <v>154409</v>
      </c>
      <c r="L1591" s="95">
        <v>859</v>
      </c>
      <c r="M1591" s="95">
        <v>4918423</v>
      </c>
      <c r="N1591" s="5">
        <f t="shared" si="49"/>
        <v>5546</v>
      </c>
    </row>
    <row r="1592" spans="1:14" x14ac:dyDescent="0.25">
      <c r="A1592" t="str">
        <f t="shared" si="48"/>
        <v>2009_6408</v>
      </c>
      <c r="C1592" s="95">
        <v>1591</v>
      </c>
      <c r="D1592" s="95">
        <v>6408</v>
      </c>
      <c r="E1592" s="95">
        <v>6408</v>
      </c>
      <c r="F1592" s="95" t="s">
        <v>240</v>
      </c>
      <c r="G1592" s="95">
        <v>2009</v>
      </c>
      <c r="H1592" s="95">
        <v>0</v>
      </c>
      <c r="I1592" s="95">
        <v>1</v>
      </c>
      <c r="J1592" s="95">
        <v>4601853</v>
      </c>
      <c r="K1592" s="95">
        <v>0</v>
      </c>
      <c r="L1592" s="95">
        <v>822.2</v>
      </c>
      <c r="M1592" s="95">
        <v>4601853</v>
      </c>
      <c r="N1592" s="5">
        <f t="shared" si="49"/>
        <v>5597</v>
      </c>
    </row>
    <row r="1593" spans="1:14" x14ac:dyDescent="0.25">
      <c r="A1593" t="str">
        <f t="shared" si="48"/>
        <v>2009_6453</v>
      </c>
      <c r="C1593" s="95">
        <v>1592</v>
      </c>
      <c r="D1593" s="95">
        <v>6453</v>
      </c>
      <c r="E1593" s="95">
        <v>6453</v>
      </c>
      <c r="F1593" s="95" t="s">
        <v>241</v>
      </c>
      <c r="G1593" s="95">
        <v>2009</v>
      </c>
      <c r="H1593" s="95">
        <v>0</v>
      </c>
      <c r="I1593" s="95">
        <v>1</v>
      </c>
      <c r="J1593" s="95">
        <v>3274913</v>
      </c>
      <c r="K1593" s="95">
        <v>0</v>
      </c>
      <c r="L1593" s="95">
        <v>590.5</v>
      </c>
      <c r="M1593" s="95">
        <v>3274913</v>
      </c>
      <c r="N1593" s="5">
        <f t="shared" si="49"/>
        <v>5546</v>
      </c>
    </row>
    <row r="1594" spans="1:14" x14ac:dyDescent="0.25">
      <c r="A1594" t="str">
        <f t="shared" si="48"/>
        <v>2009_6460</v>
      </c>
      <c r="C1594" s="95">
        <v>1593</v>
      </c>
      <c r="D1594" s="95">
        <v>6460</v>
      </c>
      <c r="E1594" s="95">
        <v>6460</v>
      </c>
      <c r="F1594" s="95" t="s">
        <v>242</v>
      </c>
      <c r="G1594" s="95">
        <v>2009</v>
      </c>
      <c r="H1594" s="95">
        <v>0</v>
      </c>
      <c r="I1594" s="95">
        <v>1</v>
      </c>
      <c r="J1594" s="95">
        <v>4108197</v>
      </c>
      <c r="K1594" s="95">
        <v>144902</v>
      </c>
      <c r="L1594" s="95">
        <v>736.5</v>
      </c>
      <c r="M1594" s="95">
        <v>4253099</v>
      </c>
      <c r="N1594" s="5">
        <f t="shared" si="49"/>
        <v>5578</v>
      </c>
    </row>
    <row r="1595" spans="1:14" x14ac:dyDescent="0.25">
      <c r="A1595" t="str">
        <f t="shared" si="48"/>
        <v>2009_6462</v>
      </c>
      <c r="C1595" s="95">
        <v>1594</v>
      </c>
      <c r="D1595" s="95">
        <v>6462</v>
      </c>
      <c r="E1595" s="95">
        <v>6462</v>
      </c>
      <c r="F1595" s="95" t="s">
        <v>243</v>
      </c>
      <c r="G1595" s="95">
        <v>2009</v>
      </c>
      <c r="H1595" s="95">
        <v>0</v>
      </c>
      <c r="I1595" s="95">
        <v>1</v>
      </c>
      <c r="J1595" s="95">
        <v>1941655</v>
      </c>
      <c r="K1595" s="95">
        <v>0</v>
      </c>
      <c r="L1595" s="95">
        <v>350.1</v>
      </c>
      <c r="M1595" s="95">
        <v>1941655</v>
      </c>
      <c r="N1595" s="5">
        <f t="shared" si="49"/>
        <v>5546</v>
      </c>
    </row>
    <row r="1596" spans="1:14" x14ac:dyDescent="0.25">
      <c r="A1596" t="str">
        <f t="shared" si="48"/>
        <v>2009_6471</v>
      </c>
      <c r="C1596" s="95">
        <v>1595</v>
      </c>
      <c r="D1596" s="95">
        <v>6471</v>
      </c>
      <c r="E1596" s="95">
        <v>6471</v>
      </c>
      <c r="F1596" s="95" t="s">
        <v>244</v>
      </c>
      <c r="G1596" s="95">
        <v>2009</v>
      </c>
      <c r="H1596" s="95">
        <v>0</v>
      </c>
      <c r="I1596" s="95">
        <v>1</v>
      </c>
      <c r="J1596" s="95">
        <v>2826010</v>
      </c>
      <c r="K1596" s="95">
        <v>0</v>
      </c>
      <c r="L1596" s="95">
        <v>506</v>
      </c>
      <c r="M1596" s="95">
        <v>2826010</v>
      </c>
      <c r="N1596" s="5">
        <f t="shared" si="49"/>
        <v>5585</v>
      </c>
    </row>
    <row r="1597" spans="1:14" x14ac:dyDescent="0.25">
      <c r="A1597" t="str">
        <f t="shared" si="48"/>
        <v>2009_6509</v>
      </c>
      <c r="C1597" s="95">
        <v>1596</v>
      </c>
      <c r="D1597" s="95">
        <v>6509</v>
      </c>
      <c r="E1597" s="95">
        <v>6509</v>
      </c>
      <c r="F1597" s="95" t="s">
        <v>245</v>
      </c>
      <c r="G1597" s="95">
        <v>2009</v>
      </c>
      <c r="H1597" s="95">
        <v>0</v>
      </c>
      <c r="I1597" s="95">
        <v>1</v>
      </c>
      <c r="J1597" s="95">
        <v>2777089</v>
      </c>
      <c r="K1597" s="95">
        <v>103355</v>
      </c>
      <c r="L1597" s="95">
        <v>486.1</v>
      </c>
      <c r="M1597" s="95">
        <v>2880444</v>
      </c>
      <c r="N1597" s="5">
        <f t="shared" si="49"/>
        <v>5713</v>
      </c>
    </row>
    <row r="1598" spans="1:14" x14ac:dyDescent="0.25">
      <c r="A1598" t="str">
        <f t="shared" si="48"/>
        <v>2009_6512</v>
      </c>
      <c r="C1598" s="95">
        <v>1597</v>
      </c>
      <c r="D1598" s="95">
        <v>6512</v>
      </c>
      <c r="E1598" s="95">
        <v>6512</v>
      </c>
      <c r="F1598" s="95" t="s">
        <v>246</v>
      </c>
      <c r="G1598" s="95">
        <v>2009</v>
      </c>
      <c r="H1598" s="95">
        <v>0</v>
      </c>
      <c r="I1598" s="95">
        <v>1</v>
      </c>
      <c r="J1598" s="95">
        <v>2439856</v>
      </c>
      <c r="K1598" s="95">
        <v>12154</v>
      </c>
      <c r="L1598" s="95">
        <v>436</v>
      </c>
      <c r="M1598" s="95">
        <v>2452010</v>
      </c>
      <c r="N1598" s="5">
        <f t="shared" si="49"/>
        <v>5596</v>
      </c>
    </row>
    <row r="1599" spans="1:14" x14ac:dyDescent="0.25">
      <c r="A1599" t="str">
        <f t="shared" si="48"/>
        <v>2009_6516</v>
      </c>
      <c r="C1599" s="95">
        <v>1598</v>
      </c>
      <c r="D1599" s="95">
        <v>6516</v>
      </c>
      <c r="E1599" s="95">
        <v>6516</v>
      </c>
      <c r="F1599" s="95" t="s">
        <v>247</v>
      </c>
      <c r="G1599" s="95">
        <v>2009</v>
      </c>
      <c r="H1599" s="95">
        <v>0</v>
      </c>
      <c r="I1599" s="95">
        <v>1</v>
      </c>
      <c r="J1599" s="95">
        <v>1115595</v>
      </c>
      <c r="K1599" s="95">
        <v>44124</v>
      </c>
      <c r="L1599" s="95">
        <v>195</v>
      </c>
      <c r="M1599" s="95">
        <v>1159719</v>
      </c>
      <c r="N1599" s="5">
        <f t="shared" si="49"/>
        <v>5721</v>
      </c>
    </row>
    <row r="1600" spans="1:14" x14ac:dyDescent="0.25">
      <c r="A1600" t="str">
        <f t="shared" si="48"/>
        <v>2009_6534</v>
      </c>
      <c r="C1600" s="95">
        <v>1599</v>
      </c>
      <c r="D1600" s="95">
        <v>6534</v>
      </c>
      <c r="E1600" s="95">
        <v>6534</v>
      </c>
      <c r="F1600" s="95" t="s">
        <v>248</v>
      </c>
      <c r="G1600" s="95">
        <v>2009</v>
      </c>
      <c r="H1600" s="95">
        <v>0</v>
      </c>
      <c r="I1600" s="95">
        <v>1</v>
      </c>
      <c r="J1600" s="95">
        <v>4218288</v>
      </c>
      <c r="K1600" s="95">
        <v>0</v>
      </c>
      <c r="L1600" s="95">
        <v>760.6</v>
      </c>
      <c r="M1600" s="95">
        <v>4218288</v>
      </c>
      <c r="N1600" s="5">
        <f t="shared" si="49"/>
        <v>5546</v>
      </c>
    </row>
    <row r="1601" spans="1:14" x14ac:dyDescent="0.25">
      <c r="A1601" t="str">
        <f t="shared" si="48"/>
        <v>2009_1935</v>
      </c>
      <c r="C1601" s="95">
        <v>1600</v>
      </c>
      <c r="D1601" s="95">
        <v>1935</v>
      </c>
      <c r="E1601" s="95">
        <v>6536</v>
      </c>
      <c r="F1601" s="95" t="s">
        <v>249</v>
      </c>
      <c r="G1601" s="95">
        <v>2009</v>
      </c>
      <c r="H1601" s="95">
        <v>0</v>
      </c>
      <c r="I1601" s="95">
        <v>1</v>
      </c>
      <c r="J1601" s="95">
        <v>7111541</v>
      </c>
      <c r="K1601" s="95">
        <v>0</v>
      </c>
      <c r="L1601" s="95">
        <v>1263.5999999999999</v>
      </c>
      <c r="M1601" s="95">
        <v>7111541</v>
      </c>
      <c r="N1601" s="5">
        <f t="shared" si="49"/>
        <v>5628</v>
      </c>
    </row>
    <row r="1602" spans="1:14" x14ac:dyDescent="0.25">
      <c r="A1602" t="str">
        <f t="shared" si="48"/>
        <v>2009_6561</v>
      </c>
      <c r="C1602" s="95">
        <v>1601</v>
      </c>
      <c r="D1602" s="95">
        <v>6561</v>
      </c>
      <c r="E1602" s="95">
        <v>6561</v>
      </c>
      <c r="F1602" s="95" t="s">
        <v>250</v>
      </c>
      <c r="G1602" s="95">
        <v>2009</v>
      </c>
      <c r="H1602" s="95">
        <v>0</v>
      </c>
      <c r="I1602" s="95">
        <v>1</v>
      </c>
      <c r="J1602" s="95">
        <v>1980477</v>
      </c>
      <c r="K1602" s="95">
        <v>58125</v>
      </c>
      <c r="L1602" s="95">
        <v>357.1</v>
      </c>
      <c r="M1602" s="95">
        <v>2038602</v>
      </c>
      <c r="N1602" s="5">
        <f t="shared" si="49"/>
        <v>5546</v>
      </c>
    </row>
    <row r="1603" spans="1:14" x14ac:dyDescent="0.25">
      <c r="A1603" t="str">
        <f t="shared" ref="A1603:A1666" si="50">CONCATENATE(G1603,"_",D1603)</f>
        <v>2009_6579</v>
      </c>
      <c r="C1603" s="95">
        <v>1602</v>
      </c>
      <c r="D1603" s="95">
        <v>6579</v>
      </c>
      <c r="E1603" s="95">
        <v>6579</v>
      </c>
      <c r="F1603" s="95" t="s">
        <v>251</v>
      </c>
      <c r="G1603" s="95">
        <v>2009</v>
      </c>
      <c r="H1603" s="95">
        <v>0</v>
      </c>
      <c r="I1603" s="95">
        <v>1</v>
      </c>
      <c r="J1603" s="95">
        <v>17681757</v>
      </c>
      <c r="K1603" s="95">
        <v>0</v>
      </c>
      <c r="L1603" s="95">
        <v>3188.2</v>
      </c>
      <c r="M1603" s="95">
        <v>17681757</v>
      </c>
      <c r="N1603" s="5">
        <f t="shared" ref="N1603:N1666" si="51">ROUND(J1603/L1603,0)</f>
        <v>5546</v>
      </c>
    </row>
    <row r="1604" spans="1:14" x14ac:dyDescent="0.25">
      <c r="A1604" t="str">
        <f t="shared" si="50"/>
        <v>2009_6592</v>
      </c>
      <c r="C1604" s="95">
        <v>1603</v>
      </c>
      <c r="D1604" s="95">
        <v>6592</v>
      </c>
      <c r="E1604" s="95">
        <v>6592</v>
      </c>
      <c r="F1604" s="95" t="s">
        <v>385</v>
      </c>
      <c r="G1604" s="95">
        <v>2009</v>
      </c>
      <c r="H1604" s="95">
        <v>0</v>
      </c>
      <c r="I1604" s="95">
        <v>2</v>
      </c>
      <c r="J1604" s="95">
        <v>6453514</v>
      </c>
      <c r="K1604" s="95">
        <v>99202</v>
      </c>
      <c r="L1604" s="95">
        <v>1163.5</v>
      </c>
      <c r="M1604" s="95">
        <v>6552716</v>
      </c>
      <c r="N1604" s="5">
        <f t="shared" si="51"/>
        <v>5547</v>
      </c>
    </row>
    <row r="1605" spans="1:14" x14ac:dyDescent="0.25">
      <c r="A1605" t="str">
        <f t="shared" si="50"/>
        <v>2009_6615</v>
      </c>
      <c r="C1605" s="95">
        <v>1604</v>
      </c>
      <c r="D1605" s="95">
        <v>6615</v>
      </c>
      <c r="E1605" s="95">
        <v>6615</v>
      </c>
      <c r="F1605" s="95" t="s">
        <v>252</v>
      </c>
      <c r="G1605" s="95">
        <v>2009</v>
      </c>
      <c r="H1605" s="95">
        <v>0</v>
      </c>
      <c r="I1605" s="95">
        <v>1</v>
      </c>
      <c r="J1605" s="95">
        <v>3315399</v>
      </c>
      <c r="K1605" s="95">
        <v>0</v>
      </c>
      <c r="L1605" s="95">
        <v>597.79999999999995</v>
      </c>
      <c r="M1605" s="95">
        <v>3315399</v>
      </c>
      <c r="N1605" s="5">
        <f t="shared" si="51"/>
        <v>5546</v>
      </c>
    </row>
    <row r="1606" spans="1:14" x14ac:dyDescent="0.25">
      <c r="A1606" t="str">
        <f t="shared" si="50"/>
        <v>2009_6651</v>
      </c>
      <c r="C1606" s="95">
        <v>1605</v>
      </c>
      <c r="D1606" s="95">
        <v>6651</v>
      </c>
      <c r="E1606" s="95">
        <v>6651</v>
      </c>
      <c r="F1606" s="95" t="s">
        <v>253</v>
      </c>
      <c r="G1606" s="95">
        <v>2009</v>
      </c>
      <c r="H1606" s="95">
        <v>0</v>
      </c>
      <c r="I1606" s="95">
        <v>1</v>
      </c>
      <c r="J1606" s="95">
        <v>2139647</v>
      </c>
      <c r="K1606" s="95">
        <v>14347</v>
      </c>
      <c r="L1606" s="95">
        <v>385.8</v>
      </c>
      <c r="M1606" s="95">
        <v>2153994</v>
      </c>
      <c r="N1606" s="5">
        <f t="shared" si="51"/>
        <v>5546</v>
      </c>
    </row>
    <row r="1607" spans="1:14" x14ac:dyDescent="0.25">
      <c r="A1607" t="str">
        <f t="shared" si="50"/>
        <v>2009_6660</v>
      </c>
      <c r="C1607" s="95">
        <v>1606</v>
      </c>
      <c r="D1607" s="95">
        <v>6660</v>
      </c>
      <c r="E1607" s="95">
        <v>6660</v>
      </c>
      <c r="F1607" s="95" t="s">
        <v>254</v>
      </c>
      <c r="G1607" s="95">
        <v>2009</v>
      </c>
      <c r="H1607" s="95">
        <v>0</v>
      </c>
      <c r="I1607" s="95">
        <v>1</v>
      </c>
      <c r="J1607" s="95">
        <v>10387658</v>
      </c>
      <c r="K1607" s="95">
        <v>0</v>
      </c>
      <c r="L1607" s="95">
        <v>1873</v>
      </c>
      <c r="M1607" s="95">
        <v>10387658</v>
      </c>
      <c r="N1607" s="5">
        <f t="shared" si="51"/>
        <v>5546</v>
      </c>
    </row>
    <row r="1608" spans="1:14" x14ac:dyDescent="0.25">
      <c r="A1608" t="str">
        <f t="shared" si="50"/>
        <v>2009_6700</v>
      </c>
      <c r="C1608" s="95">
        <v>1607</v>
      </c>
      <c r="D1608" s="95">
        <v>6700</v>
      </c>
      <c r="E1608" s="95">
        <v>6700</v>
      </c>
      <c r="F1608" s="95" t="s">
        <v>255</v>
      </c>
      <c r="G1608" s="95">
        <v>2009</v>
      </c>
      <c r="H1608" s="95">
        <v>0</v>
      </c>
      <c r="I1608" s="95">
        <v>1</v>
      </c>
      <c r="J1608" s="95">
        <v>3209787</v>
      </c>
      <c r="K1608" s="95">
        <v>0</v>
      </c>
      <c r="L1608" s="95">
        <v>566.1</v>
      </c>
      <c r="M1608" s="95">
        <v>3209787</v>
      </c>
      <c r="N1608" s="5">
        <f t="shared" si="51"/>
        <v>5670</v>
      </c>
    </row>
    <row r="1609" spans="1:14" x14ac:dyDescent="0.25">
      <c r="A1609" t="str">
        <f t="shared" si="50"/>
        <v>2009_6759</v>
      </c>
      <c r="C1609" s="95">
        <v>1608</v>
      </c>
      <c r="D1609" s="95">
        <v>6759</v>
      </c>
      <c r="E1609" s="95">
        <v>6759</v>
      </c>
      <c r="F1609" s="95" t="s">
        <v>257</v>
      </c>
      <c r="G1609" s="95">
        <v>2009</v>
      </c>
      <c r="H1609" s="95">
        <v>0</v>
      </c>
      <c r="I1609" s="95">
        <v>1</v>
      </c>
      <c r="J1609" s="95">
        <v>4621156</v>
      </c>
      <c r="K1609" s="95">
        <v>0</v>
      </c>
      <c r="L1609" s="95">
        <v>829.8</v>
      </c>
      <c r="M1609" s="95">
        <v>4621156</v>
      </c>
      <c r="N1609" s="5">
        <f t="shared" si="51"/>
        <v>5569</v>
      </c>
    </row>
    <row r="1610" spans="1:14" x14ac:dyDescent="0.25">
      <c r="A1610" t="str">
        <f t="shared" si="50"/>
        <v>2009_6762</v>
      </c>
      <c r="C1610" s="95">
        <v>1609</v>
      </c>
      <c r="D1610" s="95">
        <v>6762</v>
      </c>
      <c r="E1610" s="95">
        <v>6762</v>
      </c>
      <c r="F1610" s="95" t="s">
        <v>258</v>
      </c>
      <c r="G1610" s="95">
        <v>2009</v>
      </c>
      <c r="H1610" s="95">
        <v>0</v>
      </c>
      <c r="I1610" s="95">
        <v>1</v>
      </c>
      <c r="J1610" s="95">
        <v>4023444</v>
      </c>
      <c r="K1610" s="95">
        <v>0</v>
      </c>
      <c r="L1610" s="95">
        <v>719.5</v>
      </c>
      <c r="M1610" s="95">
        <v>4023444</v>
      </c>
      <c r="N1610" s="5">
        <f t="shared" si="51"/>
        <v>5592</v>
      </c>
    </row>
    <row r="1611" spans="1:14" x14ac:dyDescent="0.25">
      <c r="A1611" t="str">
        <f t="shared" si="50"/>
        <v>2009_6768</v>
      </c>
      <c r="C1611" s="95">
        <v>1610</v>
      </c>
      <c r="D1611" s="95">
        <v>6768</v>
      </c>
      <c r="E1611" s="95">
        <v>6768</v>
      </c>
      <c r="F1611" s="95" t="s">
        <v>259</v>
      </c>
      <c r="G1611" s="95">
        <v>2009</v>
      </c>
      <c r="H1611" s="95">
        <v>0</v>
      </c>
      <c r="I1611" s="95">
        <v>1</v>
      </c>
      <c r="J1611" s="95">
        <v>9853578</v>
      </c>
      <c r="K1611" s="95">
        <v>0</v>
      </c>
      <c r="L1611" s="95">
        <v>1776.7</v>
      </c>
      <c r="M1611" s="95">
        <v>9853578</v>
      </c>
      <c r="N1611" s="5">
        <f t="shared" si="51"/>
        <v>5546</v>
      </c>
    </row>
    <row r="1612" spans="1:14" x14ac:dyDescent="0.25">
      <c r="A1612" t="str">
        <f t="shared" si="50"/>
        <v>2009_6795</v>
      </c>
      <c r="C1612" s="95">
        <v>1611</v>
      </c>
      <c r="D1612" s="95">
        <v>6795</v>
      </c>
      <c r="E1612" s="95">
        <v>6795</v>
      </c>
      <c r="F1612" s="95" t="s">
        <v>260</v>
      </c>
      <c r="G1612" s="95">
        <v>2009</v>
      </c>
      <c r="H1612" s="95">
        <v>0</v>
      </c>
      <c r="I1612" s="95">
        <v>1</v>
      </c>
      <c r="J1612" s="95">
        <v>59973335</v>
      </c>
      <c r="K1612" s="95">
        <v>0</v>
      </c>
      <c r="L1612" s="95">
        <v>10813.8</v>
      </c>
      <c r="M1612" s="95">
        <v>59973335</v>
      </c>
      <c r="N1612" s="5">
        <f t="shared" si="51"/>
        <v>5546</v>
      </c>
    </row>
    <row r="1613" spans="1:14" x14ac:dyDescent="0.25">
      <c r="A1613" t="str">
        <f t="shared" si="50"/>
        <v>2009_6822</v>
      </c>
      <c r="C1613" s="95">
        <v>1612</v>
      </c>
      <c r="D1613" s="95">
        <v>6822</v>
      </c>
      <c r="E1613" s="95">
        <v>6822</v>
      </c>
      <c r="F1613" s="95" t="s">
        <v>261</v>
      </c>
      <c r="G1613" s="95">
        <v>2009</v>
      </c>
      <c r="H1613" s="95">
        <v>0</v>
      </c>
      <c r="I1613" s="95">
        <v>1</v>
      </c>
      <c r="J1613" s="95">
        <v>30438112</v>
      </c>
      <c r="K1613" s="95">
        <v>0</v>
      </c>
      <c r="L1613" s="95">
        <v>5488.3</v>
      </c>
      <c r="M1613" s="95">
        <v>30438112</v>
      </c>
      <c r="N1613" s="5">
        <f t="shared" si="51"/>
        <v>5546</v>
      </c>
    </row>
    <row r="1614" spans="1:14" x14ac:dyDescent="0.25">
      <c r="A1614" t="str">
        <f t="shared" si="50"/>
        <v>2009_6840</v>
      </c>
      <c r="C1614" s="95">
        <v>1613</v>
      </c>
      <c r="D1614" s="95">
        <v>6840</v>
      </c>
      <c r="E1614" s="95">
        <v>6840</v>
      </c>
      <c r="F1614" s="95" t="s">
        <v>262</v>
      </c>
      <c r="G1614" s="95">
        <v>2009</v>
      </c>
      <c r="H1614" s="95">
        <v>0</v>
      </c>
      <c r="I1614" s="95">
        <v>1</v>
      </c>
      <c r="J1614" s="95">
        <v>10508561</v>
      </c>
      <c r="K1614" s="95">
        <v>0</v>
      </c>
      <c r="L1614" s="95">
        <v>1894.8</v>
      </c>
      <c r="M1614" s="95">
        <v>10508561</v>
      </c>
      <c r="N1614" s="5">
        <f t="shared" si="51"/>
        <v>5546</v>
      </c>
    </row>
    <row r="1615" spans="1:14" x14ac:dyDescent="0.25">
      <c r="A1615" t="str">
        <f t="shared" si="50"/>
        <v>2009_6854</v>
      </c>
      <c r="C1615" s="95">
        <v>1614</v>
      </c>
      <c r="D1615" s="95">
        <v>6854</v>
      </c>
      <c r="E1615" s="95">
        <v>6854</v>
      </c>
      <c r="F1615" s="95" t="s">
        <v>263</v>
      </c>
      <c r="G1615" s="95">
        <v>2009</v>
      </c>
      <c r="H1615" s="95">
        <v>0</v>
      </c>
      <c r="I1615" s="95">
        <v>2</v>
      </c>
      <c r="J1615" s="95">
        <v>3692608</v>
      </c>
      <c r="K1615" s="95">
        <v>31673</v>
      </c>
      <c r="L1615" s="95">
        <v>663</v>
      </c>
      <c r="M1615" s="95">
        <v>3724281</v>
      </c>
      <c r="N1615" s="5">
        <f t="shared" si="51"/>
        <v>5570</v>
      </c>
    </row>
    <row r="1616" spans="1:14" x14ac:dyDescent="0.25">
      <c r="A1616" t="str">
        <f t="shared" si="50"/>
        <v>2009_6867</v>
      </c>
      <c r="C1616" s="95">
        <v>1615</v>
      </c>
      <c r="D1616" s="95">
        <v>6867</v>
      </c>
      <c r="E1616" s="95">
        <v>6867</v>
      </c>
      <c r="F1616" s="95" t="s">
        <v>264</v>
      </c>
      <c r="G1616" s="95">
        <v>2009</v>
      </c>
      <c r="H1616" s="95">
        <v>0</v>
      </c>
      <c r="I1616" s="95">
        <v>2</v>
      </c>
      <c r="J1616" s="95">
        <v>10271838</v>
      </c>
      <c r="K1616" s="95">
        <v>30808</v>
      </c>
      <c r="L1616" s="95">
        <v>1844.3</v>
      </c>
      <c r="M1616" s="95">
        <v>10302646</v>
      </c>
      <c r="N1616" s="5">
        <f t="shared" si="51"/>
        <v>5570</v>
      </c>
    </row>
    <row r="1617" spans="1:14" x14ac:dyDescent="0.25">
      <c r="A1617" t="str">
        <f t="shared" si="50"/>
        <v>2009_6921</v>
      </c>
      <c r="C1617" s="95">
        <v>1616</v>
      </c>
      <c r="D1617" s="95">
        <v>6921</v>
      </c>
      <c r="E1617" s="95">
        <v>6921</v>
      </c>
      <c r="F1617" s="95" t="s">
        <v>265</v>
      </c>
      <c r="G1617" s="95">
        <v>2009</v>
      </c>
      <c r="H1617" s="95">
        <v>0</v>
      </c>
      <c r="I1617" s="95">
        <v>1</v>
      </c>
      <c r="J1617" s="95">
        <v>1931310</v>
      </c>
      <c r="K1617" s="95">
        <v>28538</v>
      </c>
      <c r="L1617" s="95">
        <v>345</v>
      </c>
      <c r="M1617" s="95">
        <v>1959848</v>
      </c>
      <c r="N1617" s="5">
        <f t="shared" si="51"/>
        <v>5598</v>
      </c>
    </row>
    <row r="1618" spans="1:14" x14ac:dyDescent="0.25">
      <c r="A1618" t="str">
        <f t="shared" si="50"/>
        <v>2009_6930</v>
      </c>
      <c r="C1618" s="95">
        <v>1617</v>
      </c>
      <c r="D1618" s="95">
        <v>6930</v>
      </c>
      <c r="E1618" s="95">
        <v>6930</v>
      </c>
      <c r="F1618" s="95" t="s">
        <v>266</v>
      </c>
      <c r="G1618" s="95">
        <v>2009</v>
      </c>
      <c r="H1618" s="95">
        <v>0</v>
      </c>
      <c r="I1618" s="95">
        <v>1</v>
      </c>
      <c r="J1618" s="95">
        <v>4290598</v>
      </c>
      <c r="K1618" s="95">
        <v>0</v>
      </c>
      <c r="L1618" s="95">
        <v>769.2</v>
      </c>
      <c r="M1618" s="95">
        <v>4290598</v>
      </c>
      <c r="N1618" s="5">
        <f t="shared" si="51"/>
        <v>5578</v>
      </c>
    </row>
    <row r="1619" spans="1:14" x14ac:dyDescent="0.25">
      <c r="A1619" t="str">
        <f t="shared" si="50"/>
        <v>2009_6937</v>
      </c>
      <c r="C1619" s="95">
        <v>1618</v>
      </c>
      <c r="D1619" s="95">
        <v>6937</v>
      </c>
      <c r="E1619" s="95">
        <v>6937</v>
      </c>
      <c r="F1619" s="95" t="s">
        <v>358</v>
      </c>
      <c r="G1619" s="95">
        <v>2009</v>
      </c>
      <c r="H1619" s="95">
        <v>0</v>
      </c>
      <c r="I1619" s="95">
        <v>1</v>
      </c>
      <c r="J1619" s="95">
        <v>2651543</v>
      </c>
      <c r="K1619" s="95">
        <v>0</v>
      </c>
      <c r="L1619" s="95">
        <v>478.1</v>
      </c>
      <c r="M1619" s="95">
        <v>2651543</v>
      </c>
      <c r="N1619" s="5">
        <f t="shared" si="51"/>
        <v>5546</v>
      </c>
    </row>
    <row r="1620" spans="1:14" x14ac:dyDescent="0.25">
      <c r="A1620" t="str">
        <f t="shared" si="50"/>
        <v>2009_6943</v>
      </c>
      <c r="C1620" s="95">
        <v>1619</v>
      </c>
      <c r="D1620" s="95">
        <v>6943</v>
      </c>
      <c r="E1620" s="95">
        <v>6943</v>
      </c>
      <c r="F1620" s="95" t="s">
        <v>267</v>
      </c>
      <c r="G1620" s="95">
        <v>2009</v>
      </c>
      <c r="H1620" s="95">
        <v>0</v>
      </c>
      <c r="I1620" s="95">
        <v>1</v>
      </c>
      <c r="J1620" s="95">
        <v>1822416</v>
      </c>
      <c r="K1620" s="95">
        <v>81113</v>
      </c>
      <c r="L1620" s="95">
        <v>328.6</v>
      </c>
      <c r="M1620" s="95">
        <v>1903529</v>
      </c>
      <c r="N1620" s="5">
        <f t="shared" si="51"/>
        <v>5546</v>
      </c>
    </row>
    <row r="1621" spans="1:14" x14ac:dyDescent="0.25">
      <c r="A1621" t="str">
        <f t="shared" si="50"/>
        <v>2009_6264</v>
      </c>
      <c r="C1621" s="95">
        <v>1620</v>
      </c>
      <c r="D1621" s="95">
        <v>6264</v>
      </c>
      <c r="E1621" s="95">
        <v>6264</v>
      </c>
      <c r="F1621" s="95" t="s">
        <v>239</v>
      </c>
      <c r="G1621" s="95">
        <v>2009</v>
      </c>
      <c r="H1621" s="95">
        <v>0</v>
      </c>
      <c r="I1621" s="95">
        <v>1</v>
      </c>
      <c r="J1621" s="95">
        <v>5527820</v>
      </c>
      <c r="K1621" s="95">
        <v>0</v>
      </c>
      <c r="L1621" s="95">
        <v>985</v>
      </c>
      <c r="M1621" s="95">
        <v>5527820</v>
      </c>
      <c r="N1621" s="5">
        <f t="shared" si="51"/>
        <v>5612</v>
      </c>
    </row>
    <row r="1622" spans="1:14" x14ac:dyDescent="0.25">
      <c r="A1622" t="str">
        <f t="shared" si="50"/>
        <v>2009_6950</v>
      </c>
      <c r="C1622" s="95">
        <v>1621</v>
      </c>
      <c r="D1622" s="95">
        <v>6950</v>
      </c>
      <c r="E1622" s="95">
        <v>6950</v>
      </c>
      <c r="F1622" s="95" t="s">
        <v>359</v>
      </c>
      <c r="G1622" s="95">
        <v>2009</v>
      </c>
      <c r="H1622" s="95">
        <v>0</v>
      </c>
      <c r="I1622" s="95">
        <v>1</v>
      </c>
      <c r="J1622" s="95">
        <v>9118672</v>
      </c>
      <c r="K1622" s="95">
        <v>0</v>
      </c>
      <c r="L1622" s="95">
        <v>1643.3</v>
      </c>
      <c r="M1622" s="95">
        <v>9118672</v>
      </c>
      <c r="N1622" s="5">
        <f t="shared" si="51"/>
        <v>5549</v>
      </c>
    </row>
    <row r="1623" spans="1:14" x14ac:dyDescent="0.25">
      <c r="A1623" t="str">
        <f t="shared" si="50"/>
        <v>2009_6957</v>
      </c>
      <c r="C1623" s="95">
        <v>1622</v>
      </c>
      <c r="D1623" s="95">
        <v>6957</v>
      </c>
      <c r="E1623" s="95">
        <v>6957</v>
      </c>
      <c r="F1623" s="95" t="s">
        <v>268</v>
      </c>
      <c r="G1623" s="95">
        <v>2009</v>
      </c>
      <c r="H1623" s="95">
        <v>0</v>
      </c>
      <c r="I1623" s="95">
        <v>1</v>
      </c>
      <c r="J1623" s="95">
        <v>49250698</v>
      </c>
      <c r="K1623" s="95">
        <v>0</v>
      </c>
      <c r="L1623" s="95">
        <v>8880.4</v>
      </c>
      <c r="M1623" s="95">
        <v>49250698</v>
      </c>
      <c r="N1623" s="5">
        <f t="shared" si="51"/>
        <v>5546</v>
      </c>
    </row>
    <row r="1624" spans="1:14" x14ac:dyDescent="0.25">
      <c r="A1624" t="str">
        <f t="shared" si="50"/>
        <v>2009_5922</v>
      </c>
      <c r="C1624" s="95">
        <v>1623</v>
      </c>
      <c r="D1624" s="95">
        <v>5922</v>
      </c>
      <c r="E1624" s="95">
        <v>5922</v>
      </c>
      <c r="F1624" s="95" t="s">
        <v>360</v>
      </c>
      <c r="G1624" s="95">
        <v>2009</v>
      </c>
      <c r="H1624" s="95">
        <v>0</v>
      </c>
      <c r="I1624" s="95">
        <v>2</v>
      </c>
      <c r="J1624" s="95">
        <v>4437036</v>
      </c>
      <c r="K1624" s="95">
        <v>236233</v>
      </c>
      <c r="L1624" s="95">
        <v>792</v>
      </c>
      <c r="M1624" s="95">
        <v>4673269</v>
      </c>
      <c r="N1624" s="5">
        <f t="shared" si="51"/>
        <v>5602</v>
      </c>
    </row>
    <row r="1625" spans="1:14" x14ac:dyDescent="0.25">
      <c r="A1625" t="str">
        <f t="shared" si="50"/>
        <v>2009_819</v>
      </c>
      <c r="C1625" s="95">
        <v>1624</v>
      </c>
      <c r="D1625" s="95">
        <v>819</v>
      </c>
      <c r="E1625" s="95">
        <v>819</v>
      </c>
      <c r="F1625" s="95" t="s">
        <v>33</v>
      </c>
      <c r="G1625" s="95">
        <v>2009</v>
      </c>
      <c r="H1625" s="95">
        <v>0</v>
      </c>
      <c r="I1625" s="95">
        <v>1</v>
      </c>
      <c r="J1625" s="95">
        <v>3514779</v>
      </c>
      <c r="K1625" s="95">
        <v>0</v>
      </c>
      <c r="L1625" s="95">
        <v>631.70000000000005</v>
      </c>
      <c r="M1625" s="95">
        <v>3514779</v>
      </c>
      <c r="N1625" s="5">
        <f t="shared" si="51"/>
        <v>5564</v>
      </c>
    </row>
    <row r="1626" spans="1:14" x14ac:dyDescent="0.25">
      <c r="A1626" t="str">
        <f t="shared" si="50"/>
        <v>2009_6969</v>
      </c>
      <c r="C1626" s="95">
        <v>1625</v>
      </c>
      <c r="D1626" s="95">
        <v>6969</v>
      </c>
      <c r="E1626" s="95">
        <v>6969</v>
      </c>
      <c r="F1626" s="95" t="s">
        <v>269</v>
      </c>
      <c r="G1626" s="95">
        <v>2009</v>
      </c>
      <c r="H1626" s="95">
        <v>0</v>
      </c>
      <c r="I1626" s="95">
        <v>1</v>
      </c>
      <c r="J1626" s="95">
        <v>2946026</v>
      </c>
      <c r="K1626" s="95">
        <v>0</v>
      </c>
      <c r="L1626" s="95">
        <v>515.4</v>
      </c>
      <c r="M1626" s="95">
        <v>2946026</v>
      </c>
      <c r="N1626" s="5">
        <f t="shared" si="51"/>
        <v>5716</v>
      </c>
    </row>
    <row r="1627" spans="1:14" x14ac:dyDescent="0.25">
      <c r="A1627" t="str">
        <f t="shared" si="50"/>
        <v>2009_6975</v>
      </c>
      <c r="C1627" s="95">
        <v>1626</v>
      </c>
      <c r="D1627" s="95">
        <v>6975</v>
      </c>
      <c r="E1627" s="95">
        <v>6975</v>
      </c>
      <c r="F1627" s="95" t="s">
        <v>270</v>
      </c>
      <c r="G1627" s="95">
        <v>2009</v>
      </c>
      <c r="H1627" s="95">
        <v>0</v>
      </c>
      <c r="I1627" s="95">
        <v>1</v>
      </c>
      <c r="J1627" s="95">
        <v>6544835</v>
      </c>
      <c r="K1627" s="95">
        <v>0</v>
      </c>
      <c r="L1627" s="95">
        <v>1180.0999999999999</v>
      </c>
      <c r="M1627" s="95">
        <v>6544835</v>
      </c>
      <c r="N1627" s="5">
        <f t="shared" si="51"/>
        <v>5546</v>
      </c>
    </row>
    <row r="1628" spans="1:14" x14ac:dyDescent="0.25">
      <c r="A1628" t="str">
        <f t="shared" si="50"/>
        <v>2009_6983</v>
      </c>
      <c r="C1628" s="95">
        <v>1627</v>
      </c>
      <c r="D1628" s="95">
        <v>6983</v>
      </c>
      <c r="E1628" s="95">
        <v>6983</v>
      </c>
      <c r="F1628" s="95" t="s">
        <v>271</v>
      </c>
      <c r="G1628" s="95">
        <v>2009</v>
      </c>
      <c r="H1628" s="95">
        <v>0</v>
      </c>
      <c r="I1628" s="95">
        <v>1</v>
      </c>
      <c r="J1628" s="95">
        <v>3972045</v>
      </c>
      <c r="K1628" s="95">
        <v>374</v>
      </c>
      <c r="L1628" s="95">
        <v>716.2</v>
      </c>
      <c r="M1628" s="95">
        <v>3972419</v>
      </c>
      <c r="N1628" s="5">
        <f t="shared" si="51"/>
        <v>5546</v>
      </c>
    </row>
    <row r="1629" spans="1:14" x14ac:dyDescent="0.25">
      <c r="A1629" t="str">
        <f t="shared" si="50"/>
        <v>2009_6985</v>
      </c>
      <c r="C1629" s="95">
        <v>1628</v>
      </c>
      <c r="D1629" s="95">
        <v>6985</v>
      </c>
      <c r="E1629" s="95">
        <v>6985</v>
      </c>
      <c r="F1629" s="95" t="s">
        <v>272</v>
      </c>
      <c r="G1629" s="95">
        <v>2009</v>
      </c>
      <c r="H1629" s="95">
        <v>0</v>
      </c>
      <c r="I1629" s="95">
        <v>1</v>
      </c>
      <c r="J1629" s="95">
        <v>5064891</v>
      </c>
      <c r="K1629" s="95">
        <v>0</v>
      </c>
      <c r="L1629" s="95">
        <v>912.1</v>
      </c>
      <c r="M1629" s="95">
        <v>5064891</v>
      </c>
      <c r="N1629" s="5">
        <f t="shared" si="51"/>
        <v>5553</v>
      </c>
    </row>
    <row r="1630" spans="1:14" x14ac:dyDescent="0.25">
      <c r="A1630" t="str">
        <f t="shared" si="50"/>
        <v>2009_6987</v>
      </c>
      <c r="C1630" s="95">
        <v>1629</v>
      </c>
      <c r="D1630" s="95">
        <v>6987</v>
      </c>
      <c r="E1630" s="95">
        <v>6987</v>
      </c>
      <c r="F1630" s="95" t="s">
        <v>273</v>
      </c>
      <c r="G1630" s="95">
        <v>2009</v>
      </c>
      <c r="H1630" s="95">
        <v>0</v>
      </c>
      <c r="I1630" s="95">
        <v>1</v>
      </c>
      <c r="J1630" s="95">
        <v>3758513</v>
      </c>
      <c r="K1630" s="95">
        <v>2095</v>
      </c>
      <c r="L1630" s="95">
        <v>676.6</v>
      </c>
      <c r="M1630" s="95">
        <v>3760608</v>
      </c>
      <c r="N1630" s="5">
        <f t="shared" si="51"/>
        <v>5555</v>
      </c>
    </row>
    <row r="1631" spans="1:14" x14ac:dyDescent="0.25">
      <c r="A1631" t="str">
        <f t="shared" si="50"/>
        <v>2009_6990</v>
      </c>
      <c r="C1631" s="95">
        <v>1630</v>
      </c>
      <c r="D1631" s="95">
        <v>6990</v>
      </c>
      <c r="E1631" s="95">
        <v>6990</v>
      </c>
      <c r="F1631" s="95" t="s">
        <v>274</v>
      </c>
      <c r="G1631" s="95">
        <v>2009</v>
      </c>
      <c r="H1631" s="95">
        <v>0</v>
      </c>
      <c r="I1631" s="95">
        <v>1</v>
      </c>
      <c r="J1631" s="95">
        <v>3997985</v>
      </c>
      <c r="K1631" s="95">
        <v>0</v>
      </c>
      <c r="L1631" s="95">
        <v>717.9</v>
      </c>
      <c r="M1631" s="95">
        <v>3997985</v>
      </c>
      <c r="N1631" s="5">
        <f t="shared" si="51"/>
        <v>5569</v>
      </c>
    </row>
    <row r="1632" spans="1:14" x14ac:dyDescent="0.25">
      <c r="A1632" t="str">
        <f t="shared" si="50"/>
        <v>2009_6961</v>
      </c>
      <c r="C1632" s="95">
        <v>1631</v>
      </c>
      <c r="D1632" s="95">
        <v>6961</v>
      </c>
      <c r="E1632" s="95">
        <v>6961</v>
      </c>
      <c r="F1632" s="95" t="s">
        <v>361</v>
      </c>
      <c r="G1632" s="95">
        <v>2009</v>
      </c>
      <c r="H1632" s="95">
        <v>0</v>
      </c>
      <c r="I1632" s="95">
        <v>1</v>
      </c>
      <c r="J1632" s="95">
        <v>15547256</v>
      </c>
      <c r="K1632" s="95">
        <v>0</v>
      </c>
      <c r="L1632" s="95">
        <v>2775.8</v>
      </c>
      <c r="M1632" s="95">
        <v>15547256</v>
      </c>
      <c r="N1632" s="5">
        <f t="shared" si="51"/>
        <v>5601</v>
      </c>
    </row>
    <row r="1633" spans="1:14" x14ac:dyDescent="0.25">
      <c r="A1633" t="str">
        <f t="shared" si="50"/>
        <v>2009_6992</v>
      </c>
      <c r="C1633" s="95">
        <v>1632</v>
      </c>
      <c r="D1633" s="95">
        <v>6992</v>
      </c>
      <c r="E1633" s="95">
        <v>6992</v>
      </c>
      <c r="F1633" s="95" t="s">
        <v>275</v>
      </c>
      <c r="G1633" s="95">
        <v>2009</v>
      </c>
      <c r="H1633" s="95">
        <v>0</v>
      </c>
      <c r="I1633" s="95">
        <v>1</v>
      </c>
      <c r="J1633" s="95">
        <v>3333850</v>
      </c>
      <c r="K1633" s="95">
        <v>0</v>
      </c>
      <c r="L1633" s="95">
        <v>598</v>
      </c>
      <c r="M1633" s="95">
        <v>3333850</v>
      </c>
      <c r="N1633" s="5">
        <f t="shared" si="51"/>
        <v>5575</v>
      </c>
    </row>
    <row r="1634" spans="1:14" x14ac:dyDescent="0.25">
      <c r="A1634" t="str">
        <f t="shared" si="50"/>
        <v>2009_7002</v>
      </c>
      <c r="C1634" s="95">
        <v>1633</v>
      </c>
      <c r="D1634" s="95">
        <v>7002</v>
      </c>
      <c r="E1634" s="95">
        <v>7002</v>
      </c>
      <c r="F1634" s="95" t="s">
        <v>276</v>
      </c>
      <c r="G1634" s="95">
        <v>2009</v>
      </c>
      <c r="H1634" s="95">
        <v>0</v>
      </c>
      <c r="I1634" s="95">
        <v>1</v>
      </c>
      <c r="J1634" s="95">
        <v>1148022</v>
      </c>
      <c r="K1634" s="95">
        <v>26198</v>
      </c>
      <c r="L1634" s="95">
        <v>207</v>
      </c>
      <c r="M1634" s="95">
        <v>1174220</v>
      </c>
      <c r="N1634" s="5">
        <f t="shared" si="51"/>
        <v>5546</v>
      </c>
    </row>
    <row r="1635" spans="1:14" x14ac:dyDescent="0.25">
      <c r="A1635" t="str">
        <f t="shared" si="50"/>
        <v>2009_7029</v>
      </c>
      <c r="C1635" s="95">
        <v>1634</v>
      </c>
      <c r="D1635" s="95">
        <v>7029</v>
      </c>
      <c r="E1635" s="95">
        <v>7029</v>
      </c>
      <c r="F1635" s="95" t="s">
        <v>277</v>
      </c>
      <c r="G1635" s="95">
        <v>2009</v>
      </c>
      <c r="H1635" s="95">
        <v>0</v>
      </c>
      <c r="I1635" s="95">
        <v>1</v>
      </c>
      <c r="J1635" s="95">
        <v>5942441</v>
      </c>
      <c r="K1635" s="95">
        <v>269342</v>
      </c>
      <c r="L1635" s="95">
        <v>1068.4000000000001</v>
      </c>
      <c r="M1635" s="95">
        <v>6211783</v>
      </c>
      <c r="N1635" s="5">
        <f t="shared" si="51"/>
        <v>5562</v>
      </c>
    </row>
    <row r="1636" spans="1:14" x14ac:dyDescent="0.25">
      <c r="A1636" t="str">
        <f t="shared" si="50"/>
        <v>2009_7038</v>
      </c>
      <c r="C1636" s="95">
        <v>1635</v>
      </c>
      <c r="D1636" s="95">
        <v>7038</v>
      </c>
      <c r="E1636" s="95">
        <v>7038</v>
      </c>
      <c r="F1636" s="95" t="s">
        <v>278</v>
      </c>
      <c r="G1636" s="95">
        <v>2009</v>
      </c>
      <c r="H1636" s="95">
        <v>0</v>
      </c>
      <c r="I1636" s="95">
        <v>1</v>
      </c>
      <c r="J1636" s="95">
        <v>4919302</v>
      </c>
      <c r="K1636" s="95">
        <v>0</v>
      </c>
      <c r="L1636" s="95">
        <v>887</v>
      </c>
      <c r="M1636" s="95">
        <v>4919302</v>
      </c>
      <c r="N1636" s="5">
        <f t="shared" si="51"/>
        <v>5546</v>
      </c>
    </row>
    <row r="1637" spans="1:14" x14ac:dyDescent="0.25">
      <c r="A1637" t="str">
        <f t="shared" si="50"/>
        <v>2009_7047</v>
      </c>
      <c r="C1637" s="95">
        <v>1636</v>
      </c>
      <c r="D1637" s="95">
        <v>7047</v>
      </c>
      <c r="E1637" s="95">
        <v>7047</v>
      </c>
      <c r="F1637" s="95" t="s">
        <v>279</v>
      </c>
      <c r="G1637" s="95">
        <v>2009</v>
      </c>
      <c r="H1637" s="95">
        <v>0</v>
      </c>
      <c r="I1637" s="95">
        <v>1</v>
      </c>
      <c r="J1637" s="95">
        <v>2132820</v>
      </c>
      <c r="K1637" s="95">
        <v>0</v>
      </c>
      <c r="L1637" s="95">
        <v>382.5</v>
      </c>
      <c r="M1637" s="95">
        <v>2132820</v>
      </c>
      <c r="N1637" s="5">
        <f t="shared" si="51"/>
        <v>5576</v>
      </c>
    </row>
    <row r="1638" spans="1:14" x14ac:dyDescent="0.25">
      <c r="A1638" t="str">
        <f t="shared" si="50"/>
        <v>2009_7056</v>
      </c>
      <c r="C1638" s="95">
        <v>1637</v>
      </c>
      <c r="D1638" s="95">
        <v>7056</v>
      </c>
      <c r="E1638" s="95">
        <v>7056</v>
      </c>
      <c r="F1638" s="95" t="s">
        <v>280</v>
      </c>
      <c r="G1638" s="95">
        <v>2009</v>
      </c>
      <c r="H1638" s="95">
        <v>0</v>
      </c>
      <c r="I1638" s="95">
        <v>1</v>
      </c>
      <c r="J1638" s="95">
        <v>9587925</v>
      </c>
      <c r="K1638" s="95">
        <v>0</v>
      </c>
      <c r="L1638" s="95">
        <v>1728.8</v>
      </c>
      <c r="M1638" s="95">
        <v>9587925</v>
      </c>
      <c r="N1638" s="5">
        <f t="shared" si="51"/>
        <v>5546</v>
      </c>
    </row>
    <row r="1639" spans="1:14" x14ac:dyDescent="0.25">
      <c r="A1639" t="str">
        <f t="shared" si="50"/>
        <v>2009_7092</v>
      </c>
      <c r="C1639" s="95">
        <v>1638</v>
      </c>
      <c r="D1639" s="95">
        <v>7092</v>
      </c>
      <c r="E1639" s="95">
        <v>7092</v>
      </c>
      <c r="F1639" s="95" t="s">
        <v>281</v>
      </c>
      <c r="G1639" s="95">
        <v>2009</v>
      </c>
      <c r="H1639" s="95">
        <v>0</v>
      </c>
      <c r="I1639" s="95">
        <v>1</v>
      </c>
      <c r="J1639" s="95">
        <v>2433585</v>
      </c>
      <c r="K1639" s="95">
        <v>162909</v>
      </c>
      <c r="L1639" s="95">
        <v>438.8</v>
      </c>
      <c r="M1639" s="95">
        <v>2596494</v>
      </c>
      <c r="N1639" s="5">
        <f t="shared" si="51"/>
        <v>5546</v>
      </c>
    </row>
    <row r="1640" spans="1:14" x14ac:dyDescent="0.25">
      <c r="A1640" t="str">
        <f t="shared" si="50"/>
        <v>2009_7098</v>
      </c>
      <c r="C1640" s="95">
        <v>1639</v>
      </c>
      <c r="D1640" s="95">
        <v>7098</v>
      </c>
      <c r="E1640" s="95">
        <v>7098</v>
      </c>
      <c r="F1640" s="95" t="s">
        <v>282</v>
      </c>
      <c r="G1640" s="95">
        <v>2009</v>
      </c>
      <c r="H1640" s="95">
        <v>0</v>
      </c>
      <c r="I1640" s="95">
        <v>1</v>
      </c>
      <c r="J1640" s="95">
        <v>3344793</v>
      </c>
      <c r="K1640" s="95">
        <v>27588</v>
      </c>
      <c r="L1640" s="95">
        <v>603.1</v>
      </c>
      <c r="M1640" s="95">
        <v>3372381</v>
      </c>
      <c r="N1640" s="5">
        <f t="shared" si="51"/>
        <v>5546</v>
      </c>
    </row>
    <row r="1641" spans="1:14" x14ac:dyDescent="0.25">
      <c r="A1641" t="str">
        <f t="shared" si="50"/>
        <v>2009_7110</v>
      </c>
      <c r="C1641" s="95">
        <v>1640</v>
      </c>
      <c r="D1641" s="95">
        <v>7110</v>
      </c>
      <c r="E1641" s="95">
        <v>7110</v>
      </c>
      <c r="F1641" s="95" t="s">
        <v>283</v>
      </c>
      <c r="G1641" s="95">
        <v>2009</v>
      </c>
      <c r="H1641" s="95">
        <v>0</v>
      </c>
      <c r="I1641" s="95">
        <v>1</v>
      </c>
      <c r="J1641" s="95">
        <v>4363812</v>
      </c>
      <c r="K1641" s="95">
        <v>0</v>
      </c>
      <c r="L1641" s="95">
        <v>774</v>
      </c>
      <c r="M1641" s="95">
        <v>4363812</v>
      </c>
      <c r="N1641" s="5">
        <f t="shared" si="51"/>
        <v>5638</v>
      </c>
    </row>
    <row r="1642" spans="1:14" x14ac:dyDescent="0.25">
      <c r="A1642" t="str">
        <f t="shared" si="50"/>
        <v>2010_9998</v>
      </c>
      <c r="C1642" s="95">
        <v>1641</v>
      </c>
      <c r="D1642" s="95">
        <v>9998</v>
      </c>
      <c r="E1642" s="95" t="s">
        <v>313</v>
      </c>
      <c r="F1642" s="95"/>
      <c r="G1642" s="95">
        <v>2010</v>
      </c>
      <c r="H1642" s="95">
        <v>0</v>
      </c>
      <c r="I1642" s="95">
        <v>4</v>
      </c>
      <c r="J1642" s="95">
        <v>3776202</v>
      </c>
      <c r="K1642" s="95">
        <v>255085</v>
      </c>
      <c r="L1642" s="95">
        <v>643.4</v>
      </c>
      <c r="M1642" s="95">
        <v>4031287</v>
      </c>
      <c r="N1642" s="5">
        <f t="shared" si="51"/>
        <v>5869</v>
      </c>
    </row>
    <row r="1643" spans="1:14" x14ac:dyDescent="0.25">
      <c r="A1643" t="str">
        <f t="shared" si="50"/>
        <v>2010_9</v>
      </c>
      <c r="C1643" s="95">
        <v>1642</v>
      </c>
      <c r="D1643" s="95">
        <v>9</v>
      </c>
      <c r="E1643" s="95">
        <v>9</v>
      </c>
      <c r="F1643" s="95" t="s">
        <v>0</v>
      </c>
      <c r="G1643" s="95">
        <v>2010</v>
      </c>
      <c r="H1643" s="95">
        <v>0</v>
      </c>
      <c r="I1643" s="95">
        <v>1</v>
      </c>
      <c r="J1643" s="95">
        <v>3890648</v>
      </c>
      <c r="K1643" s="95">
        <v>241826</v>
      </c>
      <c r="L1643" s="95">
        <v>661.9</v>
      </c>
      <c r="M1643" s="95">
        <v>4132474</v>
      </c>
      <c r="N1643" s="5">
        <f t="shared" si="51"/>
        <v>5878</v>
      </c>
    </row>
    <row r="1644" spans="1:14" x14ac:dyDescent="0.25">
      <c r="A1644" t="str">
        <f t="shared" si="50"/>
        <v>2010_441</v>
      </c>
      <c r="C1644" s="95">
        <v>1643</v>
      </c>
      <c r="D1644" s="95">
        <v>441</v>
      </c>
      <c r="E1644" s="95">
        <v>441</v>
      </c>
      <c r="F1644" s="95" t="s">
        <v>314</v>
      </c>
      <c r="G1644" s="95">
        <v>2010</v>
      </c>
      <c r="H1644" s="95">
        <v>0</v>
      </c>
      <c r="I1644" s="95">
        <v>2</v>
      </c>
      <c r="J1644" s="95">
        <v>5139056</v>
      </c>
      <c r="K1644" s="95">
        <v>21516</v>
      </c>
      <c r="L1644" s="95">
        <v>884.4</v>
      </c>
      <c r="M1644" s="95">
        <v>5160572</v>
      </c>
      <c r="N1644" s="5">
        <f t="shared" si="51"/>
        <v>5811</v>
      </c>
    </row>
    <row r="1645" spans="1:14" x14ac:dyDescent="0.25">
      <c r="A1645" t="str">
        <f t="shared" si="50"/>
        <v>2010_18</v>
      </c>
      <c r="C1645" s="95">
        <v>1644</v>
      </c>
      <c r="D1645" s="95">
        <v>18</v>
      </c>
      <c r="E1645" s="95">
        <v>18</v>
      </c>
      <c r="F1645" s="95" t="s">
        <v>5</v>
      </c>
      <c r="G1645" s="95">
        <v>2010</v>
      </c>
      <c r="H1645" s="95">
        <v>0</v>
      </c>
      <c r="I1645" s="95">
        <v>1</v>
      </c>
      <c r="J1645" s="95">
        <v>2027452</v>
      </c>
      <c r="K1645" s="95">
        <v>50690</v>
      </c>
      <c r="L1645" s="95">
        <v>351.5</v>
      </c>
      <c r="M1645" s="95">
        <v>2078142</v>
      </c>
      <c r="N1645" s="5">
        <f t="shared" si="51"/>
        <v>5768</v>
      </c>
    </row>
    <row r="1646" spans="1:14" x14ac:dyDescent="0.25">
      <c r="A1646" t="str">
        <f t="shared" si="50"/>
        <v>2010_27</v>
      </c>
      <c r="C1646" s="95">
        <v>1645</v>
      </c>
      <c r="D1646" s="95">
        <v>27</v>
      </c>
      <c r="E1646" s="95">
        <v>27</v>
      </c>
      <c r="F1646" s="95" t="s">
        <v>337</v>
      </c>
      <c r="G1646" s="95">
        <v>2010</v>
      </c>
      <c r="H1646" s="95">
        <v>0</v>
      </c>
      <c r="I1646" s="95">
        <v>1</v>
      </c>
      <c r="J1646" s="95">
        <v>8078890</v>
      </c>
      <c r="K1646" s="95">
        <v>0</v>
      </c>
      <c r="L1646" s="95">
        <v>1395.8</v>
      </c>
      <c r="M1646" s="95">
        <v>8078890</v>
      </c>
      <c r="N1646" s="5">
        <f t="shared" si="51"/>
        <v>5788</v>
      </c>
    </row>
    <row r="1647" spans="1:14" x14ac:dyDescent="0.25">
      <c r="A1647" t="str">
        <f t="shared" si="50"/>
        <v>2010_63</v>
      </c>
      <c r="C1647" s="95">
        <v>1646</v>
      </c>
      <c r="D1647" s="95">
        <v>63</v>
      </c>
      <c r="E1647" s="95">
        <v>63</v>
      </c>
      <c r="F1647" s="95" t="s">
        <v>338</v>
      </c>
      <c r="G1647" s="95">
        <v>2010</v>
      </c>
      <c r="H1647" s="95">
        <v>0</v>
      </c>
      <c r="I1647" s="95">
        <v>1</v>
      </c>
      <c r="J1647" s="95">
        <v>3113165</v>
      </c>
      <c r="K1647" s="95">
        <v>0</v>
      </c>
      <c r="L1647" s="95">
        <v>535</v>
      </c>
      <c r="M1647" s="95">
        <v>3113165</v>
      </c>
      <c r="N1647" s="5">
        <f t="shared" si="51"/>
        <v>5819</v>
      </c>
    </row>
    <row r="1648" spans="1:14" x14ac:dyDescent="0.25">
      <c r="A1648" t="str">
        <f t="shared" si="50"/>
        <v>2010_72</v>
      </c>
      <c r="C1648" s="95">
        <v>1647</v>
      </c>
      <c r="D1648" s="95">
        <v>72</v>
      </c>
      <c r="E1648" s="95">
        <v>72</v>
      </c>
      <c r="F1648" s="95" t="s">
        <v>6</v>
      </c>
      <c r="G1648" s="95">
        <v>2010</v>
      </c>
      <c r="H1648" s="95">
        <v>0</v>
      </c>
      <c r="I1648" s="95">
        <v>1</v>
      </c>
      <c r="J1648" s="95">
        <v>1403760</v>
      </c>
      <c r="K1648" s="95">
        <v>21956</v>
      </c>
      <c r="L1648" s="95">
        <v>240</v>
      </c>
      <c r="M1648" s="95">
        <v>1425716</v>
      </c>
      <c r="N1648" s="5">
        <f t="shared" si="51"/>
        <v>5849</v>
      </c>
    </row>
    <row r="1649" spans="1:14" x14ac:dyDescent="0.25">
      <c r="A1649" t="str">
        <f t="shared" si="50"/>
        <v>2010_81</v>
      </c>
      <c r="C1649" s="95">
        <v>1648</v>
      </c>
      <c r="D1649" s="95">
        <v>81</v>
      </c>
      <c r="E1649" s="95">
        <v>81</v>
      </c>
      <c r="F1649" s="95" t="s">
        <v>7</v>
      </c>
      <c r="G1649" s="95">
        <v>2010</v>
      </c>
      <c r="H1649" s="95">
        <v>0</v>
      </c>
      <c r="I1649" s="95">
        <v>1</v>
      </c>
      <c r="J1649" s="95">
        <v>6908910</v>
      </c>
      <c r="K1649" s="95">
        <v>0</v>
      </c>
      <c r="L1649" s="95">
        <v>1197.8</v>
      </c>
      <c r="M1649" s="95">
        <v>6908910</v>
      </c>
      <c r="N1649" s="5">
        <f t="shared" si="51"/>
        <v>5768</v>
      </c>
    </row>
    <row r="1650" spans="1:14" x14ac:dyDescent="0.25">
      <c r="A1650" t="str">
        <f t="shared" si="50"/>
        <v>2010_99</v>
      </c>
      <c r="C1650" s="95">
        <v>1649</v>
      </c>
      <c r="D1650" s="95">
        <v>99</v>
      </c>
      <c r="E1650" s="95">
        <v>99</v>
      </c>
      <c r="F1650" s="95" t="s">
        <v>8</v>
      </c>
      <c r="G1650" s="95">
        <v>2010</v>
      </c>
      <c r="H1650" s="95">
        <v>0</v>
      </c>
      <c r="I1650" s="95">
        <v>1</v>
      </c>
      <c r="J1650" s="95">
        <v>3304487</v>
      </c>
      <c r="K1650" s="95">
        <v>0</v>
      </c>
      <c r="L1650" s="95">
        <v>572.9</v>
      </c>
      <c r="M1650" s="95">
        <v>3304487</v>
      </c>
      <c r="N1650" s="5">
        <f t="shared" si="51"/>
        <v>5768</v>
      </c>
    </row>
    <row r="1651" spans="1:14" x14ac:dyDescent="0.25">
      <c r="A1651" t="str">
        <f t="shared" si="50"/>
        <v>2010_108</v>
      </c>
      <c r="C1651" s="95">
        <v>1650</v>
      </c>
      <c r="D1651" s="95">
        <v>108</v>
      </c>
      <c r="E1651" s="95">
        <v>108</v>
      </c>
      <c r="F1651" s="95" t="s">
        <v>9</v>
      </c>
      <c r="G1651" s="95">
        <v>2010</v>
      </c>
      <c r="H1651" s="95">
        <v>0</v>
      </c>
      <c r="I1651" s="95">
        <v>1</v>
      </c>
      <c r="J1651" s="95">
        <v>1488144</v>
      </c>
      <c r="K1651" s="95">
        <v>52430</v>
      </c>
      <c r="L1651" s="95">
        <v>258</v>
      </c>
      <c r="M1651" s="95">
        <v>1540574</v>
      </c>
      <c r="N1651" s="5">
        <f t="shared" si="51"/>
        <v>5768</v>
      </c>
    </row>
    <row r="1652" spans="1:14" x14ac:dyDescent="0.25">
      <c r="A1652" t="str">
        <f t="shared" si="50"/>
        <v>2010_126</v>
      </c>
      <c r="C1652" s="95">
        <v>1651</v>
      </c>
      <c r="D1652" s="95">
        <v>126</v>
      </c>
      <c r="E1652" s="95">
        <v>126</v>
      </c>
      <c r="F1652" s="95" t="s">
        <v>10</v>
      </c>
      <c r="G1652" s="95">
        <v>2010</v>
      </c>
      <c r="H1652" s="95">
        <v>0</v>
      </c>
      <c r="I1652" s="95">
        <v>2</v>
      </c>
      <c r="J1652" s="95">
        <v>8154775</v>
      </c>
      <c r="K1652" s="95">
        <v>49276</v>
      </c>
      <c r="L1652" s="95">
        <v>1405.9</v>
      </c>
      <c r="M1652" s="95">
        <v>8204051</v>
      </c>
      <c r="N1652" s="5">
        <f t="shared" si="51"/>
        <v>5800</v>
      </c>
    </row>
    <row r="1653" spans="1:14" x14ac:dyDescent="0.25">
      <c r="A1653" t="str">
        <f t="shared" si="50"/>
        <v>2010_135</v>
      </c>
      <c r="C1653" s="95">
        <v>1652</v>
      </c>
      <c r="D1653" s="95">
        <v>135</v>
      </c>
      <c r="E1653" s="95">
        <v>135</v>
      </c>
      <c r="F1653" s="95" t="s">
        <v>11</v>
      </c>
      <c r="G1653" s="95">
        <v>2010</v>
      </c>
      <c r="H1653" s="95">
        <v>0</v>
      </c>
      <c r="I1653" s="95">
        <v>1</v>
      </c>
      <c r="J1653" s="95">
        <v>7630740</v>
      </c>
      <c r="K1653" s="95">
        <v>0</v>
      </c>
      <c r="L1653" s="95">
        <v>1304.4000000000001</v>
      </c>
      <c r="M1653" s="95">
        <v>7630740</v>
      </c>
      <c r="N1653" s="5">
        <f t="shared" si="51"/>
        <v>5850</v>
      </c>
    </row>
    <row r="1654" spans="1:14" x14ac:dyDescent="0.25">
      <c r="A1654" t="str">
        <f t="shared" si="50"/>
        <v>2010_171</v>
      </c>
      <c r="C1654" s="95">
        <v>1653</v>
      </c>
      <c r="D1654" s="95">
        <v>171</v>
      </c>
      <c r="E1654" s="95">
        <v>171</v>
      </c>
      <c r="F1654" s="95" t="s">
        <v>339</v>
      </c>
      <c r="G1654" s="95">
        <v>2010</v>
      </c>
      <c r="H1654" s="95">
        <v>0</v>
      </c>
      <c r="I1654" s="95">
        <v>2</v>
      </c>
      <c r="J1654" s="95">
        <v>4621972</v>
      </c>
      <c r="K1654" s="95">
        <v>88354</v>
      </c>
      <c r="L1654" s="95">
        <v>798</v>
      </c>
      <c r="M1654" s="95">
        <v>4710326</v>
      </c>
      <c r="N1654" s="5">
        <f t="shared" si="51"/>
        <v>5792</v>
      </c>
    </row>
    <row r="1655" spans="1:14" x14ac:dyDescent="0.25">
      <c r="A1655" t="str">
        <f t="shared" si="50"/>
        <v>2010_225</v>
      </c>
      <c r="C1655" s="95">
        <v>1654</v>
      </c>
      <c r="D1655" s="95">
        <v>225</v>
      </c>
      <c r="E1655" s="95">
        <v>225</v>
      </c>
      <c r="F1655" s="95" t="s">
        <v>13</v>
      </c>
      <c r="G1655" s="95">
        <v>2010</v>
      </c>
      <c r="H1655" s="95">
        <v>0</v>
      </c>
      <c r="I1655" s="95">
        <v>1</v>
      </c>
      <c r="J1655" s="95">
        <v>25424892</v>
      </c>
      <c r="K1655" s="95">
        <v>0</v>
      </c>
      <c r="L1655" s="95">
        <v>4340.2</v>
      </c>
      <c r="M1655" s="95">
        <v>25424892</v>
      </c>
      <c r="N1655" s="5">
        <f t="shared" si="51"/>
        <v>5858</v>
      </c>
    </row>
    <row r="1656" spans="1:14" x14ac:dyDescent="0.25">
      <c r="A1656" t="str">
        <f t="shared" si="50"/>
        <v>2010_234</v>
      </c>
      <c r="C1656" s="95">
        <v>1655</v>
      </c>
      <c r="D1656" s="95">
        <v>234</v>
      </c>
      <c r="E1656" s="95">
        <v>234</v>
      </c>
      <c r="F1656" s="95" t="s">
        <v>14</v>
      </c>
      <c r="G1656" s="95">
        <v>2010</v>
      </c>
      <c r="H1656" s="95">
        <v>0</v>
      </c>
      <c r="I1656" s="95">
        <v>1</v>
      </c>
      <c r="J1656" s="95">
        <v>7667439</v>
      </c>
      <c r="K1656" s="95">
        <v>32894</v>
      </c>
      <c r="L1656" s="95">
        <v>1325.4</v>
      </c>
      <c r="M1656" s="95">
        <v>7700333</v>
      </c>
      <c r="N1656" s="5">
        <f t="shared" si="51"/>
        <v>5785</v>
      </c>
    </row>
    <row r="1657" spans="1:14" x14ac:dyDescent="0.25">
      <c r="A1657" t="str">
        <f t="shared" si="50"/>
        <v>2010_243</v>
      </c>
      <c r="C1657" s="95">
        <v>1656</v>
      </c>
      <c r="D1657" s="95">
        <v>243</v>
      </c>
      <c r="E1657" s="95">
        <v>243</v>
      </c>
      <c r="F1657" s="95" t="s">
        <v>15</v>
      </c>
      <c r="G1657" s="95">
        <v>2010</v>
      </c>
      <c r="H1657" s="95">
        <v>0</v>
      </c>
      <c r="I1657" s="95">
        <v>1</v>
      </c>
      <c r="J1657" s="95">
        <v>1735901</v>
      </c>
      <c r="K1657" s="95">
        <v>54906</v>
      </c>
      <c r="L1657" s="95">
        <v>297.60000000000002</v>
      </c>
      <c r="M1657" s="95">
        <v>1790807</v>
      </c>
      <c r="N1657" s="5">
        <f t="shared" si="51"/>
        <v>5833</v>
      </c>
    </row>
    <row r="1658" spans="1:14" x14ac:dyDescent="0.25">
      <c r="A1658" t="str">
        <f t="shared" si="50"/>
        <v>2010_261</v>
      </c>
      <c r="C1658" s="95">
        <v>1657</v>
      </c>
      <c r="D1658" s="95">
        <v>261</v>
      </c>
      <c r="E1658" s="95">
        <v>261</v>
      </c>
      <c r="F1658" s="95" t="s">
        <v>16</v>
      </c>
      <c r="G1658" s="95">
        <v>2010</v>
      </c>
      <c r="H1658" s="95">
        <v>0</v>
      </c>
      <c r="I1658" s="95">
        <v>1</v>
      </c>
      <c r="J1658" s="95">
        <v>45843487</v>
      </c>
      <c r="K1658" s="95">
        <v>0</v>
      </c>
      <c r="L1658" s="95">
        <v>7947.9</v>
      </c>
      <c r="M1658" s="95">
        <v>45843487</v>
      </c>
      <c r="N1658" s="5">
        <f t="shared" si="51"/>
        <v>5768</v>
      </c>
    </row>
    <row r="1659" spans="1:14" x14ac:dyDescent="0.25">
      <c r="A1659" t="str">
        <f t="shared" si="50"/>
        <v>2010_279</v>
      </c>
      <c r="C1659" s="95">
        <v>1658</v>
      </c>
      <c r="D1659" s="95">
        <v>279</v>
      </c>
      <c r="E1659" s="95">
        <v>279</v>
      </c>
      <c r="F1659" s="95" t="s">
        <v>17</v>
      </c>
      <c r="G1659" s="95">
        <v>2010</v>
      </c>
      <c r="H1659" s="95">
        <v>0</v>
      </c>
      <c r="I1659" s="95">
        <v>1</v>
      </c>
      <c r="J1659" s="95">
        <v>4475968</v>
      </c>
      <c r="K1659" s="95">
        <v>0</v>
      </c>
      <c r="L1659" s="95">
        <v>776</v>
      </c>
      <c r="M1659" s="95">
        <v>4475968</v>
      </c>
      <c r="N1659" s="5">
        <f t="shared" si="51"/>
        <v>5768</v>
      </c>
    </row>
    <row r="1660" spans="1:14" x14ac:dyDescent="0.25">
      <c r="A1660" t="str">
        <f t="shared" si="50"/>
        <v>2010_355</v>
      </c>
      <c r="C1660" s="95">
        <v>1659</v>
      </c>
      <c r="D1660" s="95">
        <v>355</v>
      </c>
      <c r="E1660" s="95">
        <v>355</v>
      </c>
      <c r="F1660" s="95" t="s">
        <v>18</v>
      </c>
      <c r="G1660" s="95">
        <v>2010</v>
      </c>
      <c r="H1660" s="95">
        <v>0</v>
      </c>
      <c r="I1660" s="95">
        <v>1</v>
      </c>
      <c r="J1660" s="95">
        <v>1987653</v>
      </c>
      <c r="K1660" s="95">
        <v>125218</v>
      </c>
      <c r="L1660" s="95">
        <v>344.6</v>
      </c>
      <c r="M1660" s="95">
        <v>2112871</v>
      </c>
      <c r="N1660" s="5">
        <f t="shared" si="51"/>
        <v>5768</v>
      </c>
    </row>
    <row r="1661" spans="1:14" x14ac:dyDescent="0.25">
      <c r="A1661" t="str">
        <f t="shared" si="50"/>
        <v>2010_387</v>
      </c>
      <c r="C1661" s="95">
        <v>1660</v>
      </c>
      <c r="D1661" s="95">
        <v>387</v>
      </c>
      <c r="E1661" s="95">
        <v>387</v>
      </c>
      <c r="F1661" s="95" t="s">
        <v>19</v>
      </c>
      <c r="G1661" s="95">
        <v>2010</v>
      </c>
      <c r="H1661" s="95">
        <v>0</v>
      </c>
      <c r="I1661" s="95">
        <v>1</v>
      </c>
      <c r="J1661" s="95">
        <v>8253960</v>
      </c>
      <c r="K1661" s="95">
        <v>0</v>
      </c>
      <c r="L1661" s="95">
        <v>1430</v>
      </c>
      <c r="M1661" s="95">
        <v>8253960</v>
      </c>
      <c r="N1661" s="5">
        <f t="shared" si="51"/>
        <v>5772</v>
      </c>
    </row>
    <row r="1662" spans="1:14" x14ac:dyDescent="0.25">
      <c r="A1662" t="str">
        <f t="shared" si="50"/>
        <v>2010_414</v>
      </c>
      <c r="C1662" s="95">
        <v>1661</v>
      </c>
      <c r="D1662" s="95">
        <v>414</v>
      </c>
      <c r="E1662" s="95">
        <v>414</v>
      </c>
      <c r="F1662" s="95" t="s">
        <v>20</v>
      </c>
      <c r="G1662" s="95">
        <v>2010</v>
      </c>
      <c r="H1662" s="95">
        <v>0</v>
      </c>
      <c r="I1662" s="95">
        <v>1</v>
      </c>
      <c r="J1662" s="95">
        <v>3670162</v>
      </c>
      <c r="K1662" s="95">
        <v>0</v>
      </c>
      <c r="L1662" s="95">
        <v>627.70000000000005</v>
      </c>
      <c r="M1662" s="95">
        <v>3670162</v>
      </c>
      <c r="N1662" s="5">
        <f t="shared" si="51"/>
        <v>5847</v>
      </c>
    </row>
    <row r="1663" spans="1:14" x14ac:dyDescent="0.25">
      <c r="A1663" t="str">
        <f t="shared" si="50"/>
        <v>2010_540</v>
      </c>
      <c r="C1663" s="95">
        <v>1662</v>
      </c>
      <c r="D1663" s="95">
        <v>540</v>
      </c>
      <c r="E1663" s="95">
        <v>540</v>
      </c>
      <c r="F1663" s="95" t="s">
        <v>1</v>
      </c>
      <c r="G1663" s="95">
        <v>2010</v>
      </c>
      <c r="H1663" s="95">
        <v>0</v>
      </c>
      <c r="I1663" s="95">
        <v>1</v>
      </c>
      <c r="J1663" s="95">
        <v>3634569</v>
      </c>
      <c r="K1663" s="95">
        <v>0</v>
      </c>
      <c r="L1663" s="95">
        <v>621.4</v>
      </c>
      <c r="M1663" s="95">
        <v>3634569</v>
      </c>
      <c r="N1663" s="5">
        <f t="shared" si="51"/>
        <v>5849</v>
      </c>
    </row>
    <row r="1664" spans="1:14" x14ac:dyDescent="0.25">
      <c r="A1664" t="str">
        <f t="shared" si="50"/>
        <v>2010_472</v>
      </c>
      <c r="C1664" s="95">
        <v>1663</v>
      </c>
      <c r="D1664" s="95">
        <v>472</v>
      </c>
      <c r="E1664" s="95">
        <v>472</v>
      </c>
      <c r="F1664" s="95" t="s">
        <v>21</v>
      </c>
      <c r="G1664" s="95">
        <v>2010</v>
      </c>
      <c r="H1664" s="95">
        <v>0</v>
      </c>
      <c r="I1664" s="95">
        <v>1</v>
      </c>
      <c r="J1664" s="95">
        <v>8584514</v>
      </c>
      <c r="K1664" s="95">
        <v>0</v>
      </c>
      <c r="L1664" s="95">
        <v>1488.3</v>
      </c>
      <c r="M1664" s="95">
        <v>8584514</v>
      </c>
      <c r="N1664" s="5">
        <f t="shared" si="51"/>
        <v>5768</v>
      </c>
    </row>
    <row r="1665" spans="1:14" x14ac:dyDescent="0.25">
      <c r="A1665" t="str">
        <f t="shared" si="50"/>
        <v>2010_513</v>
      </c>
      <c r="C1665" s="95">
        <v>1664</v>
      </c>
      <c r="D1665" s="95">
        <v>513</v>
      </c>
      <c r="E1665" s="95">
        <v>513</v>
      </c>
      <c r="F1665" s="95" t="s">
        <v>22</v>
      </c>
      <c r="G1665" s="95">
        <v>2010</v>
      </c>
      <c r="H1665" s="95">
        <v>0</v>
      </c>
      <c r="I1665" s="95">
        <v>1</v>
      </c>
      <c r="J1665" s="95">
        <v>2211451</v>
      </c>
      <c r="K1665" s="95">
        <v>10088</v>
      </c>
      <c r="L1665" s="95">
        <v>383.4</v>
      </c>
      <c r="M1665" s="95">
        <v>2221539</v>
      </c>
      <c r="N1665" s="5">
        <f t="shared" si="51"/>
        <v>5768</v>
      </c>
    </row>
    <row r="1666" spans="1:14" x14ac:dyDescent="0.25">
      <c r="A1666" t="str">
        <f t="shared" si="50"/>
        <v>2010_549</v>
      </c>
      <c r="C1666" s="95">
        <v>1665</v>
      </c>
      <c r="D1666" s="95">
        <v>549</v>
      </c>
      <c r="E1666" s="95">
        <v>549</v>
      </c>
      <c r="F1666" s="95" t="s">
        <v>23</v>
      </c>
      <c r="G1666" s="95">
        <v>2010</v>
      </c>
      <c r="H1666" s="95">
        <v>0</v>
      </c>
      <c r="I1666" s="95">
        <v>1</v>
      </c>
      <c r="J1666" s="95">
        <v>3093378</v>
      </c>
      <c r="K1666" s="95">
        <v>0</v>
      </c>
      <c r="L1666" s="95">
        <v>536.29999999999995</v>
      </c>
      <c r="M1666" s="95">
        <v>3093378</v>
      </c>
      <c r="N1666" s="5">
        <f t="shared" si="51"/>
        <v>5768</v>
      </c>
    </row>
    <row r="1667" spans="1:14" x14ac:dyDescent="0.25">
      <c r="A1667" t="str">
        <f t="shared" ref="A1667:A1730" si="52">CONCATENATE(G1667,"_",D1667)</f>
        <v>2010_576</v>
      </c>
      <c r="C1667" s="95">
        <v>1666</v>
      </c>
      <c r="D1667" s="95">
        <v>576</v>
      </c>
      <c r="E1667" s="95">
        <v>576</v>
      </c>
      <c r="F1667" s="95" t="s">
        <v>24</v>
      </c>
      <c r="G1667" s="95">
        <v>2010</v>
      </c>
      <c r="H1667" s="95">
        <v>0</v>
      </c>
      <c r="I1667" s="95">
        <v>1</v>
      </c>
      <c r="J1667" s="95">
        <v>3564210</v>
      </c>
      <c r="K1667" s="95">
        <v>16184</v>
      </c>
      <c r="L1667" s="95">
        <v>617.5</v>
      </c>
      <c r="M1667" s="95">
        <v>3580394</v>
      </c>
      <c r="N1667" s="5">
        <f t="shared" ref="N1667:N1730" si="53">ROUND(J1667/L1667,0)</f>
        <v>5772</v>
      </c>
    </row>
    <row r="1668" spans="1:14" x14ac:dyDescent="0.25">
      <c r="A1668" t="str">
        <f t="shared" si="52"/>
        <v>2010_585</v>
      </c>
      <c r="C1668" s="95">
        <v>1667</v>
      </c>
      <c r="D1668" s="95">
        <v>585</v>
      </c>
      <c r="E1668" s="95">
        <v>585</v>
      </c>
      <c r="F1668" s="95" t="s">
        <v>25</v>
      </c>
      <c r="G1668" s="95">
        <v>2010</v>
      </c>
      <c r="H1668" s="95">
        <v>0</v>
      </c>
      <c r="I1668" s="95">
        <v>1</v>
      </c>
      <c r="J1668" s="95">
        <v>3615578</v>
      </c>
      <c r="K1668" s="95">
        <v>31101</v>
      </c>
      <c r="L1668" s="95">
        <v>620.70000000000005</v>
      </c>
      <c r="M1668" s="95">
        <v>3646679</v>
      </c>
      <c r="N1668" s="5">
        <f t="shared" si="53"/>
        <v>5825</v>
      </c>
    </row>
    <row r="1669" spans="1:14" x14ac:dyDescent="0.25">
      <c r="A1669" t="str">
        <f t="shared" si="52"/>
        <v>2010_594</v>
      </c>
      <c r="C1669" s="95">
        <v>1668</v>
      </c>
      <c r="D1669" s="95">
        <v>594</v>
      </c>
      <c r="E1669" s="95">
        <v>594</v>
      </c>
      <c r="F1669" s="95" t="s">
        <v>26</v>
      </c>
      <c r="G1669" s="95">
        <v>2010</v>
      </c>
      <c r="H1669" s="95">
        <v>0</v>
      </c>
      <c r="I1669" s="95">
        <v>1</v>
      </c>
      <c r="J1669" s="95">
        <v>4263361</v>
      </c>
      <c r="K1669" s="95">
        <v>0</v>
      </c>
      <c r="L1669" s="95">
        <v>738.5</v>
      </c>
      <c r="M1669" s="95">
        <v>4263361</v>
      </c>
      <c r="N1669" s="5">
        <f t="shared" si="53"/>
        <v>5773</v>
      </c>
    </row>
    <row r="1670" spans="1:14" x14ac:dyDescent="0.25">
      <c r="A1670" t="str">
        <f t="shared" si="52"/>
        <v>2010_603</v>
      </c>
      <c r="C1670" s="95">
        <v>1669</v>
      </c>
      <c r="D1670" s="95">
        <v>603</v>
      </c>
      <c r="E1670" s="95">
        <v>603</v>
      </c>
      <c r="F1670" s="95" t="s">
        <v>27</v>
      </c>
      <c r="G1670" s="95">
        <v>2010</v>
      </c>
      <c r="H1670" s="95">
        <v>0</v>
      </c>
      <c r="I1670" s="95">
        <v>1</v>
      </c>
      <c r="J1670" s="95">
        <v>1184519</v>
      </c>
      <c r="K1670" s="95">
        <v>92392</v>
      </c>
      <c r="L1670" s="95">
        <v>200.8</v>
      </c>
      <c r="M1670" s="95">
        <v>1276911</v>
      </c>
      <c r="N1670" s="5">
        <f t="shared" si="53"/>
        <v>5899</v>
      </c>
    </row>
    <row r="1671" spans="1:14" x14ac:dyDescent="0.25">
      <c r="A1671" t="str">
        <f t="shared" si="52"/>
        <v>2010_609</v>
      </c>
      <c r="C1671" s="95">
        <v>1670</v>
      </c>
      <c r="D1671" s="95">
        <v>609</v>
      </c>
      <c r="E1671" s="95">
        <v>609</v>
      </c>
      <c r="F1671" s="95" t="s">
        <v>28</v>
      </c>
      <c r="G1671" s="95">
        <v>2010</v>
      </c>
      <c r="H1671" s="95">
        <v>0</v>
      </c>
      <c r="I1671" s="95">
        <v>1</v>
      </c>
      <c r="J1671" s="95">
        <v>9473959</v>
      </c>
      <c r="K1671" s="95">
        <v>0</v>
      </c>
      <c r="L1671" s="95">
        <v>1624.2</v>
      </c>
      <c r="M1671" s="95">
        <v>9473959</v>
      </c>
      <c r="N1671" s="5">
        <f t="shared" si="53"/>
        <v>5833</v>
      </c>
    </row>
    <row r="1672" spans="1:14" x14ac:dyDescent="0.25">
      <c r="A1672" t="str">
        <f t="shared" si="52"/>
        <v>2010_621</v>
      </c>
      <c r="C1672" s="95">
        <v>1671</v>
      </c>
      <c r="D1672" s="95">
        <v>621</v>
      </c>
      <c r="E1672" s="95">
        <v>621</v>
      </c>
      <c r="F1672" s="95" t="s">
        <v>29</v>
      </c>
      <c r="G1672" s="95">
        <v>2010</v>
      </c>
      <c r="H1672" s="95">
        <v>0</v>
      </c>
      <c r="I1672" s="95">
        <v>1</v>
      </c>
      <c r="J1672" s="95">
        <v>23857560</v>
      </c>
      <c r="K1672" s="95">
        <v>0</v>
      </c>
      <c r="L1672" s="95">
        <v>4083.8</v>
      </c>
      <c r="M1672" s="95">
        <v>23857560</v>
      </c>
      <c r="N1672" s="5">
        <f t="shared" si="53"/>
        <v>5842</v>
      </c>
    </row>
    <row r="1673" spans="1:14" x14ac:dyDescent="0.25">
      <c r="A1673" t="str">
        <f t="shared" si="52"/>
        <v>2010_720</v>
      </c>
      <c r="C1673" s="95">
        <v>1672</v>
      </c>
      <c r="D1673" s="95">
        <v>720</v>
      </c>
      <c r="E1673" s="95">
        <v>720</v>
      </c>
      <c r="F1673" s="95" t="s">
        <v>30</v>
      </c>
      <c r="G1673" s="95">
        <v>2010</v>
      </c>
      <c r="H1673" s="95">
        <v>0</v>
      </c>
      <c r="I1673" s="95">
        <v>1</v>
      </c>
      <c r="J1673" s="95">
        <v>6993700</v>
      </c>
      <c r="K1673" s="95">
        <v>0</v>
      </c>
      <c r="L1673" s="95">
        <v>1212.5</v>
      </c>
      <c r="M1673" s="95">
        <v>6993700</v>
      </c>
      <c r="N1673" s="5">
        <f t="shared" si="53"/>
        <v>5768</v>
      </c>
    </row>
    <row r="1674" spans="1:14" x14ac:dyDescent="0.25">
      <c r="A1674" t="str">
        <f t="shared" si="52"/>
        <v>2010_729</v>
      </c>
      <c r="C1674" s="95">
        <v>1673</v>
      </c>
      <c r="D1674" s="95">
        <v>729</v>
      </c>
      <c r="E1674" s="95">
        <v>729</v>
      </c>
      <c r="F1674" s="95" t="s">
        <v>31</v>
      </c>
      <c r="G1674" s="95">
        <v>2010</v>
      </c>
      <c r="H1674" s="95">
        <v>0</v>
      </c>
      <c r="I1674" s="95">
        <v>1</v>
      </c>
      <c r="J1674" s="95">
        <v>12669412</v>
      </c>
      <c r="K1674" s="95">
        <v>0</v>
      </c>
      <c r="L1674" s="95">
        <v>2196.5</v>
      </c>
      <c r="M1674" s="95">
        <v>12669412</v>
      </c>
      <c r="N1674" s="5">
        <f t="shared" si="53"/>
        <v>5768</v>
      </c>
    </row>
    <row r="1675" spans="1:14" x14ac:dyDescent="0.25">
      <c r="A1675" t="str">
        <f t="shared" si="52"/>
        <v>2010_747</v>
      </c>
      <c r="C1675" s="95">
        <v>1674</v>
      </c>
      <c r="D1675" s="95">
        <v>747</v>
      </c>
      <c r="E1675" s="95">
        <v>747</v>
      </c>
      <c r="F1675" s="95" t="s">
        <v>32</v>
      </c>
      <c r="G1675" s="95">
        <v>2010</v>
      </c>
      <c r="H1675" s="95">
        <v>0</v>
      </c>
      <c r="I1675" s="95">
        <v>1</v>
      </c>
      <c r="J1675" s="95">
        <v>3594618</v>
      </c>
      <c r="K1675" s="95">
        <v>0</v>
      </c>
      <c r="L1675" s="95">
        <v>623.20000000000005</v>
      </c>
      <c r="M1675" s="95">
        <v>3594618</v>
      </c>
      <c r="N1675" s="5">
        <f t="shared" si="53"/>
        <v>5768</v>
      </c>
    </row>
    <row r="1676" spans="1:14" x14ac:dyDescent="0.25">
      <c r="A1676" t="str">
        <f t="shared" si="52"/>
        <v>2010_1917</v>
      </c>
      <c r="C1676" s="95">
        <v>1675</v>
      </c>
      <c r="D1676" s="95">
        <v>1917</v>
      </c>
      <c r="E1676" s="95">
        <v>1917</v>
      </c>
      <c r="F1676" s="95" t="s">
        <v>78</v>
      </c>
      <c r="G1676" s="95">
        <v>2010</v>
      </c>
      <c r="H1676" s="95">
        <v>0</v>
      </c>
      <c r="I1676" s="95">
        <v>1</v>
      </c>
      <c r="J1676" s="95">
        <v>2517758</v>
      </c>
      <c r="K1676" s="95">
        <v>84508</v>
      </c>
      <c r="L1676" s="95">
        <v>435.9</v>
      </c>
      <c r="M1676" s="95">
        <v>2602266</v>
      </c>
      <c r="N1676" s="5">
        <f t="shared" si="53"/>
        <v>5776</v>
      </c>
    </row>
    <row r="1677" spans="1:14" x14ac:dyDescent="0.25">
      <c r="A1677" t="str">
        <f t="shared" si="52"/>
        <v>2010_846</v>
      </c>
      <c r="C1677" s="95">
        <v>1676</v>
      </c>
      <c r="D1677" s="95">
        <v>846</v>
      </c>
      <c r="E1677" s="95">
        <v>846</v>
      </c>
      <c r="F1677" s="95" t="s">
        <v>382</v>
      </c>
      <c r="G1677" s="95">
        <v>2010</v>
      </c>
      <c r="H1677" s="95">
        <v>0</v>
      </c>
      <c r="I1677" s="95">
        <v>1</v>
      </c>
      <c r="J1677" s="95">
        <v>3125712</v>
      </c>
      <c r="K1677" s="95">
        <v>84181</v>
      </c>
      <c r="L1677" s="95">
        <v>540.5</v>
      </c>
      <c r="M1677" s="95">
        <v>3209893</v>
      </c>
      <c r="N1677" s="5">
        <f t="shared" si="53"/>
        <v>5783</v>
      </c>
    </row>
    <row r="1678" spans="1:14" x14ac:dyDescent="0.25">
      <c r="A1678" t="str">
        <f t="shared" si="52"/>
        <v>2010_882</v>
      </c>
      <c r="C1678" s="95">
        <v>1677</v>
      </c>
      <c r="D1678" s="95">
        <v>882</v>
      </c>
      <c r="E1678" s="95">
        <v>882</v>
      </c>
      <c r="F1678" s="95" t="s">
        <v>35</v>
      </c>
      <c r="G1678" s="95">
        <v>2010</v>
      </c>
      <c r="H1678" s="95">
        <v>0</v>
      </c>
      <c r="I1678" s="95">
        <v>1</v>
      </c>
      <c r="J1678" s="95">
        <v>26105391</v>
      </c>
      <c r="K1678" s="95">
        <v>0</v>
      </c>
      <c r="L1678" s="95">
        <v>4525.8999999999996</v>
      </c>
      <c r="M1678" s="95">
        <v>26105391</v>
      </c>
      <c r="N1678" s="5">
        <f t="shared" si="53"/>
        <v>5768</v>
      </c>
    </row>
    <row r="1679" spans="1:14" x14ac:dyDescent="0.25">
      <c r="A1679" t="str">
        <f t="shared" si="52"/>
        <v>2010_916</v>
      </c>
      <c r="C1679" s="95">
        <v>1678</v>
      </c>
      <c r="D1679" s="95">
        <v>916</v>
      </c>
      <c r="E1679" s="95">
        <v>916</v>
      </c>
      <c r="F1679" s="95" t="s">
        <v>2</v>
      </c>
      <c r="G1679" s="95">
        <v>2010</v>
      </c>
      <c r="H1679" s="95">
        <v>0</v>
      </c>
      <c r="I1679" s="95">
        <v>1</v>
      </c>
      <c r="J1679" s="95">
        <v>1676297</v>
      </c>
      <c r="K1679" s="95">
        <v>0</v>
      </c>
      <c r="L1679" s="95">
        <v>282.3</v>
      </c>
      <c r="M1679" s="95">
        <v>1676297</v>
      </c>
      <c r="N1679" s="5">
        <f t="shared" si="53"/>
        <v>5938</v>
      </c>
    </row>
    <row r="1680" spans="1:14" x14ac:dyDescent="0.25">
      <c r="A1680" t="str">
        <f t="shared" si="52"/>
        <v>2010_914</v>
      </c>
      <c r="C1680" s="95">
        <v>1679</v>
      </c>
      <c r="D1680" s="95">
        <v>914</v>
      </c>
      <c r="E1680" s="95">
        <v>914</v>
      </c>
      <c r="F1680" s="95" t="s">
        <v>36</v>
      </c>
      <c r="G1680" s="95">
        <v>2010</v>
      </c>
      <c r="H1680" s="95">
        <v>0</v>
      </c>
      <c r="I1680" s="95">
        <v>2</v>
      </c>
      <c r="J1680" s="95">
        <v>2751650</v>
      </c>
      <c r="K1680" s="95">
        <v>36621</v>
      </c>
      <c r="L1680" s="95">
        <v>472.9</v>
      </c>
      <c r="M1680" s="95">
        <v>2788271</v>
      </c>
      <c r="N1680" s="5">
        <f t="shared" si="53"/>
        <v>5819</v>
      </c>
    </row>
    <row r="1681" spans="1:14" x14ac:dyDescent="0.25">
      <c r="A1681" t="str">
        <f t="shared" si="52"/>
        <v>2010_918</v>
      </c>
      <c r="C1681" s="95">
        <v>1680</v>
      </c>
      <c r="D1681" s="95">
        <v>918</v>
      </c>
      <c r="E1681" s="95">
        <v>918</v>
      </c>
      <c r="F1681" s="95" t="s">
        <v>37</v>
      </c>
      <c r="G1681" s="95">
        <v>2010</v>
      </c>
      <c r="H1681" s="95">
        <v>0</v>
      </c>
      <c r="I1681" s="95">
        <v>1</v>
      </c>
      <c r="J1681" s="95">
        <v>2904177</v>
      </c>
      <c r="K1681" s="95">
        <v>149960</v>
      </c>
      <c r="L1681" s="95">
        <v>498.4</v>
      </c>
      <c r="M1681" s="95">
        <v>3054137</v>
      </c>
      <c r="N1681" s="5">
        <f t="shared" si="53"/>
        <v>5827</v>
      </c>
    </row>
    <row r="1682" spans="1:14" x14ac:dyDescent="0.25">
      <c r="A1682" t="str">
        <f t="shared" si="52"/>
        <v>2010_936</v>
      </c>
      <c r="C1682" s="95">
        <v>1681</v>
      </c>
      <c r="D1682" s="95">
        <v>936</v>
      </c>
      <c r="E1682" s="95">
        <v>936</v>
      </c>
      <c r="F1682" s="95" t="s">
        <v>38</v>
      </c>
      <c r="G1682" s="95">
        <v>2010</v>
      </c>
      <c r="H1682" s="95">
        <v>0</v>
      </c>
      <c r="I1682" s="95">
        <v>1</v>
      </c>
      <c r="J1682" s="95">
        <v>5502672</v>
      </c>
      <c r="K1682" s="95">
        <v>0</v>
      </c>
      <c r="L1682" s="95">
        <v>954</v>
      </c>
      <c r="M1682" s="95">
        <v>5502672</v>
      </c>
      <c r="N1682" s="5">
        <f t="shared" si="53"/>
        <v>5768</v>
      </c>
    </row>
    <row r="1683" spans="1:14" x14ac:dyDescent="0.25">
      <c r="A1683" t="str">
        <f t="shared" si="52"/>
        <v>2010_977</v>
      </c>
      <c r="C1683" s="95">
        <v>1682</v>
      </c>
      <c r="D1683" s="95">
        <v>977</v>
      </c>
      <c r="E1683" s="95">
        <v>977</v>
      </c>
      <c r="F1683" s="95" t="s">
        <v>39</v>
      </c>
      <c r="G1683" s="95">
        <v>2010</v>
      </c>
      <c r="H1683" s="95">
        <v>0</v>
      </c>
      <c r="I1683" s="95">
        <v>1</v>
      </c>
      <c r="J1683" s="95">
        <v>3641338</v>
      </c>
      <c r="K1683" s="95">
        <v>29858</v>
      </c>
      <c r="L1683" s="95">
        <v>631.29999999999995</v>
      </c>
      <c r="M1683" s="95">
        <v>3671196</v>
      </c>
      <c r="N1683" s="5">
        <f t="shared" si="53"/>
        <v>5768</v>
      </c>
    </row>
    <row r="1684" spans="1:14" x14ac:dyDescent="0.25">
      <c r="A1684" t="str">
        <f t="shared" si="52"/>
        <v>2010_981</v>
      </c>
      <c r="C1684" s="95">
        <v>1683</v>
      </c>
      <c r="D1684" s="95">
        <v>981</v>
      </c>
      <c r="E1684" s="95">
        <v>981</v>
      </c>
      <c r="F1684" s="95" t="s">
        <v>40</v>
      </c>
      <c r="G1684" s="95">
        <v>2010</v>
      </c>
      <c r="H1684" s="95">
        <v>0</v>
      </c>
      <c r="I1684" s="95">
        <v>1</v>
      </c>
      <c r="J1684" s="95">
        <v>10080734</v>
      </c>
      <c r="K1684" s="95">
        <v>0</v>
      </c>
      <c r="L1684" s="95">
        <v>1747.7</v>
      </c>
      <c r="M1684" s="95">
        <v>10080734</v>
      </c>
      <c r="N1684" s="5">
        <f t="shared" si="53"/>
        <v>5768</v>
      </c>
    </row>
    <row r="1685" spans="1:14" x14ac:dyDescent="0.25">
      <c r="A1685" t="str">
        <f t="shared" si="52"/>
        <v>2010_999</v>
      </c>
      <c r="C1685" s="95">
        <v>1684</v>
      </c>
      <c r="D1685" s="95">
        <v>999</v>
      </c>
      <c r="E1685" s="95">
        <v>999</v>
      </c>
      <c r="F1685" s="95" t="s">
        <v>41</v>
      </c>
      <c r="G1685" s="95">
        <v>2010</v>
      </c>
      <c r="H1685" s="95">
        <v>0</v>
      </c>
      <c r="I1685" s="95">
        <v>1</v>
      </c>
      <c r="J1685" s="95">
        <v>10041511</v>
      </c>
      <c r="K1685" s="95">
        <v>0</v>
      </c>
      <c r="L1685" s="95">
        <v>1740.9</v>
      </c>
      <c r="M1685" s="95">
        <v>10041511</v>
      </c>
      <c r="N1685" s="5">
        <f t="shared" si="53"/>
        <v>5768</v>
      </c>
    </row>
    <row r="1686" spans="1:14" x14ac:dyDescent="0.25">
      <c r="A1686" t="str">
        <f t="shared" si="52"/>
        <v>2010_1044</v>
      </c>
      <c r="C1686" s="95">
        <v>1685</v>
      </c>
      <c r="D1686" s="95">
        <v>1044</v>
      </c>
      <c r="E1686" s="95">
        <v>1044</v>
      </c>
      <c r="F1686" s="95" t="s">
        <v>42</v>
      </c>
      <c r="G1686" s="95">
        <v>2010</v>
      </c>
      <c r="H1686" s="95">
        <v>0</v>
      </c>
      <c r="I1686" s="95">
        <v>1</v>
      </c>
      <c r="J1686" s="95">
        <v>25196325</v>
      </c>
      <c r="K1686" s="95">
        <v>0</v>
      </c>
      <c r="L1686" s="95">
        <v>4363</v>
      </c>
      <c r="M1686" s="95">
        <v>25196325</v>
      </c>
      <c r="N1686" s="5">
        <f t="shared" si="53"/>
        <v>5775</v>
      </c>
    </row>
    <row r="1687" spans="1:14" x14ac:dyDescent="0.25">
      <c r="A1687" t="str">
        <f t="shared" si="52"/>
        <v>2010_1053</v>
      </c>
      <c r="C1687" s="95">
        <v>1686</v>
      </c>
      <c r="D1687" s="95">
        <v>1053</v>
      </c>
      <c r="E1687" s="95">
        <v>1053</v>
      </c>
      <c r="F1687" s="95" t="s">
        <v>43</v>
      </c>
      <c r="G1687" s="95">
        <v>2010</v>
      </c>
      <c r="H1687" s="95">
        <v>0</v>
      </c>
      <c r="I1687" s="95">
        <v>1</v>
      </c>
      <c r="J1687" s="95">
        <v>100951536</v>
      </c>
      <c r="K1687" s="95">
        <v>0</v>
      </c>
      <c r="L1687" s="95">
        <v>17502</v>
      </c>
      <c r="M1687" s="95">
        <v>100951536</v>
      </c>
      <c r="N1687" s="5">
        <f t="shared" si="53"/>
        <v>5768</v>
      </c>
    </row>
    <row r="1688" spans="1:14" x14ac:dyDescent="0.25">
      <c r="A1688" t="str">
        <f t="shared" si="52"/>
        <v>2010_1062</v>
      </c>
      <c r="C1688" s="95">
        <v>1687</v>
      </c>
      <c r="D1688" s="95">
        <v>1062</v>
      </c>
      <c r="E1688" s="95">
        <v>1062</v>
      </c>
      <c r="F1688" s="95" t="s">
        <v>44</v>
      </c>
      <c r="G1688" s="95">
        <v>2010</v>
      </c>
      <c r="H1688" s="95">
        <v>0</v>
      </c>
      <c r="I1688" s="95">
        <v>1</v>
      </c>
      <c r="J1688" s="95">
        <v>7499554</v>
      </c>
      <c r="K1688" s="95">
        <v>0</v>
      </c>
      <c r="L1688" s="95">
        <v>1300.2</v>
      </c>
      <c r="M1688" s="95">
        <v>7499554</v>
      </c>
      <c r="N1688" s="5">
        <f t="shared" si="53"/>
        <v>5768</v>
      </c>
    </row>
    <row r="1689" spans="1:14" x14ac:dyDescent="0.25">
      <c r="A1689" t="str">
        <f t="shared" si="52"/>
        <v>2010_1071</v>
      </c>
      <c r="C1689" s="95">
        <v>1688</v>
      </c>
      <c r="D1689" s="95">
        <v>1071</v>
      </c>
      <c r="E1689" s="95">
        <v>1071</v>
      </c>
      <c r="F1689" s="95" t="s">
        <v>45</v>
      </c>
      <c r="G1689" s="95">
        <v>2010</v>
      </c>
      <c r="H1689" s="95">
        <v>0</v>
      </c>
      <c r="I1689" s="95">
        <v>1</v>
      </c>
      <c r="J1689" s="95">
        <v>8868694</v>
      </c>
      <c r="K1689" s="95">
        <v>0</v>
      </c>
      <c r="L1689" s="95">
        <v>1522</v>
      </c>
      <c r="M1689" s="95">
        <v>8868694</v>
      </c>
      <c r="N1689" s="5">
        <f t="shared" si="53"/>
        <v>5827</v>
      </c>
    </row>
    <row r="1690" spans="1:14" x14ac:dyDescent="0.25">
      <c r="A1690" t="str">
        <f t="shared" si="52"/>
        <v>2010_1089</v>
      </c>
      <c r="C1690" s="95">
        <v>1689</v>
      </c>
      <c r="D1690" s="95">
        <v>1089</v>
      </c>
      <c r="E1690" s="95">
        <v>1089</v>
      </c>
      <c r="F1690" s="95" t="s">
        <v>47</v>
      </c>
      <c r="G1690" s="95">
        <v>2010</v>
      </c>
      <c r="H1690" s="95">
        <v>0</v>
      </c>
      <c r="I1690" s="95">
        <v>1</v>
      </c>
      <c r="J1690" s="95">
        <v>2712234</v>
      </c>
      <c r="K1690" s="95">
        <v>0</v>
      </c>
      <c r="L1690" s="95">
        <v>465.3</v>
      </c>
      <c r="M1690" s="95">
        <v>2712234</v>
      </c>
      <c r="N1690" s="5">
        <f t="shared" si="53"/>
        <v>5829</v>
      </c>
    </row>
    <row r="1691" spans="1:14" x14ac:dyDescent="0.25">
      <c r="A1691" t="str">
        <f t="shared" si="52"/>
        <v>2010_1080</v>
      </c>
      <c r="C1691" s="95">
        <v>1690</v>
      </c>
      <c r="D1691" s="95">
        <v>1080</v>
      </c>
      <c r="E1691" s="95">
        <v>1080</v>
      </c>
      <c r="F1691" s="95" t="s">
        <v>340</v>
      </c>
      <c r="G1691" s="95">
        <v>2010</v>
      </c>
      <c r="H1691" s="95">
        <v>0</v>
      </c>
      <c r="I1691" s="95">
        <v>1</v>
      </c>
      <c r="J1691" s="95">
        <v>3058194</v>
      </c>
      <c r="K1691" s="95">
        <v>104950</v>
      </c>
      <c r="L1691" s="95">
        <v>530.20000000000005</v>
      </c>
      <c r="M1691" s="95">
        <v>3163144</v>
      </c>
      <c r="N1691" s="5">
        <f t="shared" si="53"/>
        <v>5768</v>
      </c>
    </row>
    <row r="1692" spans="1:14" x14ac:dyDescent="0.25">
      <c r="A1692" t="str">
        <f t="shared" si="52"/>
        <v>2010_1082</v>
      </c>
      <c r="C1692" s="95">
        <v>1691</v>
      </c>
      <c r="D1692" s="95">
        <v>1082</v>
      </c>
      <c r="E1692" s="95">
        <v>1082</v>
      </c>
      <c r="F1692" s="95" t="s">
        <v>341</v>
      </c>
      <c r="G1692" s="95">
        <v>2010</v>
      </c>
      <c r="H1692" s="95">
        <v>0</v>
      </c>
      <c r="I1692" s="95">
        <v>1</v>
      </c>
      <c r="J1692" s="95">
        <v>8774282</v>
      </c>
      <c r="K1692" s="95">
        <v>0</v>
      </c>
      <c r="L1692" s="95">
        <v>1521.2</v>
      </c>
      <c r="M1692" s="95">
        <v>8774282</v>
      </c>
      <c r="N1692" s="5">
        <f t="shared" si="53"/>
        <v>5768</v>
      </c>
    </row>
    <row r="1693" spans="1:14" x14ac:dyDescent="0.25">
      <c r="A1693" t="str">
        <f t="shared" si="52"/>
        <v>2010_1093</v>
      </c>
      <c r="C1693" s="95">
        <v>1692</v>
      </c>
      <c r="D1693" s="95">
        <v>1093</v>
      </c>
      <c r="E1693" s="95">
        <v>1093</v>
      </c>
      <c r="F1693" s="95" t="s">
        <v>48</v>
      </c>
      <c r="G1693" s="95">
        <v>2010</v>
      </c>
      <c r="H1693" s="95">
        <v>0</v>
      </c>
      <c r="I1693" s="95">
        <v>1</v>
      </c>
      <c r="J1693" s="95">
        <v>3893400</v>
      </c>
      <c r="K1693" s="95">
        <v>0</v>
      </c>
      <c r="L1693" s="95">
        <v>675</v>
      </c>
      <c r="M1693" s="95">
        <v>3893400</v>
      </c>
      <c r="N1693" s="5">
        <f t="shared" si="53"/>
        <v>5768</v>
      </c>
    </row>
    <row r="1694" spans="1:14" x14ac:dyDescent="0.25">
      <c r="A1694" t="str">
        <f t="shared" si="52"/>
        <v>2010_1079</v>
      </c>
      <c r="C1694" s="95">
        <v>1693</v>
      </c>
      <c r="D1694" s="95">
        <v>1079</v>
      </c>
      <c r="E1694" s="95">
        <v>1079</v>
      </c>
      <c r="F1694" s="95" t="s">
        <v>46</v>
      </c>
      <c r="G1694" s="95">
        <v>2010</v>
      </c>
      <c r="H1694" s="95">
        <v>0</v>
      </c>
      <c r="I1694" s="95">
        <v>1</v>
      </c>
      <c r="J1694" s="95">
        <v>5129482</v>
      </c>
      <c r="K1694" s="95">
        <v>0</v>
      </c>
      <c r="L1694" s="95">
        <v>889.3</v>
      </c>
      <c r="M1694" s="95">
        <v>5129482</v>
      </c>
      <c r="N1694" s="5">
        <f t="shared" si="53"/>
        <v>5768</v>
      </c>
    </row>
    <row r="1695" spans="1:14" x14ac:dyDescent="0.25">
      <c r="A1695" t="str">
        <f t="shared" si="52"/>
        <v>2010_1095</v>
      </c>
      <c r="C1695" s="95">
        <v>1694</v>
      </c>
      <c r="D1695" s="95">
        <v>1095</v>
      </c>
      <c r="E1695" s="95">
        <v>1095</v>
      </c>
      <c r="F1695" s="95" t="s">
        <v>49</v>
      </c>
      <c r="G1695" s="95">
        <v>2010</v>
      </c>
      <c r="H1695" s="95">
        <v>0</v>
      </c>
      <c r="I1695" s="95">
        <v>1</v>
      </c>
      <c r="J1695" s="95">
        <v>3986842</v>
      </c>
      <c r="K1695" s="95">
        <v>0</v>
      </c>
      <c r="L1695" s="95">
        <v>691.2</v>
      </c>
      <c r="M1695" s="95">
        <v>3986842</v>
      </c>
      <c r="N1695" s="5">
        <f t="shared" si="53"/>
        <v>5768</v>
      </c>
    </row>
    <row r="1696" spans="1:14" x14ac:dyDescent="0.25">
      <c r="A1696" t="str">
        <f t="shared" si="52"/>
        <v>2010_4772</v>
      </c>
      <c r="C1696" s="95">
        <v>1695</v>
      </c>
      <c r="D1696" s="95">
        <v>4772</v>
      </c>
      <c r="E1696" s="95">
        <v>4772</v>
      </c>
      <c r="F1696" s="95" t="s">
        <v>178</v>
      </c>
      <c r="G1696" s="95">
        <v>2010</v>
      </c>
      <c r="H1696" s="95">
        <v>0</v>
      </c>
      <c r="I1696" s="95">
        <v>2</v>
      </c>
      <c r="J1696" s="95">
        <v>5377164</v>
      </c>
      <c r="K1696" s="95">
        <v>112088</v>
      </c>
      <c r="L1696" s="95">
        <v>928.1</v>
      </c>
      <c r="M1696" s="95">
        <v>5489252</v>
      </c>
      <c r="N1696" s="5">
        <f t="shared" si="53"/>
        <v>5794</v>
      </c>
    </row>
    <row r="1697" spans="1:14" x14ac:dyDescent="0.25">
      <c r="A1697" t="str">
        <f t="shared" si="52"/>
        <v>2010_1107</v>
      </c>
      <c r="C1697" s="95">
        <v>1696</v>
      </c>
      <c r="D1697" s="95">
        <v>1107</v>
      </c>
      <c r="E1697" s="95">
        <v>1107</v>
      </c>
      <c r="F1697" s="95" t="s">
        <v>50</v>
      </c>
      <c r="G1697" s="95">
        <v>2010</v>
      </c>
      <c r="H1697" s="95">
        <v>0</v>
      </c>
      <c r="I1697" s="95">
        <v>1</v>
      </c>
      <c r="J1697" s="95">
        <v>8752940</v>
      </c>
      <c r="K1697" s="95">
        <v>162344</v>
      </c>
      <c r="L1697" s="95">
        <v>1517.5</v>
      </c>
      <c r="M1697" s="95">
        <v>8915284</v>
      </c>
      <c r="N1697" s="5">
        <f t="shared" si="53"/>
        <v>5768</v>
      </c>
    </row>
    <row r="1698" spans="1:14" x14ac:dyDescent="0.25">
      <c r="A1698" t="str">
        <f t="shared" si="52"/>
        <v>2010_1116</v>
      </c>
      <c r="C1698" s="95">
        <v>1697</v>
      </c>
      <c r="D1698" s="95">
        <v>1116</v>
      </c>
      <c r="E1698" s="95">
        <v>1116</v>
      </c>
      <c r="F1698" s="95" t="s">
        <v>51</v>
      </c>
      <c r="G1698" s="95">
        <v>2010</v>
      </c>
      <c r="H1698" s="95">
        <v>0</v>
      </c>
      <c r="I1698" s="95">
        <v>1</v>
      </c>
      <c r="J1698" s="95">
        <v>9288084</v>
      </c>
      <c r="K1698" s="95">
        <v>0</v>
      </c>
      <c r="L1698" s="95">
        <v>1593.7</v>
      </c>
      <c r="M1698" s="95">
        <v>9288084</v>
      </c>
      <c r="N1698" s="5">
        <f t="shared" si="53"/>
        <v>5828</v>
      </c>
    </row>
    <row r="1699" spans="1:14" x14ac:dyDescent="0.25">
      <c r="A1699" t="str">
        <f t="shared" si="52"/>
        <v>2010_1134</v>
      </c>
      <c r="C1699" s="95">
        <v>1698</v>
      </c>
      <c r="D1699" s="95">
        <v>1134</v>
      </c>
      <c r="E1699" s="95">
        <v>1134</v>
      </c>
      <c r="F1699" s="95" t="s">
        <v>52</v>
      </c>
      <c r="G1699" s="95">
        <v>2010</v>
      </c>
      <c r="H1699" s="95">
        <v>0</v>
      </c>
      <c r="I1699" s="95">
        <v>1</v>
      </c>
      <c r="J1699" s="95">
        <v>1862192</v>
      </c>
      <c r="K1699" s="95">
        <v>40276</v>
      </c>
      <c r="L1699" s="95">
        <v>321.89999999999998</v>
      </c>
      <c r="M1699" s="95">
        <v>1902468</v>
      </c>
      <c r="N1699" s="5">
        <f t="shared" si="53"/>
        <v>5785</v>
      </c>
    </row>
    <row r="1700" spans="1:14" x14ac:dyDescent="0.25">
      <c r="A1700" t="str">
        <f t="shared" si="52"/>
        <v>2010_1152</v>
      </c>
      <c r="C1700" s="95">
        <v>1699</v>
      </c>
      <c r="D1700" s="95">
        <v>1152</v>
      </c>
      <c r="E1700" s="95">
        <v>1152</v>
      </c>
      <c r="F1700" s="95" t="s">
        <v>53</v>
      </c>
      <c r="G1700" s="95">
        <v>2010</v>
      </c>
      <c r="H1700" s="95">
        <v>0</v>
      </c>
      <c r="I1700" s="95">
        <v>1</v>
      </c>
      <c r="J1700" s="95">
        <v>5827147</v>
      </c>
      <c r="K1700" s="95">
        <v>0</v>
      </c>
      <c r="L1700" s="95">
        <v>1001.4</v>
      </c>
      <c r="M1700" s="95">
        <v>5827147</v>
      </c>
      <c r="N1700" s="5">
        <f t="shared" si="53"/>
        <v>5819</v>
      </c>
    </row>
    <row r="1701" spans="1:14" x14ac:dyDescent="0.25">
      <c r="A1701" t="str">
        <f t="shared" si="52"/>
        <v>2010_1197</v>
      </c>
      <c r="C1701" s="95">
        <v>1700</v>
      </c>
      <c r="D1701" s="95">
        <v>1197</v>
      </c>
      <c r="E1701" s="95">
        <v>1197</v>
      </c>
      <c r="F1701" s="95" t="s">
        <v>54</v>
      </c>
      <c r="G1701" s="95">
        <v>2010</v>
      </c>
      <c r="H1701" s="95">
        <v>0</v>
      </c>
      <c r="I1701" s="95">
        <v>1</v>
      </c>
      <c r="J1701" s="95">
        <v>5729931</v>
      </c>
      <c r="K1701" s="95">
        <v>0</v>
      </c>
      <c r="L1701" s="95">
        <v>993.4</v>
      </c>
      <c r="M1701" s="95">
        <v>5729931</v>
      </c>
      <c r="N1701" s="5">
        <f t="shared" si="53"/>
        <v>5768</v>
      </c>
    </row>
    <row r="1702" spans="1:14" x14ac:dyDescent="0.25">
      <c r="A1702" t="str">
        <f t="shared" si="52"/>
        <v>2010_1206</v>
      </c>
      <c r="C1702" s="95">
        <v>1701</v>
      </c>
      <c r="D1702" s="95">
        <v>1206</v>
      </c>
      <c r="E1702" s="95">
        <v>1206</v>
      </c>
      <c r="F1702" s="95" t="s">
        <v>297</v>
      </c>
      <c r="G1702" s="95">
        <v>2010</v>
      </c>
      <c r="H1702" s="95">
        <v>0</v>
      </c>
      <c r="I1702" s="95">
        <v>2</v>
      </c>
      <c r="J1702" s="95">
        <v>5958121</v>
      </c>
      <c r="K1702" s="95">
        <v>64551</v>
      </c>
      <c r="L1702" s="95">
        <v>1026.7</v>
      </c>
      <c r="M1702" s="95">
        <v>6022672</v>
      </c>
      <c r="N1702" s="5">
        <f t="shared" si="53"/>
        <v>5803</v>
      </c>
    </row>
    <row r="1703" spans="1:14" x14ac:dyDescent="0.25">
      <c r="A1703" t="str">
        <f t="shared" si="52"/>
        <v>2010_1211</v>
      </c>
      <c r="C1703" s="95">
        <v>1702</v>
      </c>
      <c r="D1703" s="95">
        <v>1211</v>
      </c>
      <c r="E1703" s="95">
        <v>1211</v>
      </c>
      <c r="F1703" s="95" t="s">
        <v>55</v>
      </c>
      <c r="G1703" s="95">
        <v>2010</v>
      </c>
      <c r="H1703" s="95">
        <v>0</v>
      </c>
      <c r="I1703" s="95">
        <v>1</v>
      </c>
      <c r="J1703" s="95">
        <v>7701434</v>
      </c>
      <c r="K1703" s="95">
        <v>0</v>
      </c>
      <c r="L1703" s="95">
        <v>1335.2</v>
      </c>
      <c r="M1703" s="95">
        <v>7701434</v>
      </c>
      <c r="N1703" s="5">
        <f t="shared" si="53"/>
        <v>5768</v>
      </c>
    </row>
    <row r="1704" spans="1:14" x14ac:dyDescent="0.25">
      <c r="A1704" t="str">
        <f t="shared" si="52"/>
        <v>2010_1215</v>
      </c>
      <c r="C1704" s="95">
        <v>1703</v>
      </c>
      <c r="D1704" s="95">
        <v>1215</v>
      </c>
      <c r="E1704" s="95">
        <v>1215</v>
      </c>
      <c r="F1704" s="95" t="s">
        <v>56</v>
      </c>
      <c r="G1704" s="95">
        <v>2010</v>
      </c>
      <c r="H1704" s="95">
        <v>0</v>
      </c>
      <c r="I1704" s="95">
        <v>1</v>
      </c>
      <c r="J1704" s="95">
        <v>2144542</v>
      </c>
      <c r="K1704" s="95">
        <v>0</v>
      </c>
      <c r="L1704" s="95">
        <v>371.8</v>
      </c>
      <c r="M1704" s="95">
        <v>2144542</v>
      </c>
      <c r="N1704" s="5">
        <f t="shared" si="53"/>
        <v>5768</v>
      </c>
    </row>
    <row r="1705" spans="1:14" x14ac:dyDescent="0.25">
      <c r="A1705" t="str">
        <f t="shared" si="52"/>
        <v>2010_1218</v>
      </c>
      <c r="C1705" s="95">
        <v>1704</v>
      </c>
      <c r="D1705" s="95">
        <v>1218</v>
      </c>
      <c r="E1705" s="95">
        <v>1218</v>
      </c>
      <c r="F1705" s="95" t="s">
        <v>57</v>
      </c>
      <c r="G1705" s="95">
        <v>2010</v>
      </c>
      <c r="H1705" s="95">
        <v>0</v>
      </c>
      <c r="I1705" s="95">
        <v>1</v>
      </c>
      <c r="J1705" s="95">
        <v>2324203</v>
      </c>
      <c r="K1705" s="95">
        <v>74600</v>
      </c>
      <c r="L1705" s="95">
        <v>394.2</v>
      </c>
      <c r="M1705" s="95">
        <v>2398803</v>
      </c>
      <c r="N1705" s="5">
        <f t="shared" si="53"/>
        <v>5896</v>
      </c>
    </row>
    <row r="1706" spans="1:14" x14ac:dyDescent="0.25">
      <c r="A1706" t="str">
        <f t="shared" si="52"/>
        <v>2010_2763</v>
      </c>
      <c r="C1706" s="95">
        <v>1705</v>
      </c>
      <c r="D1706" s="95">
        <v>2763</v>
      </c>
      <c r="E1706" s="95">
        <v>2763</v>
      </c>
      <c r="F1706" s="95" t="s">
        <v>109</v>
      </c>
      <c r="G1706" s="95">
        <v>2010</v>
      </c>
      <c r="H1706" s="95">
        <v>0</v>
      </c>
      <c r="I1706" s="95">
        <v>1</v>
      </c>
      <c r="J1706" s="95">
        <v>3921512</v>
      </c>
      <c r="K1706" s="95">
        <v>0</v>
      </c>
      <c r="L1706" s="95">
        <v>669.2</v>
      </c>
      <c r="M1706" s="95">
        <v>3921512</v>
      </c>
      <c r="N1706" s="5">
        <f t="shared" si="53"/>
        <v>5860</v>
      </c>
    </row>
    <row r="1707" spans="1:14" x14ac:dyDescent="0.25">
      <c r="A1707" t="str">
        <f t="shared" si="52"/>
        <v>2010_1221</v>
      </c>
      <c r="C1707" s="95">
        <v>1706</v>
      </c>
      <c r="D1707" s="95">
        <v>1221</v>
      </c>
      <c r="E1707" s="95">
        <v>1221</v>
      </c>
      <c r="F1707" s="95" t="s">
        <v>342</v>
      </c>
      <c r="G1707" s="95">
        <v>2010</v>
      </c>
      <c r="H1707" s="95">
        <v>0</v>
      </c>
      <c r="I1707" s="95">
        <v>1</v>
      </c>
      <c r="J1707" s="95">
        <v>8354858</v>
      </c>
      <c r="K1707" s="95">
        <v>0</v>
      </c>
      <c r="L1707" s="95">
        <v>1439.5</v>
      </c>
      <c r="M1707" s="95">
        <v>8354858</v>
      </c>
      <c r="N1707" s="5">
        <f t="shared" si="53"/>
        <v>5804</v>
      </c>
    </row>
    <row r="1708" spans="1:14" x14ac:dyDescent="0.25">
      <c r="A1708" t="str">
        <f t="shared" si="52"/>
        <v>2010_1233</v>
      </c>
      <c r="C1708" s="95">
        <v>1707</v>
      </c>
      <c r="D1708" s="95">
        <v>1233</v>
      </c>
      <c r="E1708" s="95">
        <v>1233</v>
      </c>
      <c r="F1708" s="95" t="s">
        <v>58</v>
      </c>
      <c r="G1708" s="95">
        <v>2010</v>
      </c>
      <c r="H1708" s="95">
        <v>0</v>
      </c>
      <c r="I1708" s="95">
        <v>1</v>
      </c>
      <c r="J1708" s="95">
        <v>7998486</v>
      </c>
      <c r="K1708" s="95">
        <v>0</v>
      </c>
      <c r="L1708" s="95">
        <v>1386.7</v>
      </c>
      <c r="M1708" s="95">
        <v>7998486</v>
      </c>
      <c r="N1708" s="5">
        <f t="shared" si="53"/>
        <v>5768</v>
      </c>
    </row>
    <row r="1709" spans="1:14" x14ac:dyDescent="0.25">
      <c r="A1709" t="str">
        <f t="shared" si="52"/>
        <v>2010_1278</v>
      </c>
      <c r="C1709" s="95">
        <v>1708</v>
      </c>
      <c r="D1709" s="95">
        <v>1278</v>
      </c>
      <c r="E1709" s="95">
        <v>1278</v>
      </c>
      <c r="F1709" s="95" t="s">
        <v>59</v>
      </c>
      <c r="G1709" s="95">
        <v>2010</v>
      </c>
      <c r="H1709" s="95">
        <v>0</v>
      </c>
      <c r="I1709" s="95">
        <v>1</v>
      </c>
      <c r="J1709" s="95">
        <v>24723454</v>
      </c>
      <c r="K1709" s="95">
        <v>0</v>
      </c>
      <c r="L1709" s="95">
        <v>4252.3999999999996</v>
      </c>
      <c r="M1709" s="95">
        <v>24723454</v>
      </c>
      <c r="N1709" s="5">
        <f t="shared" si="53"/>
        <v>5814</v>
      </c>
    </row>
    <row r="1710" spans="1:14" x14ac:dyDescent="0.25">
      <c r="A1710" t="str">
        <f t="shared" si="52"/>
        <v>2010_1332</v>
      </c>
      <c r="C1710" s="95">
        <v>1709</v>
      </c>
      <c r="D1710" s="95">
        <v>1332</v>
      </c>
      <c r="E1710" s="95">
        <v>1332</v>
      </c>
      <c r="F1710" s="95" t="s">
        <v>60</v>
      </c>
      <c r="G1710" s="95">
        <v>2010</v>
      </c>
      <c r="H1710" s="95">
        <v>0</v>
      </c>
      <c r="I1710" s="95">
        <v>1</v>
      </c>
      <c r="J1710" s="95">
        <v>4993934</v>
      </c>
      <c r="K1710" s="95">
        <v>0</v>
      </c>
      <c r="L1710" s="95">
        <v>865.8</v>
      </c>
      <c r="M1710" s="95">
        <v>4993934</v>
      </c>
      <c r="N1710" s="5">
        <f t="shared" si="53"/>
        <v>5768</v>
      </c>
    </row>
    <row r="1711" spans="1:14" x14ac:dyDescent="0.25">
      <c r="A1711" t="str">
        <f t="shared" si="52"/>
        <v>2010_1337</v>
      </c>
      <c r="C1711" s="95">
        <v>1710</v>
      </c>
      <c r="D1711" s="95">
        <v>1337</v>
      </c>
      <c r="E1711" s="95">
        <v>1337</v>
      </c>
      <c r="F1711" s="95" t="s">
        <v>343</v>
      </c>
      <c r="G1711" s="95">
        <v>2010</v>
      </c>
      <c r="H1711" s="95">
        <v>0</v>
      </c>
      <c r="I1711" s="95">
        <v>1</v>
      </c>
      <c r="J1711" s="95">
        <v>23738204</v>
      </c>
      <c r="K1711" s="95">
        <v>0</v>
      </c>
      <c r="L1711" s="95">
        <v>4115.5</v>
      </c>
      <c r="M1711" s="95">
        <v>23738204</v>
      </c>
      <c r="N1711" s="5">
        <f t="shared" si="53"/>
        <v>5768</v>
      </c>
    </row>
    <row r="1712" spans="1:14" x14ac:dyDescent="0.25">
      <c r="A1712" t="str">
        <f t="shared" si="52"/>
        <v>2010_1350</v>
      </c>
      <c r="C1712" s="95">
        <v>1711</v>
      </c>
      <c r="D1712" s="95">
        <v>1350</v>
      </c>
      <c r="E1712" s="95">
        <v>1350</v>
      </c>
      <c r="F1712" s="95" t="s">
        <v>61</v>
      </c>
      <c r="G1712" s="95">
        <v>2010</v>
      </c>
      <c r="H1712" s="95">
        <v>0</v>
      </c>
      <c r="I1712" s="95">
        <v>1</v>
      </c>
      <c r="J1712" s="95">
        <v>3065692</v>
      </c>
      <c r="K1712" s="95">
        <v>0</v>
      </c>
      <c r="L1712" s="95">
        <v>531.5</v>
      </c>
      <c r="M1712" s="95">
        <v>3065692</v>
      </c>
      <c r="N1712" s="5">
        <f t="shared" si="53"/>
        <v>5768</v>
      </c>
    </row>
    <row r="1713" spans="1:14" x14ac:dyDescent="0.25">
      <c r="A1713" t="str">
        <f t="shared" si="52"/>
        <v>2010_1359</v>
      </c>
      <c r="C1713" s="95">
        <v>1712</v>
      </c>
      <c r="D1713" s="95">
        <v>1359</v>
      </c>
      <c r="E1713" s="95">
        <v>1359</v>
      </c>
      <c r="F1713" s="95" t="s">
        <v>344</v>
      </c>
      <c r="G1713" s="95">
        <v>2010</v>
      </c>
      <c r="H1713" s="95">
        <v>0</v>
      </c>
      <c r="I1713" s="95">
        <v>1</v>
      </c>
      <c r="J1713" s="95">
        <v>2747250</v>
      </c>
      <c r="K1713" s="95">
        <v>98843</v>
      </c>
      <c r="L1713" s="95">
        <v>474.4</v>
      </c>
      <c r="M1713" s="95">
        <v>2846093</v>
      </c>
      <c r="N1713" s="5">
        <f t="shared" si="53"/>
        <v>5791</v>
      </c>
    </row>
    <row r="1714" spans="1:14" x14ac:dyDescent="0.25">
      <c r="A1714" t="str">
        <f t="shared" si="52"/>
        <v>2010_1368</v>
      </c>
      <c r="C1714" s="95">
        <v>1713</v>
      </c>
      <c r="D1714" s="95">
        <v>1368</v>
      </c>
      <c r="E1714" s="95">
        <v>1368</v>
      </c>
      <c r="F1714" s="95" t="s">
        <v>62</v>
      </c>
      <c r="G1714" s="95">
        <v>2010</v>
      </c>
      <c r="H1714" s="95">
        <v>0</v>
      </c>
      <c r="I1714" s="95">
        <v>1</v>
      </c>
      <c r="J1714" s="95">
        <v>5705706</v>
      </c>
      <c r="K1714" s="95">
        <v>20667</v>
      </c>
      <c r="L1714" s="95">
        <v>989.2</v>
      </c>
      <c r="M1714" s="95">
        <v>5726373</v>
      </c>
      <c r="N1714" s="5">
        <f t="shared" si="53"/>
        <v>5768</v>
      </c>
    </row>
    <row r="1715" spans="1:14" x14ac:dyDescent="0.25">
      <c r="A1715" t="str">
        <f t="shared" si="52"/>
        <v>2010_1413</v>
      </c>
      <c r="C1715" s="95">
        <v>1714</v>
      </c>
      <c r="D1715" s="95">
        <v>1413</v>
      </c>
      <c r="E1715" s="95">
        <v>1413</v>
      </c>
      <c r="F1715" s="95" t="s">
        <v>63</v>
      </c>
      <c r="G1715" s="95">
        <v>2010</v>
      </c>
      <c r="H1715" s="95">
        <v>0</v>
      </c>
      <c r="I1715" s="95">
        <v>1</v>
      </c>
      <c r="J1715" s="95">
        <v>2628626</v>
      </c>
      <c r="K1715" s="95">
        <v>68006</v>
      </c>
      <c r="L1715" s="95">
        <v>444.4</v>
      </c>
      <c r="M1715" s="95">
        <v>2696632</v>
      </c>
      <c r="N1715" s="5">
        <f t="shared" si="53"/>
        <v>5915</v>
      </c>
    </row>
    <row r="1716" spans="1:14" x14ac:dyDescent="0.25">
      <c r="A1716" t="str">
        <f t="shared" si="52"/>
        <v>2010_1431</v>
      </c>
      <c r="C1716" s="95">
        <v>1715</v>
      </c>
      <c r="D1716" s="95">
        <v>1431</v>
      </c>
      <c r="E1716" s="95">
        <v>1431</v>
      </c>
      <c r="F1716" s="95" t="s">
        <v>64</v>
      </c>
      <c r="G1716" s="95">
        <v>2010</v>
      </c>
      <c r="H1716" s="95">
        <v>0</v>
      </c>
      <c r="I1716" s="95">
        <v>1</v>
      </c>
      <c r="J1716" s="95">
        <v>2766196</v>
      </c>
      <c r="K1716" s="95">
        <v>135659</v>
      </c>
      <c r="L1716" s="95">
        <v>475.7</v>
      </c>
      <c r="M1716" s="95">
        <v>2901855</v>
      </c>
      <c r="N1716" s="5">
        <f t="shared" si="53"/>
        <v>5815</v>
      </c>
    </row>
    <row r="1717" spans="1:14" x14ac:dyDescent="0.25">
      <c r="A1717" t="str">
        <f t="shared" si="52"/>
        <v>2010_1476</v>
      </c>
      <c r="C1717" s="95">
        <v>1716</v>
      </c>
      <c r="D1717" s="95">
        <v>1476</v>
      </c>
      <c r="E1717" s="95">
        <v>1476</v>
      </c>
      <c r="F1717" s="95" t="s">
        <v>65</v>
      </c>
      <c r="G1717" s="95">
        <v>2010</v>
      </c>
      <c r="H1717" s="95">
        <v>0</v>
      </c>
      <c r="I1717" s="95">
        <v>1</v>
      </c>
      <c r="J1717" s="95">
        <v>53771611</v>
      </c>
      <c r="K1717" s="95">
        <v>0</v>
      </c>
      <c r="L1717" s="95">
        <v>9212.2000000000007</v>
      </c>
      <c r="M1717" s="95">
        <v>53771611</v>
      </c>
      <c r="N1717" s="5">
        <f t="shared" si="53"/>
        <v>5837</v>
      </c>
    </row>
    <row r="1718" spans="1:14" x14ac:dyDescent="0.25">
      <c r="A1718" t="str">
        <f t="shared" si="52"/>
        <v>2010_1503</v>
      </c>
      <c r="C1718" s="95">
        <v>1717</v>
      </c>
      <c r="D1718" s="95">
        <v>1503</v>
      </c>
      <c r="E1718" s="95">
        <v>1503</v>
      </c>
      <c r="F1718" s="95" t="s">
        <v>66</v>
      </c>
      <c r="G1718" s="95">
        <v>2010</v>
      </c>
      <c r="H1718" s="95">
        <v>0</v>
      </c>
      <c r="I1718" s="95">
        <v>2</v>
      </c>
      <c r="J1718" s="95">
        <v>8387672</v>
      </c>
      <c r="K1718" s="95">
        <v>0</v>
      </c>
      <c r="L1718" s="95">
        <v>1451.2</v>
      </c>
      <c r="M1718" s="95">
        <v>8387672</v>
      </c>
      <c r="N1718" s="5">
        <f t="shared" si="53"/>
        <v>5780</v>
      </c>
    </row>
    <row r="1719" spans="1:14" x14ac:dyDescent="0.25">
      <c r="A1719" t="str">
        <f t="shared" si="52"/>
        <v>2010_1576</v>
      </c>
      <c r="C1719" s="95">
        <v>1718</v>
      </c>
      <c r="D1719" s="95">
        <v>1576</v>
      </c>
      <c r="E1719" s="95">
        <v>1576</v>
      </c>
      <c r="F1719" s="95" t="s">
        <v>67</v>
      </c>
      <c r="G1719" s="95">
        <v>2010</v>
      </c>
      <c r="H1719" s="95">
        <v>0</v>
      </c>
      <c r="I1719" s="95">
        <v>1</v>
      </c>
      <c r="J1719" s="95">
        <v>10605622</v>
      </c>
      <c r="K1719" s="95">
        <v>0</v>
      </c>
      <c r="L1719" s="95">
        <v>1838.7</v>
      </c>
      <c r="M1719" s="95">
        <v>10605622</v>
      </c>
      <c r="N1719" s="5">
        <f t="shared" si="53"/>
        <v>5768</v>
      </c>
    </row>
    <row r="1720" spans="1:14" x14ac:dyDescent="0.25">
      <c r="A1720" t="str">
        <f t="shared" si="52"/>
        <v>2010_1602</v>
      </c>
      <c r="C1720" s="95">
        <v>1719</v>
      </c>
      <c r="D1720" s="95">
        <v>1602</v>
      </c>
      <c r="E1720" s="95">
        <v>1602</v>
      </c>
      <c r="F1720" s="95" t="s">
        <v>68</v>
      </c>
      <c r="G1720" s="95">
        <v>2010</v>
      </c>
      <c r="H1720" s="95">
        <v>0</v>
      </c>
      <c r="I1720" s="95">
        <v>1</v>
      </c>
      <c r="J1720" s="95">
        <v>2804978</v>
      </c>
      <c r="K1720" s="95">
        <v>0</v>
      </c>
      <c r="L1720" s="95">
        <v>486.3</v>
      </c>
      <c r="M1720" s="95">
        <v>2804978</v>
      </c>
      <c r="N1720" s="5">
        <f t="shared" si="53"/>
        <v>5768</v>
      </c>
    </row>
    <row r="1721" spans="1:14" x14ac:dyDescent="0.25">
      <c r="A1721" t="str">
        <f t="shared" si="52"/>
        <v>2010_1611</v>
      </c>
      <c r="C1721" s="95">
        <v>1720</v>
      </c>
      <c r="D1721" s="95">
        <v>1611</v>
      </c>
      <c r="E1721" s="95">
        <v>1611</v>
      </c>
      <c r="F1721" s="95" t="s">
        <v>69</v>
      </c>
      <c r="G1721" s="95">
        <v>2010</v>
      </c>
      <c r="H1721" s="95">
        <v>0</v>
      </c>
      <c r="I1721" s="95">
        <v>1</v>
      </c>
      <c r="J1721" s="95">
        <v>93451406</v>
      </c>
      <c r="K1721" s="95">
        <v>0</v>
      </c>
      <c r="L1721" s="95">
        <v>16201.7</v>
      </c>
      <c r="M1721" s="95">
        <v>93451406</v>
      </c>
      <c r="N1721" s="5">
        <f t="shared" si="53"/>
        <v>5768</v>
      </c>
    </row>
    <row r="1722" spans="1:14" x14ac:dyDescent="0.25">
      <c r="A1722" t="str">
        <f t="shared" si="52"/>
        <v>2010_1619</v>
      </c>
      <c r="C1722" s="95">
        <v>1721</v>
      </c>
      <c r="D1722" s="95">
        <v>1619</v>
      </c>
      <c r="E1722" s="95">
        <v>1619</v>
      </c>
      <c r="F1722" s="95" t="s">
        <v>70</v>
      </c>
      <c r="G1722" s="95">
        <v>2010</v>
      </c>
      <c r="H1722" s="95">
        <v>0</v>
      </c>
      <c r="I1722" s="95">
        <v>1</v>
      </c>
      <c r="J1722" s="95">
        <v>6891606</v>
      </c>
      <c r="K1722" s="95">
        <v>0</v>
      </c>
      <c r="L1722" s="95">
        <v>1194.8</v>
      </c>
      <c r="M1722" s="95">
        <v>6891606</v>
      </c>
      <c r="N1722" s="5">
        <f t="shared" si="53"/>
        <v>5768</v>
      </c>
    </row>
    <row r="1723" spans="1:14" x14ac:dyDescent="0.25">
      <c r="A1723" t="str">
        <f t="shared" si="52"/>
        <v>2010_1638</v>
      </c>
      <c r="C1723" s="95">
        <v>1722</v>
      </c>
      <c r="D1723" s="95">
        <v>1638</v>
      </c>
      <c r="E1723" s="95">
        <v>1638</v>
      </c>
      <c r="F1723" s="95" t="s">
        <v>345</v>
      </c>
      <c r="G1723" s="95">
        <v>2010</v>
      </c>
      <c r="H1723" s="95">
        <v>0</v>
      </c>
      <c r="I1723" s="95">
        <v>2</v>
      </c>
      <c r="J1723" s="95">
        <v>10061097</v>
      </c>
      <c r="K1723" s="95">
        <v>0</v>
      </c>
      <c r="L1723" s="95">
        <v>1735.2</v>
      </c>
      <c r="M1723" s="95">
        <v>10061097</v>
      </c>
      <c r="N1723" s="5">
        <f t="shared" si="53"/>
        <v>5798</v>
      </c>
    </row>
    <row r="1724" spans="1:14" x14ac:dyDescent="0.25">
      <c r="A1724" t="str">
        <f t="shared" si="52"/>
        <v>2010_1675</v>
      </c>
      <c r="C1724" s="95">
        <v>1723</v>
      </c>
      <c r="D1724" s="95">
        <v>1675</v>
      </c>
      <c r="E1724" s="95">
        <v>1675</v>
      </c>
      <c r="F1724" s="95" t="s">
        <v>71</v>
      </c>
      <c r="G1724" s="95">
        <v>2010</v>
      </c>
      <c r="H1724" s="95">
        <v>0</v>
      </c>
      <c r="I1724" s="95">
        <v>1</v>
      </c>
      <c r="J1724" s="95">
        <v>1368673</v>
      </c>
      <c r="K1724" s="95">
        <v>1847</v>
      </c>
      <c r="L1724" s="95">
        <v>230.3</v>
      </c>
      <c r="M1724" s="95">
        <v>1370520</v>
      </c>
      <c r="N1724" s="5">
        <f t="shared" si="53"/>
        <v>5943</v>
      </c>
    </row>
    <row r="1725" spans="1:14" x14ac:dyDescent="0.25">
      <c r="A1725" t="str">
        <f t="shared" si="52"/>
        <v>2010_1701</v>
      </c>
      <c r="C1725" s="95">
        <v>1724</v>
      </c>
      <c r="D1725" s="95">
        <v>1701</v>
      </c>
      <c r="E1725" s="95">
        <v>1701</v>
      </c>
      <c r="F1725" s="95" t="s">
        <v>72</v>
      </c>
      <c r="G1725" s="95">
        <v>2010</v>
      </c>
      <c r="H1725" s="95">
        <v>0</v>
      </c>
      <c r="I1725" s="95">
        <v>1</v>
      </c>
      <c r="J1725" s="95">
        <v>10818461</v>
      </c>
      <c r="K1725" s="95">
        <v>0</v>
      </c>
      <c r="L1725" s="95">
        <v>1875.6</v>
      </c>
      <c r="M1725" s="95">
        <v>10818461</v>
      </c>
      <c r="N1725" s="5">
        <f t="shared" si="53"/>
        <v>5768</v>
      </c>
    </row>
    <row r="1726" spans="1:14" x14ac:dyDescent="0.25">
      <c r="A1726" t="str">
        <f t="shared" si="52"/>
        <v>2010_1719</v>
      </c>
      <c r="C1726" s="95">
        <v>1725</v>
      </c>
      <c r="D1726" s="95">
        <v>1719</v>
      </c>
      <c r="E1726" s="95">
        <v>1719</v>
      </c>
      <c r="F1726" s="95" t="s">
        <v>73</v>
      </c>
      <c r="G1726" s="95">
        <v>2010</v>
      </c>
      <c r="H1726" s="95">
        <v>0</v>
      </c>
      <c r="I1726" s="95">
        <v>1</v>
      </c>
      <c r="J1726" s="95">
        <v>4291969</v>
      </c>
      <c r="K1726" s="95">
        <v>0</v>
      </c>
      <c r="L1726" s="95">
        <v>744.1</v>
      </c>
      <c r="M1726" s="95">
        <v>4291969</v>
      </c>
      <c r="N1726" s="5">
        <f t="shared" si="53"/>
        <v>5768</v>
      </c>
    </row>
    <row r="1727" spans="1:14" x14ac:dyDescent="0.25">
      <c r="A1727" t="str">
        <f t="shared" si="52"/>
        <v>2010_1737</v>
      </c>
      <c r="C1727" s="95">
        <v>1726</v>
      </c>
      <c r="D1727" s="95">
        <v>1737</v>
      </c>
      <c r="E1727" s="95">
        <v>1737</v>
      </c>
      <c r="F1727" s="95" t="s">
        <v>346</v>
      </c>
      <c r="G1727" s="95">
        <v>2010</v>
      </c>
      <c r="H1727" s="95">
        <v>0</v>
      </c>
      <c r="I1727" s="95">
        <v>1</v>
      </c>
      <c r="J1727" s="95">
        <v>179649588</v>
      </c>
      <c r="K1727" s="95">
        <v>0</v>
      </c>
      <c r="L1727" s="95">
        <v>30783</v>
      </c>
      <c r="M1727" s="95">
        <v>179649588</v>
      </c>
      <c r="N1727" s="5">
        <f t="shared" si="53"/>
        <v>5836</v>
      </c>
    </row>
    <row r="1728" spans="1:14" x14ac:dyDescent="0.25">
      <c r="A1728" t="str">
        <f t="shared" si="52"/>
        <v>2010_1782</v>
      </c>
      <c r="C1728" s="95">
        <v>1727</v>
      </c>
      <c r="D1728" s="95">
        <v>1782</v>
      </c>
      <c r="E1728" s="95">
        <v>1782</v>
      </c>
      <c r="F1728" s="95" t="s">
        <v>74</v>
      </c>
      <c r="G1728" s="95">
        <v>2010</v>
      </c>
      <c r="H1728" s="95">
        <v>0</v>
      </c>
      <c r="I1728" s="95">
        <v>1</v>
      </c>
      <c r="J1728" s="95">
        <v>520110</v>
      </c>
      <c r="K1728" s="95">
        <v>38084</v>
      </c>
      <c r="L1728" s="95">
        <v>90</v>
      </c>
      <c r="M1728" s="95">
        <v>558194</v>
      </c>
      <c r="N1728" s="5">
        <f t="shared" si="53"/>
        <v>5779</v>
      </c>
    </row>
    <row r="1729" spans="1:14" x14ac:dyDescent="0.25">
      <c r="A1729" t="str">
        <f t="shared" si="52"/>
        <v>2010_1791</v>
      </c>
      <c r="C1729" s="95">
        <v>1728</v>
      </c>
      <c r="D1729" s="95">
        <v>1791</v>
      </c>
      <c r="E1729" s="95">
        <v>1791</v>
      </c>
      <c r="F1729" s="95" t="s">
        <v>75</v>
      </c>
      <c r="G1729" s="95">
        <v>2010</v>
      </c>
      <c r="H1729" s="95">
        <v>0</v>
      </c>
      <c r="I1729" s="95">
        <v>1</v>
      </c>
      <c r="J1729" s="95">
        <v>4601134</v>
      </c>
      <c r="K1729" s="95">
        <v>0</v>
      </c>
      <c r="L1729" s="95">
        <v>797.7</v>
      </c>
      <c r="M1729" s="95">
        <v>4601134</v>
      </c>
      <c r="N1729" s="5">
        <f t="shared" si="53"/>
        <v>5768</v>
      </c>
    </row>
    <row r="1730" spans="1:14" x14ac:dyDescent="0.25">
      <c r="A1730" t="str">
        <f t="shared" si="52"/>
        <v>2010_1863</v>
      </c>
      <c r="C1730" s="95">
        <v>1729</v>
      </c>
      <c r="D1730" s="95">
        <v>1863</v>
      </c>
      <c r="E1730" s="95">
        <v>1863</v>
      </c>
      <c r="F1730" s="95" t="s">
        <v>76</v>
      </c>
      <c r="G1730" s="95">
        <v>2010</v>
      </c>
      <c r="H1730" s="95">
        <v>0</v>
      </c>
      <c r="I1730" s="95">
        <v>1</v>
      </c>
      <c r="J1730" s="95">
        <v>61297005</v>
      </c>
      <c r="K1730" s="95">
        <v>0</v>
      </c>
      <c r="L1730" s="95">
        <v>10614.2</v>
      </c>
      <c r="M1730" s="95">
        <v>61297005</v>
      </c>
      <c r="N1730" s="5">
        <f t="shared" si="53"/>
        <v>5775</v>
      </c>
    </row>
    <row r="1731" spans="1:14" x14ac:dyDescent="0.25">
      <c r="A1731" t="str">
        <f t="shared" ref="A1731:A1794" si="54">CONCATENATE(G1731,"_",D1731)</f>
        <v>2010_1908</v>
      </c>
      <c r="C1731" s="95">
        <v>1730</v>
      </c>
      <c r="D1731" s="95">
        <v>1908</v>
      </c>
      <c r="E1731" s="95">
        <v>1908</v>
      </c>
      <c r="F1731" s="95" t="s">
        <v>77</v>
      </c>
      <c r="G1731" s="95">
        <v>2010</v>
      </c>
      <c r="H1731" s="95">
        <v>0</v>
      </c>
      <c r="I1731" s="95">
        <v>1</v>
      </c>
      <c r="J1731" s="95">
        <v>2692502</v>
      </c>
      <c r="K1731" s="95">
        <v>0</v>
      </c>
      <c r="L1731" s="95">
        <v>466.8</v>
      </c>
      <c r="M1731" s="95">
        <v>2692502</v>
      </c>
      <c r="N1731" s="5">
        <f t="shared" ref="N1731:N1794" si="55">ROUND(J1731/L1731,0)</f>
        <v>5768</v>
      </c>
    </row>
    <row r="1732" spans="1:14" x14ac:dyDescent="0.25">
      <c r="A1732" t="str">
        <f t="shared" si="54"/>
        <v>2010_1926</v>
      </c>
      <c r="C1732" s="95">
        <v>1731</v>
      </c>
      <c r="D1732" s="95">
        <v>1926</v>
      </c>
      <c r="E1732" s="95">
        <v>1926</v>
      </c>
      <c r="F1732" s="95" t="s">
        <v>79</v>
      </c>
      <c r="G1732" s="95">
        <v>2010</v>
      </c>
      <c r="H1732" s="95">
        <v>0</v>
      </c>
      <c r="I1732" s="95">
        <v>1</v>
      </c>
      <c r="J1732" s="95">
        <v>3348283</v>
      </c>
      <c r="K1732" s="95">
        <v>52329</v>
      </c>
      <c r="L1732" s="95">
        <v>575.9</v>
      </c>
      <c r="M1732" s="95">
        <v>3400612</v>
      </c>
      <c r="N1732" s="5">
        <f t="shared" si="55"/>
        <v>5814</v>
      </c>
    </row>
    <row r="1733" spans="1:14" x14ac:dyDescent="0.25">
      <c r="A1733" t="str">
        <f t="shared" si="54"/>
        <v>2010_1944</v>
      </c>
      <c r="C1733" s="95">
        <v>1732</v>
      </c>
      <c r="D1733" s="95">
        <v>1944</v>
      </c>
      <c r="E1733" s="95">
        <v>1944</v>
      </c>
      <c r="F1733" s="95" t="s">
        <v>80</v>
      </c>
      <c r="G1733" s="95">
        <v>2010</v>
      </c>
      <c r="H1733" s="95">
        <v>0</v>
      </c>
      <c r="I1733" s="95">
        <v>1</v>
      </c>
      <c r="J1733" s="95">
        <v>5004277</v>
      </c>
      <c r="K1733" s="95">
        <v>0</v>
      </c>
      <c r="L1733" s="95">
        <v>850.2</v>
      </c>
      <c r="M1733" s="95">
        <v>5004277</v>
      </c>
      <c r="N1733" s="5">
        <f t="shared" si="55"/>
        <v>5886</v>
      </c>
    </row>
    <row r="1734" spans="1:14" x14ac:dyDescent="0.25">
      <c r="A1734" t="str">
        <f t="shared" si="54"/>
        <v>2010_1953</v>
      </c>
      <c r="C1734" s="95">
        <v>1733</v>
      </c>
      <c r="D1734" s="95">
        <v>1953</v>
      </c>
      <c r="E1734" s="95">
        <v>1953</v>
      </c>
      <c r="F1734" s="95" t="s">
        <v>81</v>
      </c>
      <c r="G1734" s="95">
        <v>2010</v>
      </c>
      <c r="H1734" s="95">
        <v>0</v>
      </c>
      <c r="I1734" s="95">
        <v>1</v>
      </c>
      <c r="J1734" s="95">
        <v>3694981</v>
      </c>
      <c r="K1734" s="95">
        <v>0</v>
      </c>
      <c r="L1734" s="95">
        <v>640.6</v>
      </c>
      <c r="M1734" s="95">
        <v>3694981</v>
      </c>
      <c r="N1734" s="5">
        <f t="shared" si="55"/>
        <v>5768</v>
      </c>
    </row>
    <row r="1735" spans="1:14" x14ac:dyDescent="0.25">
      <c r="A1735" t="str">
        <f t="shared" si="54"/>
        <v>2010_1963</v>
      </c>
      <c r="C1735" s="95">
        <v>1734</v>
      </c>
      <c r="D1735" s="95">
        <v>1963</v>
      </c>
      <c r="E1735" s="95">
        <v>1963</v>
      </c>
      <c r="F1735" s="95" t="s">
        <v>82</v>
      </c>
      <c r="G1735" s="95">
        <v>2010</v>
      </c>
      <c r="H1735" s="95">
        <v>0</v>
      </c>
      <c r="I1735" s="95">
        <v>1</v>
      </c>
      <c r="J1735" s="95">
        <v>3223735</v>
      </c>
      <c r="K1735" s="95">
        <v>0</v>
      </c>
      <c r="L1735" s="95">
        <v>558.9</v>
      </c>
      <c r="M1735" s="95">
        <v>3223735</v>
      </c>
      <c r="N1735" s="5">
        <f t="shared" si="55"/>
        <v>5768</v>
      </c>
    </row>
    <row r="1736" spans="1:14" x14ac:dyDescent="0.25">
      <c r="A1736" t="str">
        <f t="shared" si="54"/>
        <v>2010_3582</v>
      </c>
      <c r="C1736" s="95">
        <v>1735</v>
      </c>
      <c r="D1736" s="95">
        <v>3582</v>
      </c>
      <c r="E1736" s="95">
        <v>1968</v>
      </c>
      <c r="F1736" s="95" t="s">
        <v>138</v>
      </c>
      <c r="G1736" s="95">
        <v>2010</v>
      </c>
      <c r="H1736" s="95">
        <v>0</v>
      </c>
      <c r="I1736" s="95">
        <v>1</v>
      </c>
      <c r="J1736" s="95">
        <v>4164283</v>
      </c>
      <c r="K1736" s="95">
        <v>0</v>
      </c>
      <c r="L1736" s="95">
        <v>711.6</v>
      </c>
      <c r="M1736" s="95">
        <v>4164283</v>
      </c>
      <c r="N1736" s="5">
        <f t="shared" si="55"/>
        <v>5852</v>
      </c>
    </row>
    <row r="1737" spans="1:14" x14ac:dyDescent="0.25">
      <c r="A1737" t="str">
        <f t="shared" si="54"/>
        <v>2010_3978</v>
      </c>
      <c r="C1737" s="95">
        <v>1736</v>
      </c>
      <c r="D1737" s="95">
        <v>3978</v>
      </c>
      <c r="E1737" s="95">
        <v>3978</v>
      </c>
      <c r="F1737" s="95" t="s">
        <v>150</v>
      </c>
      <c r="G1737" s="95">
        <v>2010</v>
      </c>
      <c r="H1737" s="95">
        <v>0</v>
      </c>
      <c r="I1737" s="95">
        <v>2</v>
      </c>
      <c r="J1737" s="95">
        <v>3305392</v>
      </c>
      <c r="K1737" s="95">
        <v>123067</v>
      </c>
      <c r="L1737" s="95">
        <v>567</v>
      </c>
      <c r="M1737" s="95">
        <v>3428459</v>
      </c>
      <c r="N1737" s="5">
        <f t="shared" si="55"/>
        <v>5830</v>
      </c>
    </row>
    <row r="1738" spans="1:14" x14ac:dyDescent="0.25">
      <c r="A1738" t="str">
        <f t="shared" si="54"/>
        <v>2010_6741</v>
      </c>
      <c r="C1738" s="95">
        <v>1737</v>
      </c>
      <c r="D1738" s="95">
        <v>6741</v>
      </c>
      <c r="E1738" s="95">
        <v>6741</v>
      </c>
      <c r="F1738" s="95" t="s">
        <v>256</v>
      </c>
      <c r="G1738" s="95">
        <v>2010</v>
      </c>
      <c r="H1738" s="95">
        <v>0</v>
      </c>
      <c r="I1738" s="95">
        <v>2</v>
      </c>
      <c r="J1738" s="95">
        <v>5428892</v>
      </c>
      <c r="K1738" s="95">
        <v>116018</v>
      </c>
      <c r="L1738" s="95">
        <v>939.1</v>
      </c>
      <c r="M1738" s="95">
        <v>5544910</v>
      </c>
      <c r="N1738" s="5">
        <f t="shared" si="55"/>
        <v>5781</v>
      </c>
    </row>
    <row r="1739" spans="1:14" x14ac:dyDescent="0.25">
      <c r="A1739" t="str">
        <f t="shared" si="54"/>
        <v>2010_1970</v>
      </c>
      <c r="C1739" s="95">
        <v>1738</v>
      </c>
      <c r="D1739" s="95">
        <v>1970</v>
      </c>
      <c r="E1739" s="95">
        <v>1970</v>
      </c>
      <c r="F1739" s="95" t="s">
        <v>83</v>
      </c>
      <c r="G1739" s="95">
        <v>2010</v>
      </c>
      <c r="H1739" s="95">
        <v>0</v>
      </c>
      <c r="I1739" s="95">
        <v>1</v>
      </c>
      <c r="J1739" s="95">
        <v>2887891</v>
      </c>
      <c r="K1739" s="95">
        <v>0</v>
      </c>
      <c r="L1739" s="95">
        <v>498.6</v>
      </c>
      <c r="M1739" s="95">
        <v>2887891</v>
      </c>
      <c r="N1739" s="5">
        <f t="shared" si="55"/>
        <v>5792</v>
      </c>
    </row>
    <row r="1740" spans="1:14" x14ac:dyDescent="0.25">
      <c r="A1740" t="str">
        <f t="shared" si="54"/>
        <v>2010_1972</v>
      </c>
      <c r="C1740" s="95">
        <v>1739</v>
      </c>
      <c r="D1740" s="95">
        <v>1972</v>
      </c>
      <c r="E1740" s="95">
        <v>1972</v>
      </c>
      <c r="F1740" s="95" t="s">
        <v>84</v>
      </c>
      <c r="G1740" s="95">
        <v>2010</v>
      </c>
      <c r="H1740" s="95">
        <v>0</v>
      </c>
      <c r="I1740" s="95">
        <v>1</v>
      </c>
      <c r="J1740" s="95">
        <v>2434096</v>
      </c>
      <c r="K1740" s="95">
        <v>120170</v>
      </c>
      <c r="L1740" s="95">
        <v>422</v>
      </c>
      <c r="M1740" s="95">
        <v>2554266</v>
      </c>
      <c r="N1740" s="5">
        <f t="shared" si="55"/>
        <v>5768</v>
      </c>
    </row>
    <row r="1741" spans="1:14" x14ac:dyDescent="0.25">
      <c r="A1741" t="str">
        <f t="shared" si="54"/>
        <v>2010_1965</v>
      </c>
      <c r="C1741" s="95">
        <v>1740</v>
      </c>
      <c r="D1741" s="95">
        <v>1965</v>
      </c>
      <c r="E1741" s="95">
        <v>1965</v>
      </c>
      <c r="F1741" s="95" t="s">
        <v>288</v>
      </c>
      <c r="G1741" s="95">
        <v>2010</v>
      </c>
      <c r="H1741" s="95">
        <v>0</v>
      </c>
      <c r="I1741" s="95">
        <v>2</v>
      </c>
      <c r="J1741" s="95">
        <v>4274088</v>
      </c>
      <c r="K1741" s="95">
        <v>0</v>
      </c>
      <c r="L1741" s="95">
        <v>741</v>
      </c>
      <c r="M1741" s="95">
        <v>4274088</v>
      </c>
      <c r="N1741" s="5">
        <f t="shared" si="55"/>
        <v>5768</v>
      </c>
    </row>
    <row r="1742" spans="1:14" x14ac:dyDescent="0.25">
      <c r="A1742" t="str">
        <f t="shared" si="54"/>
        <v>2010_657</v>
      </c>
      <c r="C1742" s="95">
        <v>1741</v>
      </c>
      <c r="D1742" s="95">
        <v>657</v>
      </c>
      <c r="E1742" s="95">
        <v>657</v>
      </c>
      <c r="F1742" s="95" t="s">
        <v>366</v>
      </c>
      <c r="G1742" s="95">
        <v>2010</v>
      </c>
      <c r="H1742" s="95">
        <v>0</v>
      </c>
      <c r="I1742" s="95">
        <v>2</v>
      </c>
      <c r="J1742" s="95">
        <v>5435763</v>
      </c>
      <c r="K1742" s="95">
        <v>0</v>
      </c>
      <c r="L1742" s="95">
        <v>942.4</v>
      </c>
      <c r="M1742" s="95">
        <v>5435763</v>
      </c>
      <c r="N1742" s="5">
        <f t="shared" si="55"/>
        <v>5768</v>
      </c>
    </row>
    <row r="1743" spans="1:14" x14ac:dyDescent="0.25">
      <c r="A1743" t="str">
        <f t="shared" si="54"/>
        <v>2010_1989</v>
      </c>
      <c r="C1743" s="95">
        <v>1742</v>
      </c>
      <c r="D1743" s="95">
        <v>1989</v>
      </c>
      <c r="E1743" s="95">
        <v>1989</v>
      </c>
      <c r="F1743" s="95" t="s">
        <v>86</v>
      </c>
      <c r="G1743" s="95">
        <v>2010</v>
      </c>
      <c r="H1743" s="95">
        <v>0</v>
      </c>
      <c r="I1743" s="95">
        <v>1</v>
      </c>
      <c r="J1743" s="95">
        <v>2809016</v>
      </c>
      <c r="K1743" s="95">
        <v>0</v>
      </c>
      <c r="L1743" s="95">
        <v>487</v>
      </c>
      <c r="M1743" s="95">
        <v>2809016</v>
      </c>
      <c r="N1743" s="5">
        <f t="shared" si="55"/>
        <v>5768</v>
      </c>
    </row>
    <row r="1744" spans="1:14" x14ac:dyDescent="0.25">
      <c r="A1744" t="str">
        <f t="shared" si="54"/>
        <v>2010_2007</v>
      </c>
      <c r="C1744" s="95">
        <v>1743</v>
      </c>
      <c r="D1744" s="95">
        <v>2007</v>
      </c>
      <c r="E1744" s="95">
        <v>2007</v>
      </c>
      <c r="F1744" s="95" t="s">
        <v>87</v>
      </c>
      <c r="G1744" s="95">
        <v>2010</v>
      </c>
      <c r="H1744" s="95">
        <v>0</v>
      </c>
      <c r="I1744" s="95">
        <v>1</v>
      </c>
      <c r="J1744" s="95">
        <v>3713438</v>
      </c>
      <c r="K1744" s="95">
        <v>0</v>
      </c>
      <c r="L1744" s="95">
        <v>643.79999999999995</v>
      </c>
      <c r="M1744" s="95">
        <v>3713438</v>
      </c>
      <c r="N1744" s="5">
        <f t="shared" si="55"/>
        <v>5768</v>
      </c>
    </row>
    <row r="1745" spans="1:14" x14ac:dyDescent="0.25">
      <c r="A1745" t="str">
        <f t="shared" si="54"/>
        <v>2010_2088</v>
      </c>
      <c r="C1745" s="95">
        <v>1744</v>
      </c>
      <c r="D1745" s="95">
        <v>2088</v>
      </c>
      <c r="E1745" s="95">
        <v>2088</v>
      </c>
      <c r="F1745" s="95" t="s">
        <v>88</v>
      </c>
      <c r="G1745" s="95">
        <v>2010</v>
      </c>
      <c r="H1745" s="95">
        <v>0</v>
      </c>
      <c r="I1745" s="95">
        <v>1</v>
      </c>
      <c r="J1745" s="95">
        <v>4098369</v>
      </c>
      <c r="K1745" s="95">
        <v>0</v>
      </c>
      <c r="L1745" s="95">
        <v>695.7</v>
      </c>
      <c r="M1745" s="95">
        <v>4098369</v>
      </c>
      <c r="N1745" s="5">
        <f t="shared" si="55"/>
        <v>5891</v>
      </c>
    </row>
    <row r="1746" spans="1:14" x14ac:dyDescent="0.25">
      <c r="A1746" t="str">
        <f t="shared" si="54"/>
        <v>2010_2097</v>
      </c>
      <c r="C1746" s="95">
        <v>1745</v>
      </c>
      <c r="D1746" s="95">
        <v>2097</v>
      </c>
      <c r="E1746" s="95">
        <v>2097</v>
      </c>
      <c r="F1746" s="95" t="s">
        <v>89</v>
      </c>
      <c r="G1746" s="95">
        <v>2010</v>
      </c>
      <c r="H1746" s="95">
        <v>0</v>
      </c>
      <c r="I1746" s="95">
        <v>1</v>
      </c>
      <c r="J1746" s="95">
        <v>3136033</v>
      </c>
      <c r="K1746" s="95">
        <v>418630</v>
      </c>
      <c r="L1746" s="95">
        <v>536.9</v>
      </c>
      <c r="M1746" s="95">
        <v>3554663</v>
      </c>
      <c r="N1746" s="5">
        <f t="shared" si="55"/>
        <v>5841</v>
      </c>
    </row>
    <row r="1747" spans="1:14" x14ac:dyDescent="0.25">
      <c r="A1747" t="str">
        <f t="shared" si="54"/>
        <v>2010_2113</v>
      </c>
      <c r="C1747" s="95">
        <v>1746</v>
      </c>
      <c r="D1747" s="95">
        <v>2113</v>
      </c>
      <c r="E1747" s="95">
        <v>2113</v>
      </c>
      <c r="F1747" s="95" t="s">
        <v>90</v>
      </c>
      <c r="G1747" s="95">
        <v>2010</v>
      </c>
      <c r="H1747" s="95">
        <v>0</v>
      </c>
      <c r="I1747" s="95">
        <v>1</v>
      </c>
      <c r="J1747" s="95">
        <v>1436232</v>
      </c>
      <c r="K1747" s="95">
        <v>159064</v>
      </c>
      <c r="L1747" s="95">
        <v>249</v>
      </c>
      <c r="M1747" s="95">
        <v>1595296</v>
      </c>
      <c r="N1747" s="5">
        <f t="shared" si="55"/>
        <v>5768</v>
      </c>
    </row>
    <row r="1748" spans="1:14" x14ac:dyDescent="0.25">
      <c r="A1748" t="str">
        <f t="shared" si="54"/>
        <v>2010_2124</v>
      </c>
      <c r="C1748" s="95">
        <v>1747</v>
      </c>
      <c r="D1748" s="95">
        <v>2124</v>
      </c>
      <c r="E1748" s="95">
        <v>2124</v>
      </c>
      <c r="F1748" s="95" t="s">
        <v>383</v>
      </c>
      <c r="G1748" s="95">
        <v>2010</v>
      </c>
      <c r="H1748" s="95">
        <v>0</v>
      </c>
      <c r="I1748" s="95">
        <v>1</v>
      </c>
      <c r="J1748" s="95">
        <v>7826722</v>
      </c>
      <c r="K1748" s="95">
        <v>0</v>
      </c>
      <c r="L1748" s="95">
        <v>1352.7</v>
      </c>
      <c r="M1748" s="95">
        <v>7826722</v>
      </c>
      <c r="N1748" s="5">
        <f t="shared" si="55"/>
        <v>5786</v>
      </c>
    </row>
    <row r="1749" spans="1:14" x14ac:dyDescent="0.25">
      <c r="A1749" t="str">
        <f t="shared" si="54"/>
        <v>2010_2151</v>
      </c>
      <c r="C1749" s="95">
        <v>1748</v>
      </c>
      <c r="D1749" s="95">
        <v>2151</v>
      </c>
      <c r="E1749" s="95">
        <v>2151</v>
      </c>
      <c r="F1749" s="95" t="s">
        <v>347</v>
      </c>
      <c r="G1749" s="95">
        <v>2010</v>
      </c>
      <c r="H1749" s="95">
        <v>0</v>
      </c>
      <c r="I1749" s="95">
        <v>2</v>
      </c>
      <c r="J1749" s="95">
        <v>3140987</v>
      </c>
      <c r="K1749" s="95">
        <v>204987</v>
      </c>
      <c r="L1749" s="95">
        <v>537</v>
      </c>
      <c r="M1749" s="95">
        <v>3345974</v>
      </c>
      <c r="N1749" s="5">
        <f t="shared" si="55"/>
        <v>5849</v>
      </c>
    </row>
    <row r="1750" spans="1:14" x14ac:dyDescent="0.25">
      <c r="A1750" t="str">
        <f t="shared" si="54"/>
        <v>2010_2169</v>
      </c>
      <c r="C1750" s="95">
        <v>1749</v>
      </c>
      <c r="D1750" s="95">
        <v>2169</v>
      </c>
      <c r="E1750" s="95">
        <v>2169</v>
      </c>
      <c r="F1750" s="95" t="s">
        <v>91</v>
      </c>
      <c r="G1750" s="95">
        <v>2010</v>
      </c>
      <c r="H1750" s="95">
        <v>0</v>
      </c>
      <c r="I1750" s="95">
        <v>1</v>
      </c>
      <c r="J1750" s="95">
        <v>10383554</v>
      </c>
      <c r="K1750" s="95">
        <v>179679</v>
      </c>
      <c r="L1750" s="95">
        <v>1800.2</v>
      </c>
      <c r="M1750" s="95">
        <v>10563233</v>
      </c>
      <c r="N1750" s="5">
        <f t="shared" si="55"/>
        <v>5768</v>
      </c>
    </row>
    <row r="1751" spans="1:14" x14ac:dyDescent="0.25">
      <c r="A1751" t="str">
        <f t="shared" si="54"/>
        <v>2010_2295</v>
      </c>
      <c r="C1751" s="95">
        <v>1750</v>
      </c>
      <c r="D1751" s="95">
        <v>2295</v>
      </c>
      <c r="E1751" s="95">
        <v>2295</v>
      </c>
      <c r="F1751" s="95" t="s">
        <v>92</v>
      </c>
      <c r="G1751" s="95">
        <v>2010</v>
      </c>
      <c r="H1751" s="95">
        <v>0</v>
      </c>
      <c r="I1751" s="95">
        <v>2</v>
      </c>
      <c r="J1751" s="95">
        <v>7968716</v>
      </c>
      <c r="K1751" s="95">
        <v>49648</v>
      </c>
      <c r="L1751" s="95">
        <v>1379.9</v>
      </c>
      <c r="M1751" s="95">
        <v>8018364</v>
      </c>
      <c r="N1751" s="5">
        <f t="shared" si="55"/>
        <v>5775</v>
      </c>
    </row>
    <row r="1752" spans="1:14" x14ac:dyDescent="0.25">
      <c r="A1752" t="str">
        <f t="shared" si="54"/>
        <v>2010_2313</v>
      </c>
      <c r="C1752" s="95">
        <v>1751</v>
      </c>
      <c r="D1752" s="95">
        <v>2313</v>
      </c>
      <c r="E1752" s="95">
        <v>2313</v>
      </c>
      <c r="F1752" s="95" t="s">
        <v>93</v>
      </c>
      <c r="G1752" s="95">
        <v>2010</v>
      </c>
      <c r="H1752" s="95">
        <v>0</v>
      </c>
      <c r="I1752" s="95">
        <v>1</v>
      </c>
      <c r="J1752" s="95">
        <v>22927918</v>
      </c>
      <c r="K1752" s="95">
        <v>0</v>
      </c>
      <c r="L1752" s="95">
        <v>3956.5</v>
      </c>
      <c r="M1752" s="95">
        <v>22927918</v>
      </c>
      <c r="N1752" s="5">
        <f t="shared" si="55"/>
        <v>5795</v>
      </c>
    </row>
    <row r="1753" spans="1:14" x14ac:dyDescent="0.25">
      <c r="A1753" t="str">
        <f t="shared" si="54"/>
        <v>2010_2322</v>
      </c>
      <c r="C1753" s="95">
        <v>1752</v>
      </c>
      <c r="D1753" s="95">
        <v>2322</v>
      </c>
      <c r="E1753" s="95">
        <v>2322</v>
      </c>
      <c r="F1753" s="95" t="s">
        <v>94</v>
      </c>
      <c r="G1753" s="95">
        <v>2010</v>
      </c>
      <c r="H1753" s="95">
        <v>0</v>
      </c>
      <c r="I1753" s="95">
        <v>1</v>
      </c>
      <c r="J1753" s="95">
        <v>14090070</v>
      </c>
      <c r="K1753" s="95">
        <v>0</v>
      </c>
      <c r="L1753" s="95">
        <v>2442.8000000000002</v>
      </c>
      <c r="M1753" s="95">
        <v>14090070</v>
      </c>
      <c r="N1753" s="5">
        <f t="shared" si="55"/>
        <v>5768</v>
      </c>
    </row>
    <row r="1754" spans="1:14" x14ac:dyDescent="0.25">
      <c r="A1754" t="str">
        <f t="shared" si="54"/>
        <v>2010_2369</v>
      </c>
      <c r="C1754" s="95">
        <v>1753</v>
      </c>
      <c r="D1754" s="95">
        <v>2369</v>
      </c>
      <c r="E1754" s="95">
        <v>2369</v>
      </c>
      <c r="F1754" s="95" t="s">
        <v>95</v>
      </c>
      <c r="G1754" s="95">
        <v>2010</v>
      </c>
      <c r="H1754" s="95">
        <v>0</v>
      </c>
      <c r="I1754" s="95">
        <v>1</v>
      </c>
      <c r="J1754" s="95">
        <v>2705192</v>
      </c>
      <c r="K1754" s="95">
        <v>0</v>
      </c>
      <c r="L1754" s="95">
        <v>469</v>
      </c>
      <c r="M1754" s="95">
        <v>2705192</v>
      </c>
      <c r="N1754" s="5">
        <f t="shared" si="55"/>
        <v>5768</v>
      </c>
    </row>
    <row r="1755" spans="1:14" x14ac:dyDescent="0.25">
      <c r="A1755" t="str">
        <f t="shared" si="54"/>
        <v>2010_2682</v>
      </c>
      <c r="C1755" s="95">
        <v>1754</v>
      </c>
      <c r="D1755" s="95">
        <v>2682</v>
      </c>
      <c r="E1755" s="95">
        <v>2682</v>
      </c>
      <c r="F1755" s="95" t="s">
        <v>3</v>
      </c>
      <c r="G1755" s="95">
        <v>2010</v>
      </c>
      <c r="H1755" s="95">
        <v>0</v>
      </c>
      <c r="I1755" s="95">
        <v>1</v>
      </c>
      <c r="J1755" s="95">
        <v>2048794</v>
      </c>
      <c r="K1755" s="95">
        <v>0</v>
      </c>
      <c r="L1755" s="95">
        <v>355.2</v>
      </c>
      <c r="M1755" s="95">
        <v>2048794</v>
      </c>
      <c r="N1755" s="5">
        <f t="shared" si="55"/>
        <v>5768</v>
      </c>
    </row>
    <row r="1756" spans="1:14" x14ac:dyDescent="0.25">
      <c r="A1756" t="str">
        <f t="shared" si="54"/>
        <v>2010_2376</v>
      </c>
      <c r="C1756" s="95">
        <v>1755</v>
      </c>
      <c r="D1756" s="95">
        <v>2376</v>
      </c>
      <c r="E1756" s="95">
        <v>2376</v>
      </c>
      <c r="F1756" s="95" t="s">
        <v>96</v>
      </c>
      <c r="G1756" s="95">
        <v>2010</v>
      </c>
      <c r="H1756" s="95">
        <v>0</v>
      </c>
      <c r="I1756" s="95">
        <v>1</v>
      </c>
      <c r="J1756" s="95">
        <v>2628107</v>
      </c>
      <c r="K1756" s="95">
        <v>104350</v>
      </c>
      <c r="L1756" s="95">
        <v>453.2</v>
      </c>
      <c r="M1756" s="95">
        <v>2732457</v>
      </c>
      <c r="N1756" s="5">
        <f t="shared" si="55"/>
        <v>5799</v>
      </c>
    </row>
    <row r="1757" spans="1:14" x14ac:dyDescent="0.25">
      <c r="A1757" t="str">
        <f t="shared" si="54"/>
        <v>2010_2403</v>
      </c>
      <c r="C1757" s="95">
        <v>1756</v>
      </c>
      <c r="D1757" s="95">
        <v>2403</v>
      </c>
      <c r="E1757" s="95">
        <v>2403</v>
      </c>
      <c r="F1757" s="95" t="s">
        <v>384</v>
      </c>
      <c r="G1757" s="95">
        <v>2010</v>
      </c>
      <c r="H1757" s="95">
        <v>0</v>
      </c>
      <c r="I1757" s="95">
        <v>2</v>
      </c>
      <c r="J1757" s="95">
        <v>6000723</v>
      </c>
      <c r="K1757" s="95">
        <v>3895</v>
      </c>
      <c r="L1757" s="95">
        <v>1034</v>
      </c>
      <c r="M1757" s="95">
        <v>6004618</v>
      </c>
      <c r="N1757" s="5">
        <f t="shared" si="55"/>
        <v>5803</v>
      </c>
    </row>
    <row r="1758" spans="1:14" x14ac:dyDescent="0.25">
      <c r="A1758" t="str">
        <f t="shared" si="54"/>
        <v>2010_2457</v>
      </c>
      <c r="C1758" s="95">
        <v>1757</v>
      </c>
      <c r="D1758" s="95">
        <v>2457</v>
      </c>
      <c r="E1758" s="95">
        <v>2457</v>
      </c>
      <c r="F1758" s="95" t="s">
        <v>97</v>
      </c>
      <c r="G1758" s="95">
        <v>2010</v>
      </c>
      <c r="H1758" s="95">
        <v>0</v>
      </c>
      <c r="I1758" s="95">
        <v>1</v>
      </c>
      <c r="J1758" s="95">
        <v>2817091</v>
      </c>
      <c r="K1758" s="95">
        <v>0</v>
      </c>
      <c r="L1758" s="95">
        <v>488.4</v>
      </c>
      <c r="M1758" s="95">
        <v>2817091</v>
      </c>
      <c r="N1758" s="5">
        <f t="shared" si="55"/>
        <v>5768</v>
      </c>
    </row>
    <row r="1759" spans="1:14" x14ac:dyDescent="0.25">
      <c r="A1759" t="str">
        <f t="shared" si="54"/>
        <v>2010_2466</v>
      </c>
      <c r="C1759" s="95">
        <v>1758</v>
      </c>
      <c r="D1759" s="95">
        <v>2466</v>
      </c>
      <c r="E1759" s="95">
        <v>2466</v>
      </c>
      <c r="F1759" s="95" t="s">
        <v>98</v>
      </c>
      <c r="G1759" s="95">
        <v>2010</v>
      </c>
      <c r="H1759" s="95">
        <v>0</v>
      </c>
      <c r="I1759" s="95">
        <v>1</v>
      </c>
      <c r="J1759" s="95">
        <v>6611858</v>
      </c>
      <c r="K1759" s="95">
        <v>0</v>
      </c>
      <c r="L1759" s="95">
        <v>1146.3</v>
      </c>
      <c r="M1759" s="95">
        <v>6611858</v>
      </c>
      <c r="N1759" s="5">
        <f t="shared" si="55"/>
        <v>5768</v>
      </c>
    </row>
    <row r="1760" spans="1:14" x14ac:dyDescent="0.25">
      <c r="A1760" t="str">
        <f t="shared" si="54"/>
        <v>2010_2493</v>
      </c>
      <c r="C1760" s="95">
        <v>1759</v>
      </c>
      <c r="D1760" s="95">
        <v>2493</v>
      </c>
      <c r="E1760" s="95">
        <v>2493</v>
      </c>
      <c r="F1760" s="95" t="s">
        <v>99</v>
      </c>
      <c r="G1760" s="95">
        <v>2010</v>
      </c>
      <c r="H1760" s="95">
        <v>0</v>
      </c>
      <c r="I1760" s="95">
        <v>1</v>
      </c>
      <c r="J1760" s="95">
        <v>872445</v>
      </c>
      <c r="K1760" s="95">
        <v>112110</v>
      </c>
      <c r="L1760" s="95">
        <v>147</v>
      </c>
      <c r="M1760" s="95">
        <v>984555</v>
      </c>
      <c r="N1760" s="5">
        <f t="shared" si="55"/>
        <v>5935</v>
      </c>
    </row>
    <row r="1761" spans="1:14" x14ac:dyDescent="0.25">
      <c r="A1761" t="str">
        <f t="shared" si="54"/>
        <v>2010_2502</v>
      </c>
      <c r="C1761" s="95">
        <v>1760</v>
      </c>
      <c r="D1761" s="95">
        <v>2502</v>
      </c>
      <c r="E1761" s="95">
        <v>2502</v>
      </c>
      <c r="F1761" s="95" t="s">
        <v>100</v>
      </c>
      <c r="G1761" s="95">
        <v>2010</v>
      </c>
      <c r="H1761" s="95">
        <v>0</v>
      </c>
      <c r="I1761" s="95">
        <v>1</v>
      </c>
      <c r="J1761" s="95">
        <v>4077673</v>
      </c>
      <c r="K1761" s="95">
        <v>111355</v>
      </c>
      <c r="L1761" s="95">
        <v>694.9</v>
      </c>
      <c r="M1761" s="95">
        <v>4189028</v>
      </c>
      <c r="N1761" s="5">
        <f t="shared" si="55"/>
        <v>5868</v>
      </c>
    </row>
    <row r="1762" spans="1:14" x14ac:dyDescent="0.25">
      <c r="A1762" t="str">
        <f t="shared" si="54"/>
        <v>2010_2511</v>
      </c>
      <c r="C1762" s="95">
        <v>1761</v>
      </c>
      <c r="D1762" s="95">
        <v>2511</v>
      </c>
      <c r="E1762" s="95">
        <v>2511</v>
      </c>
      <c r="F1762" s="95" t="s">
        <v>101</v>
      </c>
      <c r="G1762" s="95">
        <v>2010</v>
      </c>
      <c r="H1762" s="95">
        <v>0</v>
      </c>
      <c r="I1762" s="95">
        <v>1</v>
      </c>
      <c r="J1762" s="95">
        <v>12286994</v>
      </c>
      <c r="K1762" s="95">
        <v>0</v>
      </c>
      <c r="L1762" s="95">
        <v>2130.1999999999998</v>
      </c>
      <c r="M1762" s="95">
        <v>12286994</v>
      </c>
      <c r="N1762" s="5">
        <f t="shared" si="55"/>
        <v>5768</v>
      </c>
    </row>
    <row r="1763" spans="1:14" x14ac:dyDescent="0.25">
      <c r="A1763" t="str">
        <f t="shared" si="54"/>
        <v>2010_2520</v>
      </c>
      <c r="C1763" s="95">
        <v>1762</v>
      </c>
      <c r="D1763" s="95">
        <v>2520</v>
      </c>
      <c r="E1763" s="95">
        <v>2520</v>
      </c>
      <c r="F1763" s="95" t="s">
        <v>102</v>
      </c>
      <c r="G1763" s="95">
        <v>2010</v>
      </c>
      <c r="H1763" s="95">
        <v>0</v>
      </c>
      <c r="I1763" s="95">
        <v>1</v>
      </c>
      <c r="J1763" s="95">
        <v>2064864</v>
      </c>
      <c r="K1763" s="95">
        <v>0</v>
      </c>
      <c r="L1763" s="95">
        <v>357.8</v>
      </c>
      <c r="M1763" s="95">
        <v>2064864</v>
      </c>
      <c r="N1763" s="5">
        <f t="shared" si="55"/>
        <v>5771</v>
      </c>
    </row>
    <row r="1764" spans="1:14" x14ac:dyDescent="0.25">
      <c r="A1764" t="str">
        <f t="shared" si="54"/>
        <v>2010_2556</v>
      </c>
      <c r="C1764" s="95">
        <v>1763</v>
      </c>
      <c r="D1764" s="95">
        <v>2556</v>
      </c>
      <c r="E1764" s="95">
        <v>2556</v>
      </c>
      <c r="F1764" s="95" t="s">
        <v>103</v>
      </c>
      <c r="G1764" s="95">
        <v>2010</v>
      </c>
      <c r="H1764" s="95">
        <v>0</v>
      </c>
      <c r="I1764" s="95">
        <v>2</v>
      </c>
      <c r="J1764" s="95">
        <v>2273325</v>
      </c>
      <c r="K1764" s="95">
        <v>82329</v>
      </c>
      <c r="L1764" s="95">
        <v>393.1</v>
      </c>
      <c r="M1764" s="95">
        <v>2355654</v>
      </c>
      <c r="N1764" s="5">
        <f t="shared" si="55"/>
        <v>5783</v>
      </c>
    </row>
    <row r="1765" spans="1:14" x14ac:dyDescent="0.25">
      <c r="A1765" t="str">
        <f t="shared" si="54"/>
        <v>2010_3195</v>
      </c>
      <c r="C1765" s="95">
        <v>1764</v>
      </c>
      <c r="D1765" s="95">
        <v>3195</v>
      </c>
      <c r="E1765" s="95">
        <v>3195</v>
      </c>
      <c r="F1765" s="95" t="s">
        <v>298</v>
      </c>
      <c r="G1765" s="95">
        <v>2010</v>
      </c>
      <c r="H1765" s="95">
        <v>0</v>
      </c>
      <c r="I1765" s="95">
        <v>2</v>
      </c>
      <c r="J1765" s="95">
        <v>8372628</v>
      </c>
      <c r="K1765" s="95">
        <v>74350</v>
      </c>
      <c r="L1765" s="95">
        <v>1433.3</v>
      </c>
      <c r="M1765" s="95">
        <v>8446978</v>
      </c>
      <c r="N1765" s="5">
        <f t="shared" si="55"/>
        <v>5842</v>
      </c>
    </row>
    <row r="1766" spans="1:14" x14ac:dyDescent="0.25">
      <c r="A1766" t="str">
        <f t="shared" si="54"/>
        <v>2010_2709</v>
      </c>
      <c r="C1766" s="95">
        <v>1765</v>
      </c>
      <c r="D1766" s="95">
        <v>2709</v>
      </c>
      <c r="E1766" s="95">
        <v>2709</v>
      </c>
      <c r="F1766" s="95" t="s">
        <v>105</v>
      </c>
      <c r="G1766" s="95">
        <v>2010</v>
      </c>
      <c r="H1766" s="95">
        <v>0</v>
      </c>
      <c r="I1766" s="95">
        <v>1</v>
      </c>
      <c r="J1766" s="95">
        <v>9896819</v>
      </c>
      <c r="K1766" s="95">
        <v>0</v>
      </c>
      <c r="L1766" s="95">
        <v>1709</v>
      </c>
      <c r="M1766" s="95">
        <v>9896819</v>
      </c>
      <c r="N1766" s="5">
        <f t="shared" si="55"/>
        <v>5791</v>
      </c>
    </row>
    <row r="1767" spans="1:14" x14ac:dyDescent="0.25">
      <c r="A1767" t="str">
        <f t="shared" si="54"/>
        <v>2010_2718</v>
      </c>
      <c r="C1767" s="95">
        <v>1766</v>
      </c>
      <c r="D1767" s="95">
        <v>2718</v>
      </c>
      <c r="E1767" s="95">
        <v>2718</v>
      </c>
      <c r="F1767" s="95" t="s">
        <v>106</v>
      </c>
      <c r="G1767" s="95">
        <v>2010</v>
      </c>
      <c r="H1767" s="95">
        <v>0</v>
      </c>
      <c r="I1767" s="95">
        <v>1</v>
      </c>
      <c r="J1767" s="95">
        <v>3728454</v>
      </c>
      <c r="K1767" s="95">
        <v>0</v>
      </c>
      <c r="L1767" s="95">
        <v>639.20000000000005</v>
      </c>
      <c r="M1767" s="95">
        <v>3728454</v>
      </c>
      <c r="N1767" s="5">
        <f t="shared" si="55"/>
        <v>5833</v>
      </c>
    </row>
    <row r="1768" spans="1:14" x14ac:dyDescent="0.25">
      <c r="A1768" t="str">
        <f t="shared" si="54"/>
        <v>2010_2727</v>
      </c>
      <c r="C1768" s="95">
        <v>1767</v>
      </c>
      <c r="D1768" s="95">
        <v>2727</v>
      </c>
      <c r="E1768" s="95">
        <v>2727</v>
      </c>
      <c r="F1768" s="95" t="s">
        <v>107</v>
      </c>
      <c r="G1768" s="95">
        <v>2010</v>
      </c>
      <c r="H1768" s="95">
        <v>0</v>
      </c>
      <c r="I1768" s="95">
        <v>1</v>
      </c>
      <c r="J1768" s="95">
        <v>3609614</v>
      </c>
      <c r="K1768" s="95">
        <v>0</v>
      </c>
      <c r="L1768" s="95">
        <v>625.79999999999995</v>
      </c>
      <c r="M1768" s="95">
        <v>3609614</v>
      </c>
      <c r="N1768" s="5">
        <f t="shared" si="55"/>
        <v>5768</v>
      </c>
    </row>
    <row r="1769" spans="1:14" x14ac:dyDescent="0.25">
      <c r="A1769" t="str">
        <f t="shared" si="54"/>
        <v>2010_2754</v>
      </c>
      <c r="C1769" s="95">
        <v>1768</v>
      </c>
      <c r="D1769" s="95">
        <v>2754</v>
      </c>
      <c r="E1769" s="95">
        <v>2754</v>
      </c>
      <c r="F1769" s="95" t="s">
        <v>108</v>
      </c>
      <c r="G1769" s="95">
        <v>2010</v>
      </c>
      <c r="H1769" s="95">
        <v>0</v>
      </c>
      <c r="I1769" s="95">
        <v>1</v>
      </c>
      <c r="J1769" s="95">
        <v>3167066</v>
      </c>
      <c r="K1769" s="95">
        <v>0</v>
      </c>
      <c r="L1769" s="95">
        <v>546.79999999999995</v>
      </c>
      <c r="M1769" s="95">
        <v>3167066</v>
      </c>
      <c r="N1769" s="5">
        <f t="shared" si="55"/>
        <v>5792</v>
      </c>
    </row>
    <row r="1770" spans="1:14" x14ac:dyDescent="0.25">
      <c r="A1770" t="str">
        <f t="shared" si="54"/>
        <v>2010_2766</v>
      </c>
      <c r="C1770" s="95">
        <v>1769</v>
      </c>
      <c r="D1770" s="95">
        <v>2766</v>
      </c>
      <c r="E1770" s="95">
        <v>2766</v>
      </c>
      <c r="F1770" s="95" t="s">
        <v>348</v>
      </c>
      <c r="G1770" s="95">
        <v>2010</v>
      </c>
      <c r="H1770" s="95">
        <v>0</v>
      </c>
      <c r="I1770" s="95">
        <v>1</v>
      </c>
      <c r="J1770" s="95">
        <v>2201674</v>
      </c>
      <c r="K1770" s="95">
        <v>10880</v>
      </c>
      <c r="L1770" s="95">
        <v>375.2</v>
      </c>
      <c r="M1770" s="95">
        <v>2212554</v>
      </c>
      <c r="N1770" s="5">
        <f t="shared" si="55"/>
        <v>5868</v>
      </c>
    </row>
    <row r="1771" spans="1:14" x14ac:dyDescent="0.25">
      <c r="A1771" t="str">
        <f t="shared" si="54"/>
        <v>2010_2772</v>
      </c>
      <c r="C1771" s="95">
        <v>1770</v>
      </c>
      <c r="D1771" s="95">
        <v>2772</v>
      </c>
      <c r="E1771" s="95">
        <v>2772</v>
      </c>
      <c r="F1771" s="95" t="s">
        <v>110</v>
      </c>
      <c r="G1771" s="95">
        <v>2010</v>
      </c>
      <c r="H1771" s="95">
        <v>0</v>
      </c>
      <c r="I1771" s="95">
        <v>1</v>
      </c>
      <c r="J1771" s="95">
        <v>1744337</v>
      </c>
      <c r="K1771" s="95">
        <v>0</v>
      </c>
      <c r="L1771" s="95">
        <v>295.2</v>
      </c>
      <c r="M1771" s="95">
        <v>1744337</v>
      </c>
      <c r="N1771" s="5">
        <f t="shared" si="55"/>
        <v>5909</v>
      </c>
    </row>
    <row r="1772" spans="1:14" x14ac:dyDescent="0.25">
      <c r="A1772" t="str">
        <f t="shared" si="54"/>
        <v>2010_2781</v>
      </c>
      <c r="C1772" s="95">
        <v>1771</v>
      </c>
      <c r="D1772" s="95">
        <v>2781</v>
      </c>
      <c r="E1772" s="95">
        <v>2781</v>
      </c>
      <c r="F1772" s="95" t="s">
        <v>111</v>
      </c>
      <c r="G1772" s="95">
        <v>2010</v>
      </c>
      <c r="H1772" s="95">
        <v>0</v>
      </c>
      <c r="I1772" s="95">
        <v>1</v>
      </c>
      <c r="J1772" s="95">
        <v>6709338</v>
      </c>
      <c r="K1772" s="95">
        <v>59466</v>
      </c>
      <c r="L1772" s="95">
        <v>1163.2</v>
      </c>
      <c r="M1772" s="95">
        <v>6768804</v>
      </c>
      <c r="N1772" s="5">
        <f t="shared" si="55"/>
        <v>5768</v>
      </c>
    </row>
    <row r="1773" spans="1:14" x14ac:dyDescent="0.25">
      <c r="A1773" t="str">
        <f t="shared" si="54"/>
        <v>2010_2826</v>
      </c>
      <c r="C1773" s="95">
        <v>1772</v>
      </c>
      <c r="D1773" s="95">
        <v>2826</v>
      </c>
      <c r="E1773" s="95">
        <v>2826</v>
      </c>
      <c r="F1773" s="95" t="s">
        <v>112</v>
      </c>
      <c r="G1773" s="95">
        <v>2010</v>
      </c>
      <c r="H1773" s="95">
        <v>0</v>
      </c>
      <c r="I1773" s="95">
        <v>1</v>
      </c>
      <c r="J1773" s="95">
        <v>9105202</v>
      </c>
      <c r="K1773" s="95">
        <v>0</v>
      </c>
      <c r="L1773" s="95">
        <v>1567.7</v>
      </c>
      <c r="M1773" s="95">
        <v>9105202</v>
      </c>
      <c r="N1773" s="5">
        <f t="shared" si="55"/>
        <v>5808</v>
      </c>
    </row>
    <row r="1774" spans="1:14" x14ac:dyDescent="0.25">
      <c r="A1774" t="str">
        <f t="shared" si="54"/>
        <v>2010_2846</v>
      </c>
      <c r="C1774" s="95">
        <v>1773</v>
      </c>
      <c r="D1774" s="95">
        <v>2846</v>
      </c>
      <c r="E1774" s="95">
        <v>2846</v>
      </c>
      <c r="F1774" s="95" t="s">
        <v>113</v>
      </c>
      <c r="G1774" s="95">
        <v>2010</v>
      </c>
      <c r="H1774" s="95">
        <v>0</v>
      </c>
      <c r="I1774" s="95">
        <v>1</v>
      </c>
      <c r="J1774" s="95">
        <v>1681632</v>
      </c>
      <c r="K1774" s="95">
        <v>0</v>
      </c>
      <c r="L1774" s="95">
        <v>288</v>
      </c>
      <c r="M1774" s="95">
        <v>1681632</v>
      </c>
      <c r="N1774" s="5">
        <f t="shared" si="55"/>
        <v>5839</v>
      </c>
    </row>
    <row r="1775" spans="1:14" x14ac:dyDescent="0.25">
      <c r="A1775" t="str">
        <f t="shared" si="54"/>
        <v>2010_2862</v>
      </c>
      <c r="C1775" s="95">
        <v>1774</v>
      </c>
      <c r="D1775" s="95">
        <v>2862</v>
      </c>
      <c r="E1775" s="95">
        <v>2862</v>
      </c>
      <c r="F1775" s="95" t="s">
        <v>114</v>
      </c>
      <c r="G1775" s="95">
        <v>2010</v>
      </c>
      <c r="H1775" s="95">
        <v>0</v>
      </c>
      <c r="I1775" s="95">
        <v>1</v>
      </c>
      <c r="J1775" s="95">
        <v>3880931</v>
      </c>
      <c r="K1775" s="95">
        <v>72287</v>
      </c>
      <c r="L1775" s="95">
        <v>667.4</v>
      </c>
      <c r="M1775" s="95">
        <v>3953218</v>
      </c>
      <c r="N1775" s="5">
        <f t="shared" si="55"/>
        <v>5815</v>
      </c>
    </row>
    <row r="1776" spans="1:14" x14ac:dyDescent="0.25">
      <c r="A1776" t="str">
        <f t="shared" si="54"/>
        <v>2010_2977</v>
      </c>
      <c r="C1776" s="95">
        <v>1775</v>
      </c>
      <c r="D1776" s="95">
        <v>2977</v>
      </c>
      <c r="E1776" s="95">
        <v>2977</v>
      </c>
      <c r="F1776" s="95" t="s">
        <v>115</v>
      </c>
      <c r="G1776" s="95">
        <v>2010</v>
      </c>
      <c r="H1776" s="95">
        <v>0</v>
      </c>
      <c r="I1776" s="95">
        <v>1</v>
      </c>
      <c r="J1776" s="95">
        <v>3769965</v>
      </c>
      <c r="K1776" s="95">
        <v>0</v>
      </c>
      <c r="L1776" s="95">
        <v>653.6</v>
      </c>
      <c r="M1776" s="95">
        <v>3769965</v>
      </c>
      <c r="N1776" s="5">
        <f t="shared" si="55"/>
        <v>5768</v>
      </c>
    </row>
    <row r="1777" spans="1:14" x14ac:dyDescent="0.25">
      <c r="A1777" t="str">
        <f t="shared" si="54"/>
        <v>2010_2988</v>
      </c>
      <c r="C1777" s="95">
        <v>1776</v>
      </c>
      <c r="D1777" s="95">
        <v>2988</v>
      </c>
      <c r="E1777" s="95">
        <v>2988</v>
      </c>
      <c r="F1777" s="95" t="s">
        <v>116</v>
      </c>
      <c r="G1777" s="95">
        <v>2010</v>
      </c>
      <c r="H1777" s="95">
        <v>0</v>
      </c>
      <c r="I1777" s="95">
        <v>1</v>
      </c>
      <c r="J1777" s="95">
        <v>3251422</v>
      </c>
      <c r="K1777" s="95">
        <v>20951</v>
      </c>
      <c r="L1777" s="95">
        <v>563.70000000000005</v>
      </c>
      <c r="M1777" s="95">
        <v>3272373</v>
      </c>
      <c r="N1777" s="5">
        <f t="shared" si="55"/>
        <v>5768</v>
      </c>
    </row>
    <row r="1778" spans="1:14" x14ac:dyDescent="0.25">
      <c r="A1778" t="str">
        <f t="shared" si="54"/>
        <v>2010_3029</v>
      </c>
      <c r="C1778" s="95">
        <v>1777</v>
      </c>
      <c r="D1778" s="95">
        <v>3029</v>
      </c>
      <c r="E1778" s="95">
        <v>3029</v>
      </c>
      <c r="F1778" s="95" t="s">
        <v>117</v>
      </c>
      <c r="G1778" s="95">
        <v>2010</v>
      </c>
      <c r="H1778" s="95">
        <v>0</v>
      </c>
      <c r="I1778" s="95">
        <v>1</v>
      </c>
      <c r="J1778" s="95">
        <v>8080096</v>
      </c>
      <c r="K1778" s="95">
        <v>0</v>
      </c>
      <c r="L1778" s="95">
        <v>1371.6</v>
      </c>
      <c r="M1778" s="95">
        <v>8080096</v>
      </c>
      <c r="N1778" s="5">
        <f t="shared" si="55"/>
        <v>5891</v>
      </c>
    </row>
    <row r="1779" spans="1:14" x14ac:dyDescent="0.25">
      <c r="A1779" t="str">
        <f t="shared" si="54"/>
        <v>2010_3033</v>
      </c>
      <c r="C1779" s="95">
        <v>1778</v>
      </c>
      <c r="D1779" s="95">
        <v>3033</v>
      </c>
      <c r="E1779" s="95">
        <v>3033</v>
      </c>
      <c r="F1779" s="95" t="s">
        <v>118</v>
      </c>
      <c r="G1779" s="95">
        <v>2010</v>
      </c>
      <c r="H1779" s="95">
        <v>0</v>
      </c>
      <c r="I1779" s="95">
        <v>1</v>
      </c>
      <c r="J1779" s="95">
        <v>2446080</v>
      </c>
      <c r="K1779" s="95">
        <v>159768</v>
      </c>
      <c r="L1779" s="95">
        <v>416</v>
      </c>
      <c r="M1779" s="95">
        <v>2605848</v>
      </c>
      <c r="N1779" s="5">
        <f t="shared" si="55"/>
        <v>5880</v>
      </c>
    </row>
    <row r="1780" spans="1:14" x14ac:dyDescent="0.25">
      <c r="A1780" t="str">
        <f t="shared" si="54"/>
        <v>2010_3042</v>
      </c>
      <c r="C1780" s="95">
        <v>1779</v>
      </c>
      <c r="D1780" s="95">
        <v>3042</v>
      </c>
      <c r="E1780" s="95">
        <v>3042</v>
      </c>
      <c r="F1780" s="95" t="s">
        <v>119</v>
      </c>
      <c r="G1780" s="95">
        <v>2010</v>
      </c>
      <c r="H1780" s="95">
        <v>0</v>
      </c>
      <c r="I1780" s="95">
        <v>1</v>
      </c>
      <c r="J1780" s="95">
        <v>4029354</v>
      </c>
      <c r="K1780" s="95">
        <v>0</v>
      </c>
      <c r="L1780" s="95">
        <v>678</v>
      </c>
      <c r="M1780" s="95">
        <v>4029354</v>
      </c>
      <c r="N1780" s="5">
        <f t="shared" si="55"/>
        <v>5943</v>
      </c>
    </row>
    <row r="1781" spans="1:14" x14ac:dyDescent="0.25">
      <c r="A1781" t="str">
        <f t="shared" si="54"/>
        <v>2010_3060</v>
      </c>
      <c r="C1781" s="95">
        <v>1780</v>
      </c>
      <c r="D1781" s="95">
        <v>3060</v>
      </c>
      <c r="E1781" s="95">
        <v>3060</v>
      </c>
      <c r="F1781" s="95" t="s">
        <v>120</v>
      </c>
      <c r="G1781" s="95">
        <v>2010</v>
      </c>
      <c r="H1781" s="95">
        <v>0</v>
      </c>
      <c r="I1781" s="95">
        <v>1</v>
      </c>
      <c r="J1781" s="95">
        <v>6423822</v>
      </c>
      <c r="K1781" s="95">
        <v>107480</v>
      </c>
      <c r="L1781" s="95">
        <v>1113.7</v>
      </c>
      <c r="M1781" s="95">
        <v>6531302</v>
      </c>
      <c r="N1781" s="5">
        <f t="shared" si="55"/>
        <v>5768</v>
      </c>
    </row>
    <row r="1782" spans="1:14" x14ac:dyDescent="0.25">
      <c r="A1782" t="str">
        <f t="shared" si="54"/>
        <v>2010_3168</v>
      </c>
      <c r="C1782" s="95">
        <v>1781</v>
      </c>
      <c r="D1782" s="95">
        <v>3168</v>
      </c>
      <c r="E1782" s="95">
        <v>3168</v>
      </c>
      <c r="F1782" s="95" t="s">
        <v>127</v>
      </c>
      <c r="G1782" s="95">
        <v>2010</v>
      </c>
      <c r="H1782" s="95">
        <v>0</v>
      </c>
      <c r="I1782" s="95">
        <v>2</v>
      </c>
      <c r="J1782" s="95">
        <v>4856260</v>
      </c>
      <c r="K1782" s="95">
        <v>34932</v>
      </c>
      <c r="L1782" s="95">
        <v>827.7</v>
      </c>
      <c r="M1782" s="95">
        <v>4891192</v>
      </c>
      <c r="N1782" s="5">
        <f t="shared" si="55"/>
        <v>5867</v>
      </c>
    </row>
    <row r="1783" spans="1:14" x14ac:dyDescent="0.25">
      <c r="A1783" t="str">
        <f t="shared" si="54"/>
        <v>2010_3105</v>
      </c>
      <c r="C1783" s="95">
        <v>1782</v>
      </c>
      <c r="D1783" s="95">
        <v>3105</v>
      </c>
      <c r="E1783" s="95">
        <v>3105</v>
      </c>
      <c r="F1783" s="95" t="s">
        <v>121</v>
      </c>
      <c r="G1783" s="95">
        <v>2010</v>
      </c>
      <c r="H1783" s="95">
        <v>0</v>
      </c>
      <c r="I1783" s="95">
        <v>1</v>
      </c>
      <c r="J1783" s="95">
        <v>8064818</v>
      </c>
      <c r="K1783" s="95">
        <v>31532</v>
      </c>
      <c r="L1783" s="95">
        <v>1398.2</v>
      </c>
      <c r="M1783" s="95">
        <v>8096350</v>
      </c>
      <c r="N1783" s="5">
        <f t="shared" si="55"/>
        <v>5768</v>
      </c>
    </row>
    <row r="1784" spans="1:14" x14ac:dyDescent="0.25">
      <c r="A1784" t="str">
        <f t="shared" si="54"/>
        <v>2010_3114</v>
      </c>
      <c r="C1784" s="95">
        <v>1783</v>
      </c>
      <c r="D1784" s="95">
        <v>3114</v>
      </c>
      <c r="E1784" s="95">
        <v>3114</v>
      </c>
      <c r="F1784" s="95" t="s">
        <v>122</v>
      </c>
      <c r="G1784" s="95">
        <v>2010</v>
      </c>
      <c r="H1784" s="95">
        <v>0</v>
      </c>
      <c r="I1784" s="95">
        <v>1</v>
      </c>
      <c r="J1784" s="95">
        <v>19494110</v>
      </c>
      <c r="K1784" s="95">
        <v>0</v>
      </c>
      <c r="L1784" s="95">
        <v>3379.7</v>
      </c>
      <c r="M1784" s="95">
        <v>19494110</v>
      </c>
      <c r="N1784" s="5">
        <f t="shared" si="55"/>
        <v>5768</v>
      </c>
    </row>
    <row r="1785" spans="1:14" x14ac:dyDescent="0.25">
      <c r="A1785" t="str">
        <f t="shared" si="54"/>
        <v>2010_3119</v>
      </c>
      <c r="C1785" s="95">
        <v>1784</v>
      </c>
      <c r="D1785" s="95">
        <v>3119</v>
      </c>
      <c r="E1785" s="95">
        <v>3119</v>
      </c>
      <c r="F1785" s="95" t="s">
        <v>123</v>
      </c>
      <c r="G1785" s="95">
        <v>2010</v>
      </c>
      <c r="H1785" s="95">
        <v>0</v>
      </c>
      <c r="I1785" s="95">
        <v>1</v>
      </c>
      <c r="J1785" s="95">
        <v>5062574</v>
      </c>
      <c r="K1785" s="95">
        <v>0</v>
      </c>
      <c r="L1785" s="95">
        <v>877.7</v>
      </c>
      <c r="M1785" s="95">
        <v>5062574</v>
      </c>
      <c r="N1785" s="5">
        <f t="shared" si="55"/>
        <v>5768</v>
      </c>
    </row>
    <row r="1786" spans="1:14" x14ac:dyDescent="0.25">
      <c r="A1786" t="str">
        <f t="shared" si="54"/>
        <v>2010_3141</v>
      </c>
      <c r="C1786" s="95">
        <v>1785</v>
      </c>
      <c r="D1786" s="95">
        <v>3141</v>
      </c>
      <c r="E1786" s="95">
        <v>3141</v>
      </c>
      <c r="F1786" s="95" t="s">
        <v>124</v>
      </c>
      <c r="G1786" s="95">
        <v>2010</v>
      </c>
      <c r="H1786" s="95">
        <v>0</v>
      </c>
      <c r="I1786" s="95">
        <v>1</v>
      </c>
      <c r="J1786" s="95">
        <v>67965651</v>
      </c>
      <c r="K1786" s="95">
        <v>0</v>
      </c>
      <c r="L1786" s="95">
        <v>11748.6</v>
      </c>
      <c r="M1786" s="95">
        <v>67965651</v>
      </c>
      <c r="N1786" s="5">
        <f t="shared" si="55"/>
        <v>5785</v>
      </c>
    </row>
    <row r="1787" spans="1:14" x14ac:dyDescent="0.25">
      <c r="A1787" t="str">
        <f t="shared" si="54"/>
        <v>2010_3150</v>
      </c>
      <c r="C1787" s="95">
        <v>1786</v>
      </c>
      <c r="D1787" s="95">
        <v>3150</v>
      </c>
      <c r="E1787" s="95">
        <v>3150</v>
      </c>
      <c r="F1787" s="95" t="s">
        <v>125</v>
      </c>
      <c r="G1787" s="95">
        <v>2010</v>
      </c>
      <c r="H1787" s="95">
        <v>0</v>
      </c>
      <c r="I1787" s="95">
        <v>1</v>
      </c>
      <c r="J1787" s="95">
        <v>6181728</v>
      </c>
      <c r="K1787" s="95">
        <v>0</v>
      </c>
      <c r="L1787" s="95">
        <v>1070.8</v>
      </c>
      <c r="M1787" s="95">
        <v>6181728</v>
      </c>
      <c r="N1787" s="5">
        <f t="shared" si="55"/>
        <v>5773</v>
      </c>
    </row>
    <row r="1788" spans="1:14" x14ac:dyDescent="0.25">
      <c r="A1788" t="str">
        <f t="shared" si="54"/>
        <v>2010_3154</v>
      </c>
      <c r="C1788" s="95">
        <v>1787</v>
      </c>
      <c r="D1788" s="95">
        <v>3154</v>
      </c>
      <c r="E1788" s="95">
        <v>3154</v>
      </c>
      <c r="F1788" s="95" t="s">
        <v>126</v>
      </c>
      <c r="G1788" s="95">
        <v>2010</v>
      </c>
      <c r="H1788" s="95">
        <v>0</v>
      </c>
      <c r="I1788" s="95">
        <v>1</v>
      </c>
      <c r="J1788" s="95">
        <v>3802266</v>
      </c>
      <c r="K1788" s="95">
        <v>0</v>
      </c>
      <c r="L1788" s="95">
        <v>659.2</v>
      </c>
      <c r="M1788" s="95">
        <v>3802266</v>
      </c>
      <c r="N1788" s="5">
        <f t="shared" si="55"/>
        <v>5768</v>
      </c>
    </row>
    <row r="1789" spans="1:14" x14ac:dyDescent="0.25">
      <c r="A1789" t="str">
        <f t="shared" si="54"/>
        <v>2010_3186</v>
      </c>
      <c r="C1789" s="95">
        <v>1788</v>
      </c>
      <c r="D1789" s="95">
        <v>3186</v>
      </c>
      <c r="E1789" s="95">
        <v>3186</v>
      </c>
      <c r="F1789" s="95" t="s">
        <v>349</v>
      </c>
      <c r="G1789" s="95">
        <v>2010</v>
      </c>
      <c r="H1789" s="95">
        <v>0</v>
      </c>
      <c r="I1789" s="95">
        <v>1</v>
      </c>
      <c r="J1789" s="95">
        <v>1980193</v>
      </c>
      <c r="K1789" s="95">
        <v>55655</v>
      </c>
      <c r="L1789" s="95">
        <v>338.9</v>
      </c>
      <c r="M1789" s="95">
        <v>2035848</v>
      </c>
      <c r="N1789" s="5">
        <f t="shared" si="55"/>
        <v>5843</v>
      </c>
    </row>
    <row r="1790" spans="1:14" x14ac:dyDescent="0.25">
      <c r="A1790" t="str">
        <f t="shared" si="54"/>
        <v>2010_3204</v>
      </c>
      <c r="C1790" s="95">
        <v>1789</v>
      </c>
      <c r="D1790" s="95">
        <v>3204</v>
      </c>
      <c r="E1790" s="95">
        <v>3204</v>
      </c>
      <c r="F1790" s="95" t="s">
        <v>128</v>
      </c>
      <c r="G1790" s="95">
        <v>2010</v>
      </c>
      <c r="H1790" s="95">
        <v>0</v>
      </c>
      <c r="I1790" s="95">
        <v>1</v>
      </c>
      <c r="J1790" s="95">
        <v>5204466</v>
      </c>
      <c r="K1790" s="95">
        <v>0</v>
      </c>
      <c r="L1790" s="95">
        <v>902.3</v>
      </c>
      <c r="M1790" s="95">
        <v>5204466</v>
      </c>
      <c r="N1790" s="5">
        <f t="shared" si="55"/>
        <v>5768</v>
      </c>
    </row>
    <row r="1791" spans="1:14" x14ac:dyDescent="0.25">
      <c r="A1791" t="str">
        <f t="shared" si="54"/>
        <v>2010_3231</v>
      </c>
      <c r="C1791" s="95">
        <v>1790</v>
      </c>
      <c r="D1791" s="95">
        <v>3231</v>
      </c>
      <c r="E1791" s="95">
        <v>3231</v>
      </c>
      <c r="F1791" s="95" t="s">
        <v>129</v>
      </c>
      <c r="G1791" s="95">
        <v>2010</v>
      </c>
      <c r="H1791" s="95">
        <v>0</v>
      </c>
      <c r="I1791" s="95">
        <v>1</v>
      </c>
      <c r="J1791" s="95">
        <v>33317698</v>
      </c>
      <c r="K1791" s="95">
        <v>0</v>
      </c>
      <c r="L1791" s="95">
        <v>5776.3</v>
      </c>
      <c r="M1791" s="95">
        <v>33317698</v>
      </c>
      <c r="N1791" s="5">
        <f t="shared" si="55"/>
        <v>5768</v>
      </c>
    </row>
    <row r="1792" spans="1:14" x14ac:dyDescent="0.25">
      <c r="A1792" t="str">
        <f t="shared" si="54"/>
        <v>2010_3312</v>
      </c>
      <c r="C1792" s="95">
        <v>1791</v>
      </c>
      <c r="D1792" s="95">
        <v>3312</v>
      </c>
      <c r="E1792" s="95">
        <v>3312</v>
      </c>
      <c r="F1792" s="95" t="s">
        <v>130</v>
      </c>
      <c r="G1792" s="95">
        <v>2010</v>
      </c>
      <c r="H1792" s="95">
        <v>0</v>
      </c>
      <c r="I1792" s="95">
        <v>1</v>
      </c>
      <c r="J1792" s="95">
        <v>12745550</v>
      </c>
      <c r="K1792" s="95">
        <v>110921</v>
      </c>
      <c r="L1792" s="95">
        <v>2209.6999999999998</v>
      </c>
      <c r="M1792" s="95">
        <v>12856471</v>
      </c>
      <c r="N1792" s="5">
        <f t="shared" si="55"/>
        <v>5768</v>
      </c>
    </row>
    <row r="1793" spans="1:14" x14ac:dyDescent="0.25">
      <c r="A1793" t="str">
        <f t="shared" si="54"/>
        <v>2010_3330</v>
      </c>
      <c r="C1793" s="95">
        <v>1792</v>
      </c>
      <c r="D1793" s="95">
        <v>3330</v>
      </c>
      <c r="E1793" s="95">
        <v>3330</v>
      </c>
      <c r="F1793" s="95" t="s">
        <v>131</v>
      </c>
      <c r="G1793" s="95">
        <v>2010</v>
      </c>
      <c r="H1793" s="95">
        <v>0</v>
      </c>
      <c r="I1793" s="95">
        <v>1</v>
      </c>
      <c r="J1793" s="95">
        <v>2002815</v>
      </c>
      <c r="K1793" s="95">
        <v>0</v>
      </c>
      <c r="L1793" s="95">
        <v>344.6</v>
      </c>
      <c r="M1793" s="95">
        <v>2002815</v>
      </c>
      <c r="N1793" s="5">
        <f t="shared" si="55"/>
        <v>5812</v>
      </c>
    </row>
    <row r="1794" spans="1:14" x14ac:dyDescent="0.25">
      <c r="A1794" t="str">
        <f t="shared" si="54"/>
        <v>2010_3348</v>
      </c>
      <c r="C1794" s="95">
        <v>1793</v>
      </c>
      <c r="D1794" s="95">
        <v>3348</v>
      </c>
      <c r="E1794" s="95">
        <v>3348</v>
      </c>
      <c r="F1794" s="95" t="s">
        <v>132</v>
      </c>
      <c r="G1794" s="95">
        <v>2010</v>
      </c>
      <c r="H1794" s="95">
        <v>0</v>
      </c>
      <c r="I1794" s="95">
        <v>1</v>
      </c>
      <c r="J1794" s="95">
        <v>2683047</v>
      </c>
      <c r="K1794" s="95">
        <v>21355</v>
      </c>
      <c r="L1794" s="95">
        <v>457</v>
      </c>
      <c r="M1794" s="95">
        <v>2704402</v>
      </c>
      <c r="N1794" s="5">
        <f t="shared" si="55"/>
        <v>5871</v>
      </c>
    </row>
    <row r="1795" spans="1:14" x14ac:dyDescent="0.25">
      <c r="A1795" t="str">
        <f t="shared" ref="A1795:A1858" si="56">CONCATENATE(G1795,"_",D1795)</f>
        <v>2010_3375</v>
      </c>
      <c r="C1795" s="95">
        <v>1794</v>
      </c>
      <c r="D1795" s="95">
        <v>3375</v>
      </c>
      <c r="E1795" s="95">
        <v>3375</v>
      </c>
      <c r="F1795" s="95" t="s">
        <v>133</v>
      </c>
      <c r="G1795" s="95">
        <v>2010</v>
      </c>
      <c r="H1795" s="95">
        <v>0</v>
      </c>
      <c r="I1795" s="95">
        <v>1</v>
      </c>
      <c r="J1795" s="95">
        <v>11218183</v>
      </c>
      <c r="K1795" s="95">
        <v>89484</v>
      </c>
      <c r="L1795" s="95">
        <v>1944.9</v>
      </c>
      <c r="M1795" s="95">
        <v>11307667</v>
      </c>
      <c r="N1795" s="5">
        <f t="shared" ref="N1795:N1858" si="57">ROUND(J1795/L1795,0)</f>
        <v>5768</v>
      </c>
    </row>
    <row r="1796" spans="1:14" x14ac:dyDescent="0.25">
      <c r="A1796" t="str">
        <f t="shared" si="56"/>
        <v>2010_3420</v>
      </c>
      <c r="C1796" s="95">
        <v>1795</v>
      </c>
      <c r="D1796" s="95">
        <v>3420</v>
      </c>
      <c r="E1796" s="95">
        <v>3420</v>
      </c>
      <c r="F1796" s="95" t="s">
        <v>134</v>
      </c>
      <c r="G1796" s="95">
        <v>2010</v>
      </c>
      <c r="H1796" s="95">
        <v>0</v>
      </c>
      <c r="I1796" s="95">
        <v>1</v>
      </c>
      <c r="J1796" s="95">
        <v>3598655</v>
      </c>
      <c r="K1796" s="95">
        <v>70301</v>
      </c>
      <c r="L1796" s="95">
        <v>623.9</v>
      </c>
      <c r="M1796" s="95">
        <v>3668956</v>
      </c>
      <c r="N1796" s="5">
        <f t="shared" si="57"/>
        <v>5768</v>
      </c>
    </row>
    <row r="1797" spans="1:14" x14ac:dyDescent="0.25">
      <c r="A1797" t="str">
        <f t="shared" si="56"/>
        <v>2010_3465</v>
      </c>
      <c r="C1797" s="95">
        <v>1796</v>
      </c>
      <c r="D1797" s="95">
        <v>3465</v>
      </c>
      <c r="E1797" s="95">
        <v>3465</v>
      </c>
      <c r="F1797" s="95" t="s">
        <v>135</v>
      </c>
      <c r="G1797" s="95">
        <v>2010</v>
      </c>
      <c r="H1797" s="95">
        <v>0</v>
      </c>
      <c r="I1797" s="95">
        <v>1</v>
      </c>
      <c r="J1797" s="95">
        <v>1969195</v>
      </c>
      <c r="K1797" s="95">
        <v>0</v>
      </c>
      <c r="L1797" s="95">
        <v>341.4</v>
      </c>
      <c r="M1797" s="95">
        <v>1969195</v>
      </c>
      <c r="N1797" s="5">
        <f t="shared" si="57"/>
        <v>5768</v>
      </c>
    </row>
    <row r="1798" spans="1:14" x14ac:dyDescent="0.25">
      <c r="A1798" t="str">
        <f t="shared" si="56"/>
        <v>2010_3537</v>
      </c>
      <c r="C1798" s="95">
        <v>1797</v>
      </c>
      <c r="D1798" s="95">
        <v>3537</v>
      </c>
      <c r="E1798" s="95">
        <v>3537</v>
      </c>
      <c r="F1798" s="95" t="s">
        <v>136</v>
      </c>
      <c r="G1798" s="95">
        <v>2010</v>
      </c>
      <c r="H1798" s="95">
        <v>0</v>
      </c>
      <c r="I1798" s="95">
        <v>1</v>
      </c>
      <c r="J1798" s="95">
        <v>2074173</v>
      </c>
      <c r="K1798" s="95">
        <v>155208</v>
      </c>
      <c r="L1798" s="95">
        <v>359.6</v>
      </c>
      <c r="M1798" s="95">
        <v>2229381</v>
      </c>
      <c r="N1798" s="5">
        <f t="shared" si="57"/>
        <v>5768</v>
      </c>
    </row>
    <row r="1799" spans="1:14" x14ac:dyDescent="0.25">
      <c r="A1799" t="str">
        <f t="shared" si="56"/>
        <v>2010_3555</v>
      </c>
      <c r="C1799" s="95">
        <v>1798</v>
      </c>
      <c r="D1799" s="95">
        <v>3555</v>
      </c>
      <c r="E1799" s="95">
        <v>3555</v>
      </c>
      <c r="F1799" s="95" t="s">
        <v>137</v>
      </c>
      <c r="G1799" s="95">
        <v>2010</v>
      </c>
      <c r="H1799" s="95">
        <v>0</v>
      </c>
      <c r="I1799" s="95">
        <v>1</v>
      </c>
      <c r="J1799" s="95">
        <v>3491370</v>
      </c>
      <c r="K1799" s="95">
        <v>0</v>
      </c>
      <c r="L1799" s="95">
        <v>605.29999999999995</v>
      </c>
      <c r="M1799" s="95">
        <v>3491370</v>
      </c>
      <c r="N1799" s="5">
        <f t="shared" si="57"/>
        <v>5768</v>
      </c>
    </row>
    <row r="1800" spans="1:14" x14ac:dyDescent="0.25">
      <c r="A1800" t="str">
        <f t="shared" si="56"/>
        <v>2010_3600</v>
      </c>
      <c r="C1800" s="95">
        <v>1799</v>
      </c>
      <c r="D1800" s="95">
        <v>3600</v>
      </c>
      <c r="E1800" s="95">
        <v>3600</v>
      </c>
      <c r="F1800" s="95" t="s">
        <v>139</v>
      </c>
      <c r="G1800" s="95">
        <v>2010</v>
      </c>
      <c r="H1800" s="95">
        <v>0</v>
      </c>
      <c r="I1800" s="95">
        <v>1</v>
      </c>
      <c r="J1800" s="95">
        <v>12665951</v>
      </c>
      <c r="K1800" s="95">
        <v>0</v>
      </c>
      <c r="L1800" s="95">
        <v>2195.9</v>
      </c>
      <c r="M1800" s="95">
        <v>12665951</v>
      </c>
      <c r="N1800" s="5">
        <f t="shared" si="57"/>
        <v>5768</v>
      </c>
    </row>
    <row r="1801" spans="1:14" x14ac:dyDescent="0.25">
      <c r="A1801" t="str">
        <f t="shared" si="56"/>
        <v>2010_3609</v>
      </c>
      <c r="C1801" s="95">
        <v>1800</v>
      </c>
      <c r="D1801" s="95">
        <v>3609</v>
      </c>
      <c r="E1801" s="95">
        <v>3609</v>
      </c>
      <c r="F1801" s="95" t="s">
        <v>140</v>
      </c>
      <c r="G1801" s="95">
        <v>2010</v>
      </c>
      <c r="H1801" s="95">
        <v>0</v>
      </c>
      <c r="I1801" s="95">
        <v>1</v>
      </c>
      <c r="J1801" s="95">
        <v>2089746</v>
      </c>
      <c r="K1801" s="95">
        <v>0</v>
      </c>
      <c r="L1801" s="95">
        <v>362.3</v>
      </c>
      <c r="M1801" s="95">
        <v>2089746</v>
      </c>
      <c r="N1801" s="5">
        <f t="shared" si="57"/>
        <v>5768</v>
      </c>
    </row>
    <row r="1802" spans="1:14" x14ac:dyDescent="0.25">
      <c r="A1802" t="str">
        <f t="shared" si="56"/>
        <v>2010_3645</v>
      </c>
      <c r="C1802" s="95">
        <v>1801</v>
      </c>
      <c r="D1802" s="95">
        <v>3645</v>
      </c>
      <c r="E1802" s="95">
        <v>3645</v>
      </c>
      <c r="F1802" s="95" t="s">
        <v>141</v>
      </c>
      <c r="G1802" s="95">
        <v>2010</v>
      </c>
      <c r="H1802" s="95">
        <v>0</v>
      </c>
      <c r="I1802" s="95">
        <v>1</v>
      </c>
      <c r="J1802" s="95">
        <v>14891246</v>
      </c>
      <c r="K1802" s="95">
        <v>0</v>
      </c>
      <c r="L1802" s="95">
        <v>2581.6999999999998</v>
      </c>
      <c r="M1802" s="95">
        <v>14891246</v>
      </c>
      <c r="N1802" s="5">
        <f t="shared" si="57"/>
        <v>5768</v>
      </c>
    </row>
    <row r="1803" spans="1:14" x14ac:dyDescent="0.25">
      <c r="A1803" t="str">
        <f t="shared" si="56"/>
        <v>2010_3715</v>
      </c>
      <c r="C1803" s="95">
        <v>1802</v>
      </c>
      <c r="D1803" s="95">
        <v>3715</v>
      </c>
      <c r="E1803" s="95">
        <v>3715</v>
      </c>
      <c r="F1803" s="95" t="s">
        <v>143</v>
      </c>
      <c r="G1803" s="95">
        <v>2010</v>
      </c>
      <c r="H1803" s="95">
        <v>0</v>
      </c>
      <c r="I1803" s="95">
        <v>1</v>
      </c>
      <c r="J1803" s="95">
        <v>37446002</v>
      </c>
      <c r="K1803" s="95">
        <v>0</v>
      </c>
      <c r="L1803" s="95">
        <v>6490.9</v>
      </c>
      <c r="M1803" s="95">
        <v>37446002</v>
      </c>
      <c r="N1803" s="5">
        <f t="shared" si="57"/>
        <v>5769</v>
      </c>
    </row>
    <row r="1804" spans="1:14" x14ac:dyDescent="0.25">
      <c r="A1804" t="str">
        <f t="shared" si="56"/>
        <v>2010_3744</v>
      </c>
      <c r="C1804" s="95">
        <v>1803</v>
      </c>
      <c r="D1804" s="95">
        <v>3744</v>
      </c>
      <c r="E1804" s="95">
        <v>3744</v>
      </c>
      <c r="F1804" s="95" t="s">
        <v>144</v>
      </c>
      <c r="G1804" s="95">
        <v>2010</v>
      </c>
      <c r="H1804" s="95">
        <v>0</v>
      </c>
      <c r="I1804" s="95">
        <v>1</v>
      </c>
      <c r="J1804" s="95">
        <v>3894554</v>
      </c>
      <c r="K1804" s="95">
        <v>0</v>
      </c>
      <c r="L1804" s="95">
        <v>675.2</v>
      </c>
      <c r="M1804" s="95">
        <v>3894554</v>
      </c>
      <c r="N1804" s="5">
        <f t="shared" si="57"/>
        <v>5768</v>
      </c>
    </row>
    <row r="1805" spans="1:14" x14ac:dyDescent="0.25">
      <c r="A1805" t="str">
        <f t="shared" si="56"/>
        <v>2010_3798</v>
      </c>
      <c r="C1805" s="95">
        <v>1804</v>
      </c>
      <c r="D1805" s="95">
        <v>3798</v>
      </c>
      <c r="E1805" s="95">
        <v>3798</v>
      </c>
      <c r="F1805" s="95" t="s">
        <v>145</v>
      </c>
      <c r="G1805" s="95">
        <v>2010</v>
      </c>
      <c r="H1805" s="95">
        <v>0</v>
      </c>
      <c r="I1805" s="95">
        <v>1</v>
      </c>
      <c r="J1805" s="95">
        <v>3713259</v>
      </c>
      <c r="K1805" s="95">
        <v>14621</v>
      </c>
      <c r="L1805" s="95">
        <v>643.1</v>
      </c>
      <c r="M1805" s="95">
        <v>3727880</v>
      </c>
      <c r="N1805" s="5">
        <f t="shared" si="57"/>
        <v>5774</v>
      </c>
    </row>
    <row r="1806" spans="1:14" x14ac:dyDescent="0.25">
      <c r="A1806" t="str">
        <f t="shared" si="56"/>
        <v>2010_3816</v>
      </c>
      <c r="C1806" s="95">
        <v>1805</v>
      </c>
      <c r="D1806" s="95">
        <v>3816</v>
      </c>
      <c r="E1806" s="95">
        <v>3816</v>
      </c>
      <c r="F1806" s="95" t="s">
        <v>146</v>
      </c>
      <c r="G1806" s="95">
        <v>2010</v>
      </c>
      <c r="H1806" s="95">
        <v>0</v>
      </c>
      <c r="I1806" s="95">
        <v>1</v>
      </c>
      <c r="J1806" s="95">
        <v>2220680</v>
      </c>
      <c r="K1806" s="95">
        <v>0</v>
      </c>
      <c r="L1806" s="95">
        <v>385</v>
      </c>
      <c r="M1806" s="95">
        <v>2220680</v>
      </c>
      <c r="N1806" s="5">
        <f t="shared" si="57"/>
        <v>5768</v>
      </c>
    </row>
    <row r="1807" spans="1:14" x14ac:dyDescent="0.25">
      <c r="A1807" t="str">
        <f t="shared" si="56"/>
        <v>2010_3841</v>
      </c>
      <c r="C1807" s="95">
        <v>1806</v>
      </c>
      <c r="D1807" s="95">
        <v>3841</v>
      </c>
      <c r="E1807" s="95">
        <v>3841</v>
      </c>
      <c r="F1807" s="95" t="s">
        <v>147</v>
      </c>
      <c r="G1807" s="95">
        <v>2010</v>
      </c>
      <c r="H1807" s="95">
        <v>0</v>
      </c>
      <c r="I1807" s="95">
        <v>1</v>
      </c>
      <c r="J1807" s="95">
        <v>4713033</v>
      </c>
      <c r="K1807" s="95">
        <v>114305</v>
      </c>
      <c r="L1807" s="95">
        <v>817.1</v>
      </c>
      <c r="M1807" s="95">
        <v>4827338</v>
      </c>
      <c r="N1807" s="5">
        <f t="shared" si="57"/>
        <v>5768</v>
      </c>
    </row>
    <row r="1808" spans="1:14" x14ac:dyDescent="0.25">
      <c r="A1808" t="str">
        <f t="shared" si="56"/>
        <v>2010_3897</v>
      </c>
      <c r="C1808" s="95">
        <v>1807</v>
      </c>
      <c r="D1808" s="95">
        <v>3897</v>
      </c>
      <c r="E1808" s="95">
        <v>3897</v>
      </c>
      <c r="F1808" s="95" t="s">
        <v>350</v>
      </c>
      <c r="G1808" s="95">
        <v>2010</v>
      </c>
      <c r="H1808" s="95">
        <v>0</v>
      </c>
      <c r="I1808" s="95">
        <v>1</v>
      </c>
      <c r="J1808" s="95">
        <v>439782</v>
      </c>
      <c r="K1808" s="95">
        <v>47336</v>
      </c>
      <c r="L1808" s="95">
        <v>74</v>
      </c>
      <c r="M1808" s="95">
        <v>487118</v>
      </c>
      <c r="N1808" s="5">
        <f t="shared" si="57"/>
        <v>5943</v>
      </c>
    </row>
    <row r="1809" spans="1:14" x14ac:dyDescent="0.25">
      <c r="A1809" t="str">
        <f t="shared" si="56"/>
        <v>2010_3906</v>
      </c>
      <c r="C1809" s="95">
        <v>1808</v>
      </c>
      <c r="D1809" s="95">
        <v>3906</v>
      </c>
      <c r="E1809" s="95">
        <v>3906</v>
      </c>
      <c r="F1809" s="95" t="s">
        <v>148</v>
      </c>
      <c r="G1809" s="95">
        <v>2010</v>
      </c>
      <c r="H1809" s="95">
        <v>0</v>
      </c>
      <c r="I1809" s="95">
        <v>1</v>
      </c>
      <c r="J1809" s="95">
        <v>2709230</v>
      </c>
      <c r="K1809" s="95">
        <v>0</v>
      </c>
      <c r="L1809" s="95">
        <v>469.7</v>
      </c>
      <c r="M1809" s="95">
        <v>2709230</v>
      </c>
      <c r="N1809" s="5">
        <f t="shared" si="57"/>
        <v>5768</v>
      </c>
    </row>
    <row r="1810" spans="1:14" x14ac:dyDescent="0.25">
      <c r="A1810" t="str">
        <f t="shared" si="56"/>
        <v>2010_4419</v>
      </c>
      <c r="C1810" s="95">
        <v>1809</v>
      </c>
      <c r="D1810" s="95">
        <v>4419</v>
      </c>
      <c r="E1810" s="95">
        <v>4419</v>
      </c>
      <c r="F1810" s="95" t="s">
        <v>351</v>
      </c>
      <c r="G1810" s="95">
        <v>2010</v>
      </c>
      <c r="H1810" s="95">
        <v>0</v>
      </c>
      <c r="I1810" s="95">
        <v>1</v>
      </c>
      <c r="J1810" s="95">
        <v>5044545</v>
      </c>
      <c r="K1810" s="95">
        <v>0</v>
      </c>
      <c r="L1810" s="95">
        <v>869</v>
      </c>
      <c r="M1810" s="95">
        <v>5044545</v>
      </c>
      <c r="N1810" s="5">
        <f t="shared" si="57"/>
        <v>5805</v>
      </c>
    </row>
    <row r="1811" spans="1:14" x14ac:dyDescent="0.25">
      <c r="A1811" t="str">
        <f t="shared" si="56"/>
        <v>2010_3942</v>
      </c>
      <c r="C1811" s="95">
        <v>1810</v>
      </c>
      <c r="D1811" s="95">
        <v>3942</v>
      </c>
      <c r="E1811" s="95">
        <v>3942</v>
      </c>
      <c r="F1811" s="95" t="s">
        <v>149</v>
      </c>
      <c r="G1811" s="95">
        <v>2010</v>
      </c>
      <c r="H1811" s="95">
        <v>0</v>
      </c>
      <c r="I1811" s="95">
        <v>1</v>
      </c>
      <c r="J1811" s="95">
        <v>3616536</v>
      </c>
      <c r="K1811" s="95">
        <v>0</v>
      </c>
      <c r="L1811" s="95">
        <v>627</v>
      </c>
      <c r="M1811" s="95">
        <v>3616536</v>
      </c>
      <c r="N1811" s="5">
        <f t="shared" si="57"/>
        <v>5768</v>
      </c>
    </row>
    <row r="1812" spans="1:14" x14ac:dyDescent="0.25">
      <c r="A1812" t="str">
        <f t="shared" si="56"/>
        <v>2010_4023</v>
      </c>
      <c r="C1812" s="95">
        <v>1811</v>
      </c>
      <c r="D1812" s="95">
        <v>4023</v>
      </c>
      <c r="E1812" s="95">
        <v>4023</v>
      </c>
      <c r="F1812" s="95" t="s">
        <v>367</v>
      </c>
      <c r="G1812" s="95">
        <v>2010</v>
      </c>
      <c r="H1812" s="95">
        <v>0</v>
      </c>
      <c r="I1812" s="95">
        <v>1</v>
      </c>
      <c r="J1812" s="95">
        <v>3840069</v>
      </c>
      <c r="K1812" s="95">
        <v>50743</v>
      </c>
      <c r="L1812" s="95">
        <v>658.9</v>
      </c>
      <c r="M1812" s="95">
        <v>3890812</v>
      </c>
      <c r="N1812" s="5">
        <f t="shared" si="57"/>
        <v>5828</v>
      </c>
    </row>
    <row r="1813" spans="1:14" x14ac:dyDescent="0.25">
      <c r="A1813" t="str">
        <f t="shared" si="56"/>
        <v>2010_4033</v>
      </c>
      <c r="C1813" s="95">
        <v>1812</v>
      </c>
      <c r="D1813" s="95">
        <v>4033</v>
      </c>
      <c r="E1813" s="95">
        <v>4033</v>
      </c>
      <c r="F1813" s="95" t="s">
        <v>368</v>
      </c>
      <c r="G1813" s="95">
        <v>2010</v>
      </c>
      <c r="H1813" s="95">
        <v>0</v>
      </c>
      <c r="I1813" s="95">
        <v>2</v>
      </c>
      <c r="J1813" s="95">
        <v>4658806</v>
      </c>
      <c r="K1813" s="95">
        <v>0</v>
      </c>
      <c r="L1813" s="95">
        <v>793.1</v>
      </c>
      <c r="M1813" s="95">
        <v>4658806</v>
      </c>
      <c r="N1813" s="5">
        <f t="shared" si="57"/>
        <v>5874</v>
      </c>
    </row>
    <row r="1814" spans="1:14" x14ac:dyDescent="0.25">
      <c r="A1814" t="str">
        <f t="shared" si="56"/>
        <v>2010_4041</v>
      </c>
      <c r="C1814" s="95">
        <v>1813</v>
      </c>
      <c r="D1814" s="95">
        <v>4041</v>
      </c>
      <c r="E1814" s="95">
        <v>4041</v>
      </c>
      <c r="F1814" s="95" t="s">
        <v>151</v>
      </c>
      <c r="G1814" s="95">
        <v>2010</v>
      </c>
      <c r="H1814" s="95">
        <v>0</v>
      </c>
      <c r="I1814" s="95">
        <v>1</v>
      </c>
      <c r="J1814" s="95">
        <v>8625467</v>
      </c>
      <c r="K1814" s="95">
        <v>0</v>
      </c>
      <c r="L1814" s="95">
        <v>1495.4</v>
      </c>
      <c r="M1814" s="95">
        <v>8625467</v>
      </c>
      <c r="N1814" s="5">
        <f t="shared" si="57"/>
        <v>5768</v>
      </c>
    </row>
    <row r="1815" spans="1:14" x14ac:dyDescent="0.25">
      <c r="A1815" t="str">
        <f t="shared" si="56"/>
        <v>2010_4043</v>
      </c>
      <c r="C1815" s="95">
        <v>1814</v>
      </c>
      <c r="D1815" s="95">
        <v>4043</v>
      </c>
      <c r="E1815" s="95">
        <v>4043</v>
      </c>
      <c r="F1815" s="95" t="s">
        <v>152</v>
      </c>
      <c r="G1815" s="95">
        <v>2010</v>
      </c>
      <c r="H1815" s="95">
        <v>0</v>
      </c>
      <c r="I1815" s="95">
        <v>1</v>
      </c>
      <c r="J1815" s="95">
        <v>4603460</v>
      </c>
      <c r="K1815" s="95">
        <v>0</v>
      </c>
      <c r="L1815" s="95">
        <v>793.7</v>
      </c>
      <c r="M1815" s="95">
        <v>4603460</v>
      </c>
      <c r="N1815" s="5">
        <f t="shared" si="57"/>
        <v>5800</v>
      </c>
    </row>
    <row r="1816" spans="1:14" x14ac:dyDescent="0.25">
      <c r="A1816" t="str">
        <f t="shared" si="56"/>
        <v>2010_4068</v>
      </c>
      <c r="C1816" s="95">
        <v>1815</v>
      </c>
      <c r="D1816" s="95">
        <v>4068</v>
      </c>
      <c r="E1816" s="95">
        <v>4068</v>
      </c>
      <c r="F1816" s="95" t="s">
        <v>369</v>
      </c>
      <c r="G1816" s="95">
        <v>2010</v>
      </c>
      <c r="H1816" s="95">
        <v>0</v>
      </c>
      <c r="I1816" s="95">
        <v>1</v>
      </c>
      <c r="J1816" s="95">
        <v>2664157</v>
      </c>
      <c r="K1816" s="95">
        <v>126628</v>
      </c>
      <c r="L1816" s="95">
        <v>459.1</v>
      </c>
      <c r="M1816" s="95">
        <v>2790785</v>
      </c>
      <c r="N1816" s="5">
        <f t="shared" si="57"/>
        <v>5803</v>
      </c>
    </row>
    <row r="1817" spans="1:14" x14ac:dyDescent="0.25">
      <c r="A1817" t="str">
        <f t="shared" si="56"/>
        <v>2010_4086</v>
      </c>
      <c r="C1817" s="95">
        <v>1816</v>
      </c>
      <c r="D1817" s="95">
        <v>4086</v>
      </c>
      <c r="E1817" s="95">
        <v>4086</v>
      </c>
      <c r="F1817" s="95" t="s">
        <v>352</v>
      </c>
      <c r="G1817" s="95">
        <v>2010</v>
      </c>
      <c r="H1817" s="95">
        <v>0</v>
      </c>
      <c r="I1817" s="95">
        <v>1</v>
      </c>
      <c r="J1817" s="95">
        <v>10857152</v>
      </c>
      <c r="K1817" s="95">
        <v>0</v>
      </c>
      <c r="L1817" s="95">
        <v>1849.6</v>
      </c>
      <c r="M1817" s="95">
        <v>10857152</v>
      </c>
      <c r="N1817" s="5">
        <f t="shared" si="57"/>
        <v>5870</v>
      </c>
    </row>
    <row r="1818" spans="1:14" x14ac:dyDescent="0.25">
      <c r="A1818" t="str">
        <f t="shared" si="56"/>
        <v>2010_4104</v>
      </c>
      <c r="C1818" s="95">
        <v>1817</v>
      </c>
      <c r="D1818" s="95">
        <v>4104</v>
      </c>
      <c r="E1818" s="95">
        <v>4104</v>
      </c>
      <c r="F1818" s="95" t="s">
        <v>153</v>
      </c>
      <c r="G1818" s="95">
        <v>2010</v>
      </c>
      <c r="H1818" s="95">
        <v>0</v>
      </c>
      <c r="I1818" s="95">
        <v>1</v>
      </c>
      <c r="J1818" s="95">
        <v>29842576</v>
      </c>
      <c r="K1818" s="95">
        <v>189343</v>
      </c>
      <c r="L1818" s="95">
        <v>5137.3</v>
      </c>
      <c r="M1818" s="95">
        <v>30031919</v>
      </c>
      <c r="N1818" s="5">
        <f t="shared" si="57"/>
        <v>5809</v>
      </c>
    </row>
    <row r="1819" spans="1:14" x14ac:dyDescent="0.25">
      <c r="A1819" t="str">
        <f t="shared" si="56"/>
        <v>2010_4122</v>
      </c>
      <c r="C1819" s="95">
        <v>1818</v>
      </c>
      <c r="D1819" s="95">
        <v>4122</v>
      </c>
      <c r="E1819" s="95">
        <v>4122</v>
      </c>
      <c r="F1819" s="95" t="s">
        <v>154</v>
      </c>
      <c r="G1819" s="95">
        <v>2010</v>
      </c>
      <c r="H1819" s="95">
        <v>0</v>
      </c>
      <c r="I1819" s="95">
        <v>1</v>
      </c>
      <c r="J1819" s="95">
        <v>3078382</v>
      </c>
      <c r="K1819" s="95">
        <v>0</v>
      </c>
      <c r="L1819" s="95">
        <v>533.70000000000005</v>
      </c>
      <c r="M1819" s="95">
        <v>3078382</v>
      </c>
      <c r="N1819" s="5">
        <f t="shared" si="57"/>
        <v>5768</v>
      </c>
    </row>
    <row r="1820" spans="1:14" x14ac:dyDescent="0.25">
      <c r="A1820" t="str">
        <f t="shared" si="56"/>
        <v>2010_4131</v>
      </c>
      <c r="C1820" s="95">
        <v>1819</v>
      </c>
      <c r="D1820" s="95">
        <v>4131</v>
      </c>
      <c r="E1820" s="95">
        <v>4131</v>
      </c>
      <c r="F1820" s="95" t="s">
        <v>155</v>
      </c>
      <c r="G1820" s="95">
        <v>2010</v>
      </c>
      <c r="H1820" s="95">
        <v>0</v>
      </c>
      <c r="I1820" s="95">
        <v>1</v>
      </c>
      <c r="J1820" s="95">
        <v>23059824</v>
      </c>
      <c r="K1820" s="95">
        <v>0</v>
      </c>
      <c r="L1820" s="95">
        <v>3948.6</v>
      </c>
      <c r="M1820" s="95">
        <v>23059824</v>
      </c>
      <c r="N1820" s="5">
        <f t="shared" si="57"/>
        <v>5840</v>
      </c>
    </row>
    <row r="1821" spans="1:14" x14ac:dyDescent="0.25">
      <c r="A1821" t="str">
        <f t="shared" si="56"/>
        <v>2010_4203</v>
      </c>
      <c r="C1821" s="95">
        <v>1820</v>
      </c>
      <c r="D1821" s="95">
        <v>4203</v>
      </c>
      <c r="E1821" s="95">
        <v>4203</v>
      </c>
      <c r="F1821" s="95" t="s">
        <v>156</v>
      </c>
      <c r="G1821" s="95">
        <v>2010</v>
      </c>
      <c r="H1821" s="95">
        <v>0</v>
      </c>
      <c r="I1821" s="95">
        <v>1</v>
      </c>
      <c r="J1821" s="95">
        <v>5052191</v>
      </c>
      <c r="K1821" s="95">
        <v>0</v>
      </c>
      <c r="L1821" s="95">
        <v>875.9</v>
      </c>
      <c r="M1821" s="95">
        <v>5052191</v>
      </c>
      <c r="N1821" s="5">
        <f t="shared" si="57"/>
        <v>5768</v>
      </c>
    </row>
    <row r="1822" spans="1:14" x14ac:dyDescent="0.25">
      <c r="A1822" t="str">
        <f t="shared" si="56"/>
        <v>2010_4212</v>
      </c>
      <c r="C1822" s="95">
        <v>1821</v>
      </c>
      <c r="D1822" s="95">
        <v>4212</v>
      </c>
      <c r="E1822" s="95">
        <v>4212</v>
      </c>
      <c r="F1822" s="95" t="s">
        <v>157</v>
      </c>
      <c r="G1822" s="95">
        <v>2010</v>
      </c>
      <c r="H1822" s="95">
        <v>0</v>
      </c>
      <c r="I1822" s="95">
        <v>1</v>
      </c>
      <c r="J1822" s="95">
        <v>2001496</v>
      </c>
      <c r="K1822" s="95">
        <v>185314</v>
      </c>
      <c r="L1822" s="95">
        <v>347</v>
      </c>
      <c r="M1822" s="95">
        <v>2186810</v>
      </c>
      <c r="N1822" s="5">
        <f t="shared" si="57"/>
        <v>5768</v>
      </c>
    </row>
    <row r="1823" spans="1:14" x14ac:dyDescent="0.25">
      <c r="A1823" t="str">
        <f t="shared" si="56"/>
        <v>2010_4271</v>
      </c>
      <c r="C1823" s="95">
        <v>1822</v>
      </c>
      <c r="D1823" s="95">
        <v>4271</v>
      </c>
      <c r="E1823" s="95">
        <v>4271</v>
      </c>
      <c r="F1823" s="95" t="s">
        <v>159</v>
      </c>
      <c r="G1823" s="95">
        <v>2010</v>
      </c>
      <c r="H1823" s="95">
        <v>0</v>
      </c>
      <c r="I1823" s="95">
        <v>1</v>
      </c>
      <c r="J1823" s="95">
        <v>7019904</v>
      </c>
      <c r="K1823" s="95">
        <v>2095</v>
      </c>
      <c r="L1823" s="95">
        <v>1212</v>
      </c>
      <c r="M1823" s="95">
        <v>7021999</v>
      </c>
      <c r="N1823" s="5">
        <f t="shared" si="57"/>
        <v>5792</v>
      </c>
    </row>
    <row r="1824" spans="1:14" x14ac:dyDescent="0.25">
      <c r="A1824" t="str">
        <f t="shared" si="56"/>
        <v>2010_4269</v>
      </c>
      <c r="C1824" s="95">
        <v>1823</v>
      </c>
      <c r="D1824" s="95">
        <v>4269</v>
      </c>
      <c r="E1824" s="95">
        <v>4269</v>
      </c>
      <c r="F1824" s="95" t="s">
        <v>158</v>
      </c>
      <c r="G1824" s="95">
        <v>2010</v>
      </c>
      <c r="H1824" s="95">
        <v>0</v>
      </c>
      <c r="I1824" s="95">
        <v>1</v>
      </c>
      <c r="J1824" s="95">
        <v>3433373</v>
      </c>
      <c r="K1824" s="95">
        <v>82591</v>
      </c>
      <c r="L1824" s="95">
        <v>586.20000000000005</v>
      </c>
      <c r="M1824" s="95">
        <v>3515964</v>
      </c>
      <c r="N1824" s="5">
        <f t="shared" si="57"/>
        <v>5857</v>
      </c>
    </row>
    <row r="1825" spans="1:14" x14ac:dyDescent="0.25">
      <c r="A1825" t="str">
        <f t="shared" si="56"/>
        <v>2010_4356</v>
      </c>
      <c r="C1825" s="95">
        <v>1824</v>
      </c>
      <c r="D1825" s="95">
        <v>4356</v>
      </c>
      <c r="E1825" s="95">
        <v>4356</v>
      </c>
      <c r="F1825" s="95" t="s">
        <v>160</v>
      </c>
      <c r="G1825" s="95">
        <v>2010</v>
      </c>
      <c r="H1825" s="95">
        <v>0</v>
      </c>
      <c r="I1825" s="95">
        <v>1</v>
      </c>
      <c r="J1825" s="95">
        <v>5360779</v>
      </c>
      <c r="K1825" s="95">
        <v>0</v>
      </c>
      <c r="L1825" s="95">
        <v>929.4</v>
      </c>
      <c r="M1825" s="95">
        <v>5360779</v>
      </c>
      <c r="N1825" s="5">
        <f t="shared" si="57"/>
        <v>5768</v>
      </c>
    </row>
    <row r="1826" spans="1:14" x14ac:dyDescent="0.25">
      <c r="A1826" t="str">
        <f t="shared" si="56"/>
        <v>2010_4149</v>
      </c>
      <c r="C1826" s="95">
        <v>1825</v>
      </c>
      <c r="D1826" s="95">
        <v>4149</v>
      </c>
      <c r="E1826" s="95">
        <v>4149</v>
      </c>
      <c r="F1826" s="95" t="s">
        <v>353</v>
      </c>
      <c r="G1826" s="95">
        <v>2010</v>
      </c>
      <c r="H1826" s="95">
        <v>0</v>
      </c>
      <c r="I1826" s="95">
        <v>1</v>
      </c>
      <c r="J1826" s="95">
        <v>7795498</v>
      </c>
      <c r="K1826" s="95">
        <v>0</v>
      </c>
      <c r="L1826" s="95">
        <v>1342.2</v>
      </c>
      <c r="M1826" s="95">
        <v>7795498</v>
      </c>
      <c r="N1826" s="5">
        <f t="shared" si="57"/>
        <v>5808</v>
      </c>
    </row>
    <row r="1827" spans="1:14" x14ac:dyDescent="0.25">
      <c r="A1827" t="str">
        <f t="shared" si="56"/>
        <v>2010_4437</v>
      </c>
      <c r="C1827" s="95">
        <v>1826</v>
      </c>
      <c r="D1827" s="95">
        <v>4437</v>
      </c>
      <c r="E1827" s="95">
        <v>4437</v>
      </c>
      <c r="F1827" s="95" t="s">
        <v>161</v>
      </c>
      <c r="G1827" s="95">
        <v>2010</v>
      </c>
      <c r="H1827" s="95">
        <v>0</v>
      </c>
      <c r="I1827" s="95">
        <v>1</v>
      </c>
      <c r="J1827" s="95">
        <v>3108952</v>
      </c>
      <c r="K1827" s="95">
        <v>0</v>
      </c>
      <c r="L1827" s="95">
        <v>539</v>
      </c>
      <c r="M1827" s="95">
        <v>3108952</v>
      </c>
      <c r="N1827" s="5">
        <f t="shared" si="57"/>
        <v>5768</v>
      </c>
    </row>
    <row r="1828" spans="1:14" x14ac:dyDescent="0.25">
      <c r="A1828" t="str">
        <f t="shared" si="56"/>
        <v>2010_4446</v>
      </c>
      <c r="C1828" s="95">
        <v>1827</v>
      </c>
      <c r="D1828" s="95">
        <v>4446</v>
      </c>
      <c r="E1828" s="95">
        <v>4446</v>
      </c>
      <c r="F1828" s="95" t="s">
        <v>162</v>
      </c>
      <c r="G1828" s="95">
        <v>2010</v>
      </c>
      <c r="H1828" s="95">
        <v>0</v>
      </c>
      <c r="I1828" s="95">
        <v>1</v>
      </c>
      <c r="J1828" s="95">
        <v>5775498</v>
      </c>
      <c r="K1828" s="95">
        <v>28175</v>
      </c>
      <c r="L1828" s="95">
        <v>1001.3</v>
      </c>
      <c r="M1828" s="95">
        <v>5803673</v>
      </c>
      <c r="N1828" s="5">
        <f t="shared" si="57"/>
        <v>5768</v>
      </c>
    </row>
    <row r="1829" spans="1:14" x14ac:dyDescent="0.25">
      <c r="A1829" t="str">
        <f t="shared" si="56"/>
        <v>2010_4491</v>
      </c>
      <c r="C1829" s="95">
        <v>1828</v>
      </c>
      <c r="D1829" s="95">
        <v>4491</v>
      </c>
      <c r="E1829" s="95">
        <v>4491</v>
      </c>
      <c r="F1829" s="95" t="s">
        <v>163</v>
      </c>
      <c r="G1829" s="95">
        <v>2010</v>
      </c>
      <c r="H1829" s="95">
        <v>0</v>
      </c>
      <c r="I1829" s="95">
        <v>1</v>
      </c>
      <c r="J1829" s="95">
        <v>1834224</v>
      </c>
      <c r="K1829" s="95">
        <v>0</v>
      </c>
      <c r="L1829" s="95">
        <v>318</v>
      </c>
      <c r="M1829" s="95">
        <v>1834224</v>
      </c>
      <c r="N1829" s="5">
        <f t="shared" si="57"/>
        <v>5768</v>
      </c>
    </row>
    <row r="1830" spans="1:14" x14ac:dyDescent="0.25">
      <c r="A1830" t="str">
        <f t="shared" si="56"/>
        <v>2010_4505</v>
      </c>
      <c r="C1830" s="95">
        <v>1829</v>
      </c>
      <c r="D1830" s="95">
        <v>4505</v>
      </c>
      <c r="E1830" s="95">
        <v>4505</v>
      </c>
      <c r="F1830" s="95" t="s">
        <v>164</v>
      </c>
      <c r="G1830" s="95">
        <v>2010</v>
      </c>
      <c r="H1830" s="95">
        <v>0</v>
      </c>
      <c r="I1830" s="95">
        <v>1</v>
      </c>
      <c r="J1830" s="95">
        <v>1642186</v>
      </c>
      <c r="K1830" s="95">
        <v>0</v>
      </c>
      <c r="L1830" s="95">
        <v>281.10000000000002</v>
      </c>
      <c r="M1830" s="95">
        <v>1642186</v>
      </c>
      <c r="N1830" s="5">
        <f t="shared" si="57"/>
        <v>5842</v>
      </c>
    </row>
    <row r="1831" spans="1:14" x14ac:dyDescent="0.25">
      <c r="A1831" t="str">
        <f t="shared" si="56"/>
        <v>2010_4509</v>
      </c>
      <c r="C1831" s="95">
        <v>1830</v>
      </c>
      <c r="D1831" s="95">
        <v>4509</v>
      </c>
      <c r="E1831" s="95">
        <v>4509</v>
      </c>
      <c r="F1831" s="95" t="s">
        <v>165</v>
      </c>
      <c r="G1831" s="95">
        <v>2010</v>
      </c>
      <c r="H1831" s="95">
        <v>0</v>
      </c>
      <c r="I1831" s="95">
        <v>1</v>
      </c>
      <c r="J1831" s="95">
        <v>1251656</v>
      </c>
      <c r="K1831" s="95">
        <v>76451</v>
      </c>
      <c r="L1831" s="95">
        <v>217</v>
      </c>
      <c r="M1831" s="95">
        <v>1328107</v>
      </c>
      <c r="N1831" s="5">
        <f t="shared" si="57"/>
        <v>5768</v>
      </c>
    </row>
    <row r="1832" spans="1:14" x14ac:dyDescent="0.25">
      <c r="A1832" t="str">
        <f t="shared" si="56"/>
        <v>2010_4518</v>
      </c>
      <c r="C1832" s="95">
        <v>1831</v>
      </c>
      <c r="D1832" s="95">
        <v>4518</v>
      </c>
      <c r="E1832" s="95">
        <v>4518</v>
      </c>
      <c r="F1832" s="95" t="s">
        <v>166</v>
      </c>
      <c r="G1832" s="95">
        <v>2010</v>
      </c>
      <c r="H1832" s="95">
        <v>0</v>
      </c>
      <c r="I1832" s="95">
        <v>1</v>
      </c>
      <c r="J1832" s="95">
        <v>1306452</v>
      </c>
      <c r="K1832" s="95">
        <v>40517</v>
      </c>
      <c r="L1832" s="95">
        <v>226.5</v>
      </c>
      <c r="M1832" s="95">
        <v>1346969</v>
      </c>
      <c r="N1832" s="5">
        <f t="shared" si="57"/>
        <v>5768</v>
      </c>
    </row>
    <row r="1833" spans="1:14" x14ac:dyDescent="0.25">
      <c r="A1833" t="str">
        <f t="shared" si="56"/>
        <v>2010_4527</v>
      </c>
      <c r="C1833" s="95">
        <v>1832</v>
      </c>
      <c r="D1833" s="95">
        <v>4527</v>
      </c>
      <c r="E1833" s="95">
        <v>4527</v>
      </c>
      <c r="F1833" s="95" t="s">
        <v>167</v>
      </c>
      <c r="G1833" s="95">
        <v>2010</v>
      </c>
      <c r="H1833" s="95">
        <v>0</v>
      </c>
      <c r="I1833" s="95">
        <v>1</v>
      </c>
      <c r="J1833" s="95">
        <v>3621303</v>
      </c>
      <c r="K1833" s="95">
        <v>174058</v>
      </c>
      <c r="L1833" s="95">
        <v>627.5</v>
      </c>
      <c r="M1833" s="95">
        <v>3795361</v>
      </c>
      <c r="N1833" s="5">
        <f t="shared" si="57"/>
        <v>5771</v>
      </c>
    </row>
    <row r="1834" spans="1:14" x14ac:dyDescent="0.25">
      <c r="A1834" t="str">
        <f t="shared" si="56"/>
        <v>2010_4536</v>
      </c>
      <c r="C1834" s="95">
        <v>1833</v>
      </c>
      <c r="D1834" s="95">
        <v>4536</v>
      </c>
      <c r="E1834" s="95">
        <v>4536</v>
      </c>
      <c r="F1834" s="95" t="s">
        <v>168</v>
      </c>
      <c r="G1834" s="95">
        <v>2010</v>
      </c>
      <c r="H1834" s="95">
        <v>0</v>
      </c>
      <c r="I1834" s="95">
        <v>1</v>
      </c>
      <c r="J1834" s="95">
        <v>12302567</v>
      </c>
      <c r="K1834" s="95">
        <v>0</v>
      </c>
      <c r="L1834" s="95">
        <v>2132.9</v>
      </c>
      <c r="M1834" s="95">
        <v>12302567</v>
      </c>
      <c r="N1834" s="5">
        <f t="shared" si="57"/>
        <v>5768</v>
      </c>
    </row>
    <row r="1835" spans="1:14" x14ac:dyDescent="0.25">
      <c r="A1835" t="str">
        <f t="shared" si="56"/>
        <v>2010_4554</v>
      </c>
      <c r="C1835" s="95">
        <v>1834</v>
      </c>
      <c r="D1835" s="95">
        <v>4554</v>
      </c>
      <c r="E1835" s="95">
        <v>4554</v>
      </c>
      <c r="F1835" s="95" t="s">
        <v>169</v>
      </c>
      <c r="G1835" s="95">
        <v>2010</v>
      </c>
      <c r="H1835" s="95">
        <v>0</v>
      </c>
      <c r="I1835" s="95">
        <v>1</v>
      </c>
      <c r="J1835" s="95">
        <v>6172914</v>
      </c>
      <c r="K1835" s="95">
        <v>0</v>
      </c>
      <c r="L1835" s="95">
        <v>1070.2</v>
      </c>
      <c r="M1835" s="95">
        <v>6172914</v>
      </c>
      <c r="N1835" s="5">
        <f t="shared" si="57"/>
        <v>5768</v>
      </c>
    </row>
    <row r="1836" spans="1:14" x14ac:dyDescent="0.25">
      <c r="A1836" t="str">
        <f t="shared" si="56"/>
        <v>2010_4572</v>
      </c>
      <c r="C1836" s="95">
        <v>1835</v>
      </c>
      <c r="D1836" s="95">
        <v>4572</v>
      </c>
      <c r="E1836" s="95">
        <v>4572</v>
      </c>
      <c r="F1836" s="95" t="s">
        <v>170</v>
      </c>
      <c r="G1836" s="95">
        <v>2010</v>
      </c>
      <c r="H1836" s="95">
        <v>0</v>
      </c>
      <c r="I1836" s="95">
        <v>1</v>
      </c>
      <c r="J1836" s="95">
        <v>1615040</v>
      </c>
      <c r="K1836" s="95">
        <v>0</v>
      </c>
      <c r="L1836" s="95">
        <v>280</v>
      </c>
      <c r="M1836" s="95">
        <v>1615040</v>
      </c>
      <c r="N1836" s="5">
        <f t="shared" si="57"/>
        <v>5768</v>
      </c>
    </row>
    <row r="1837" spans="1:14" x14ac:dyDescent="0.25">
      <c r="A1837" t="str">
        <f t="shared" si="56"/>
        <v>2010_4581</v>
      </c>
      <c r="C1837" s="95">
        <v>1836</v>
      </c>
      <c r="D1837" s="95">
        <v>4581</v>
      </c>
      <c r="E1837" s="95">
        <v>4581</v>
      </c>
      <c r="F1837" s="95" t="s">
        <v>171</v>
      </c>
      <c r="G1837" s="95">
        <v>2010</v>
      </c>
      <c r="H1837" s="95">
        <v>0</v>
      </c>
      <c r="I1837" s="95">
        <v>1</v>
      </c>
      <c r="J1837" s="95">
        <v>31596527</v>
      </c>
      <c r="K1837" s="95">
        <v>0</v>
      </c>
      <c r="L1837" s="95">
        <v>5477.9</v>
      </c>
      <c r="M1837" s="95">
        <v>31596527</v>
      </c>
      <c r="N1837" s="5">
        <f t="shared" si="57"/>
        <v>5768</v>
      </c>
    </row>
    <row r="1838" spans="1:14" x14ac:dyDescent="0.25">
      <c r="A1838" t="str">
        <f t="shared" si="56"/>
        <v>2010_4599</v>
      </c>
      <c r="C1838" s="95">
        <v>1837</v>
      </c>
      <c r="D1838" s="95">
        <v>4599</v>
      </c>
      <c r="E1838" s="95">
        <v>4599</v>
      </c>
      <c r="F1838" s="95" t="s">
        <v>172</v>
      </c>
      <c r="G1838" s="95">
        <v>2010</v>
      </c>
      <c r="H1838" s="95">
        <v>0</v>
      </c>
      <c r="I1838" s="95">
        <v>1</v>
      </c>
      <c r="J1838" s="95">
        <v>4181268</v>
      </c>
      <c r="K1838" s="95">
        <v>0</v>
      </c>
      <c r="L1838" s="95">
        <v>711.1</v>
      </c>
      <c r="M1838" s="95">
        <v>4181268</v>
      </c>
      <c r="N1838" s="5">
        <f t="shared" si="57"/>
        <v>5880</v>
      </c>
    </row>
    <row r="1839" spans="1:14" x14ac:dyDescent="0.25">
      <c r="A1839" t="str">
        <f t="shared" si="56"/>
        <v>2010_4617</v>
      </c>
      <c r="C1839" s="95">
        <v>1838</v>
      </c>
      <c r="D1839" s="95">
        <v>4617</v>
      </c>
      <c r="E1839" s="95">
        <v>4617</v>
      </c>
      <c r="F1839" s="95" t="s">
        <v>173</v>
      </c>
      <c r="G1839" s="95">
        <v>2010</v>
      </c>
      <c r="H1839" s="95">
        <v>0</v>
      </c>
      <c r="I1839" s="95">
        <v>1</v>
      </c>
      <c r="J1839" s="95">
        <v>8629505</v>
      </c>
      <c r="K1839" s="95">
        <v>0</v>
      </c>
      <c r="L1839" s="95">
        <v>1496.1</v>
      </c>
      <c r="M1839" s="95">
        <v>8629505</v>
      </c>
      <c r="N1839" s="5">
        <f t="shared" si="57"/>
        <v>5768</v>
      </c>
    </row>
    <row r="1840" spans="1:14" x14ac:dyDescent="0.25">
      <c r="A1840" t="str">
        <f t="shared" si="56"/>
        <v>2010_4662</v>
      </c>
      <c r="C1840" s="95">
        <v>1839</v>
      </c>
      <c r="D1840" s="95">
        <v>4662</v>
      </c>
      <c r="E1840" s="95">
        <v>4662</v>
      </c>
      <c r="F1840" s="95" t="s">
        <v>175</v>
      </c>
      <c r="G1840" s="95">
        <v>2010</v>
      </c>
      <c r="H1840" s="95">
        <v>0</v>
      </c>
      <c r="I1840" s="95">
        <v>1</v>
      </c>
      <c r="J1840" s="95">
        <v>6309615</v>
      </c>
      <c r="K1840" s="95">
        <v>0</v>
      </c>
      <c r="L1840" s="95">
        <v>1093.9000000000001</v>
      </c>
      <c r="M1840" s="95">
        <v>6309615</v>
      </c>
      <c r="N1840" s="5">
        <f t="shared" si="57"/>
        <v>5768</v>
      </c>
    </row>
    <row r="1841" spans="1:14" x14ac:dyDescent="0.25">
      <c r="A1841" t="str">
        <f t="shared" si="56"/>
        <v>2010_4689</v>
      </c>
      <c r="C1841" s="95">
        <v>1840</v>
      </c>
      <c r="D1841" s="95">
        <v>4689</v>
      </c>
      <c r="E1841" s="95">
        <v>4689</v>
      </c>
      <c r="F1841" s="95" t="s">
        <v>176</v>
      </c>
      <c r="G1841" s="95">
        <v>2010</v>
      </c>
      <c r="H1841" s="95">
        <v>0</v>
      </c>
      <c r="I1841" s="95">
        <v>1</v>
      </c>
      <c r="J1841" s="95">
        <v>3186820</v>
      </c>
      <c r="K1841" s="95">
        <v>20016</v>
      </c>
      <c r="L1841" s="95">
        <v>552.5</v>
      </c>
      <c r="M1841" s="95">
        <v>3206836</v>
      </c>
      <c r="N1841" s="5">
        <f t="shared" si="57"/>
        <v>5768</v>
      </c>
    </row>
    <row r="1842" spans="1:14" x14ac:dyDescent="0.25">
      <c r="A1842" t="str">
        <f t="shared" si="56"/>
        <v>2010_4644</v>
      </c>
      <c r="C1842" s="95">
        <v>1841</v>
      </c>
      <c r="D1842" s="95">
        <v>4644</v>
      </c>
      <c r="E1842" s="95">
        <v>4644</v>
      </c>
      <c r="F1842" s="95" t="s">
        <v>174</v>
      </c>
      <c r="G1842" s="95">
        <v>2010</v>
      </c>
      <c r="H1842" s="95">
        <v>0</v>
      </c>
      <c r="I1842" s="95">
        <v>1</v>
      </c>
      <c r="J1842" s="95">
        <v>2500353</v>
      </c>
      <c r="K1842" s="95">
        <v>32867</v>
      </c>
      <c r="L1842" s="95">
        <v>426.9</v>
      </c>
      <c r="M1842" s="95">
        <v>2533220</v>
      </c>
      <c r="N1842" s="5">
        <f t="shared" si="57"/>
        <v>5857</v>
      </c>
    </row>
    <row r="1843" spans="1:14" x14ac:dyDescent="0.25">
      <c r="A1843" t="str">
        <f t="shared" si="56"/>
        <v>2010_4725</v>
      </c>
      <c r="C1843" s="95">
        <v>1842</v>
      </c>
      <c r="D1843" s="95">
        <v>4725</v>
      </c>
      <c r="E1843" s="95">
        <v>4725</v>
      </c>
      <c r="F1843" s="95" t="s">
        <v>177</v>
      </c>
      <c r="G1843" s="95">
        <v>2010</v>
      </c>
      <c r="H1843" s="95">
        <v>0</v>
      </c>
      <c r="I1843" s="95">
        <v>1</v>
      </c>
      <c r="J1843" s="95">
        <v>18845210</v>
      </c>
      <c r="K1843" s="95">
        <v>0</v>
      </c>
      <c r="L1843" s="95">
        <v>3267.2</v>
      </c>
      <c r="M1843" s="95">
        <v>18845210</v>
      </c>
      <c r="N1843" s="5">
        <f t="shared" si="57"/>
        <v>5768</v>
      </c>
    </row>
    <row r="1844" spans="1:14" x14ac:dyDescent="0.25">
      <c r="A1844" t="str">
        <f t="shared" si="56"/>
        <v>2010_2673</v>
      </c>
      <c r="C1844" s="95">
        <v>1843</v>
      </c>
      <c r="D1844" s="95">
        <v>2673</v>
      </c>
      <c r="E1844" s="95">
        <v>2673</v>
      </c>
      <c r="F1844" s="95" t="s">
        <v>104</v>
      </c>
      <c r="G1844" s="95">
        <v>2010</v>
      </c>
      <c r="H1844" s="95">
        <v>0</v>
      </c>
      <c r="I1844" s="95">
        <v>1</v>
      </c>
      <c r="J1844" s="95">
        <v>4127355</v>
      </c>
      <c r="K1844" s="95">
        <v>0</v>
      </c>
      <c r="L1844" s="95">
        <v>711</v>
      </c>
      <c r="M1844" s="95">
        <v>4127355</v>
      </c>
      <c r="N1844" s="5">
        <f t="shared" si="57"/>
        <v>5805</v>
      </c>
    </row>
    <row r="1845" spans="1:14" x14ac:dyDescent="0.25">
      <c r="A1845" t="str">
        <f t="shared" si="56"/>
        <v>2010_153</v>
      </c>
      <c r="C1845" s="95">
        <v>1844</v>
      </c>
      <c r="D1845" s="95">
        <v>153</v>
      </c>
      <c r="E1845" s="95">
        <v>153</v>
      </c>
      <c r="F1845" s="95" t="s">
        <v>12</v>
      </c>
      <c r="G1845" s="95">
        <v>2010</v>
      </c>
      <c r="H1845" s="95">
        <v>0</v>
      </c>
      <c r="I1845" s="95">
        <v>2</v>
      </c>
      <c r="J1845" s="95">
        <v>3453868</v>
      </c>
      <c r="K1845" s="95">
        <v>62546</v>
      </c>
      <c r="L1845" s="95">
        <v>590</v>
      </c>
      <c r="M1845" s="95">
        <v>3516414</v>
      </c>
      <c r="N1845" s="5">
        <f t="shared" si="57"/>
        <v>5854</v>
      </c>
    </row>
    <row r="1846" spans="1:14" x14ac:dyDescent="0.25">
      <c r="A1846" t="str">
        <f t="shared" si="56"/>
        <v>2010_3691</v>
      </c>
      <c r="C1846" s="95">
        <v>1845</v>
      </c>
      <c r="D1846" s="95">
        <v>3691</v>
      </c>
      <c r="E1846" s="95">
        <v>3691</v>
      </c>
      <c r="F1846" s="95" t="s">
        <v>142</v>
      </c>
      <c r="G1846" s="95">
        <v>2010</v>
      </c>
      <c r="H1846" s="95">
        <v>0</v>
      </c>
      <c r="I1846" s="95">
        <v>1</v>
      </c>
      <c r="J1846" s="95">
        <v>5528425</v>
      </c>
      <c r="K1846" s="95">
        <v>0</v>
      </c>
      <c r="L1846" s="95">
        <v>951.7</v>
      </c>
      <c r="M1846" s="95">
        <v>5528425</v>
      </c>
      <c r="N1846" s="5">
        <f t="shared" si="57"/>
        <v>5809</v>
      </c>
    </row>
    <row r="1847" spans="1:14" x14ac:dyDescent="0.25">
      <c r="A1847" t="str">
        <f t="shared" si="56"/>
        <v>2010_4774</v>
      </c>
      <c r="C1847" s="95">
        <v>1846</v>
      </c>
      <c r="D1847" s="95">
        <v>4774</v>
      </c>
      <c r="E1847" s="95">
        <v>4774</v>
      </c>
      <c r="F1847" s="95" t="s">
        <v>354</v>
      </c>
      <c r="G1847" s="95">
        <v>2010</v>
      </c>
      <c r="H1847" s="95">
        <v>0</v>
      </c>
      <c r="I1847" s="95">
        <v>2</v>
      </c>
      <c r="J1847" s="95">
        <v>8102721</v>
      </c>
      <c r="K1847" s="95">
        <v>263834</v>
      </c>
      <c r="L1847" s="95">
        <v>1383.7</v>
      </c>
      <c r="M1847" s="95">
        <v>8366555</v>
      </c>
      <c r="N1847" s="5">
        <f t="shared" si="57"/>
        <v>5856</v>
      </c>
    </row>
    <row r="1848" spans="1:14" x14ac:dyDescent="0.25">
      <c r="A1848" t="str">
        <f t="shared" si="56"/>
        <v>2010_873</v>
      </c>
      <c r="C1848" s="95">
        <v>1847</v>
      </c>
      <c r="D1848" s="95">
        <v>873</v>
      </c>
      <c r="E1848" s="95">
        <v>873</v>
      </c>
      <c r="F1848" s="95" t="s">
        <v>34</v>
      </c>
      <c r="G1848" s="95">
        <v>2010</v>
      </c>
      <c r="H1848" s="95">
        <v>0</v>
      </c>
      <c r="I1848" s="95">
        <v>1</v>
      </c>
      <c r="J1848" s="95">
        <v>3172992</v>
      </c>
      <c r="K1848" s="95">
        <v>94015</v>
      </c>
      <c r="L1848" s="95">
        <v>539.9</v>
      </c>
      <c r="M1848" s="95">
        <v>3267007</v>
      </c>
      <c r="N1848" s="5">
        <f t="shared" si="57"/>
        <v>5877</v>
      </c>
    </row>
    <row r="1849" spans="1:14" x14ac:dyDescent="0.25">
      <c r="A1849" t="str">
        <f t="shared" si="56"/>
        <v>2010_4778</v>
      </c>
      <c r="C1849" s="95">
        <v>1848</v>
      </c>
      <c r="D1849" s="95">
        <v>4778</v>
      </c>
      <c r="E1849" s="95">
        <v>4778</v>
      </c>
      <c r="F1849" s="95" t="s">
        <v>182</v>
      </c>
      <c r="G1849" s="95">
        <v>2010</v>
      </c>
      <c r="H1849" s="95">
        <v>0</v>
      </c>
      <c r="I1849" s="95">
        <v>1</v>
      </c>
      <c r="J1849" s="95">
        <v>1923197</v>
      </c>
      <c r="K1849" s="95">
        <v>31966</v>
      </c>
      <c r="L1849" s="95">
        <v>331.3</v>
      </c>
      <c r="M1849" s="95">
        <v>1955163</v>
      </c>
      <c r="N1849" s="5">
        <f t="shared" si="57"/>
        <v>5805</v>
      </c>
    </row>
    <row r="1850" spans="1:14" x14ac:dyDescent="0.25">
      <c r="A1850" t="str">
        <f t="shared" si="56"/>
        <v>2010_4777</v>
      </c>
      <c r="C1850" s="95">
        <v>1849</v>
      </c>
      <c r="D1850" s="95">
        <v>4777</v>
      </c>
      <c r="E1850" s="95">
        <v>4777</v>
      </c>
      <c r="F1850" s="95" t="s">
        <v>181</v>
      </c>
      <c r="G1850" s="95">
        <v>2010</v>
      </c>
      <c r="H1850" s="95">
        <v>0</v>
      </c>
      <c r="I1850" s="95">
        <v>1</v>
      </c>
      <c r="J1850" s="95">
        <v>4450005</v>
      </c>
      <c r="K1850" s="95">
        <v>0</v>
      </c>
      <c r="L1850" s="95">
        <v>765</v>
      </c>
      <c r="M1850" s="95">
        <v>4450005</v>
      </c>
      <c r="N1850" s="5">
        <f t="shared" si="57"/>
        <v>5817</v>
      </c>
    </row>
    <row r="1851" spans="1:14" x14ac:dyDescent="0.25">
      <c r="A1851" t="str">
        <f t="shared" si="56"/>
        <v>2010_4776</v>
      </c>
      <c r="C1851" s="95">
        <v>1850</v>
      </c>
      <c r="D1851" s="95">
        <v>4776</v>
      </c>
      <c r="E1851" s="95">
        <v>4776</v>
      </c>
      <c r="F1851" s="95" t="s">
        <v>180</v>
      </c>
      <c r="G1851" s="95">
        <v>2010</v>
      </c>
      <c r="H1851" s="95">
        <v>0</v>
      </c>
      <c r="I1851" s="95">
        <v>1</v>
      </c>
      <c r="J1851" s="95">
        <v>3191250</v>
      </c>
      <c r="K1851" s="95">
        <v>114458</v>
      </c>
      <c r="L1851" s="95">
        <v>537.70000000000005</v>
      </c>
      <c r="M1851" s="95">
        <v>3305708</v>
      </c>
      <c r="N1851" s="5">
        <f t="shared" si="57"/>
        <v>5935</v>
      </c>
    </row>
    <row r="1852" spans="1:14" x14ac:dyDescent="0.25">
      <c r="A1852" t="str">
        <f t="shared" si="56"/>
        <v>2010_4779</v>
      </c>
      <c r="C1852" s="95">
        <v>1851</v>
      </c>
      <c r="D1852" s="95">
        <v>4779</v>
      </c>
      <c r="E1852" s="95">
        <v>4779</v>
      </c>
      <c r="F1852" s="95" t="s">
        <v>183</v>
      </c>
      <c r="G1852" s="95">
        <v>2010</v>
      </c>
      <c r="H1852" s="95">
        <v>0</v>
      </c>
      <c r="I1852" s="95">
        <v>1</v>
      </c>
      <c r="J1852" s="95">
        <v>6813162</v>
      </c>
      <c r="K1852" s="95">
        <v>0</v>
      </c>
      <c r="L1852" s="95">
        <v>1181.2</v>
      </c>
      <c r="M1852" s="95">
        <v>6813162</v>
      </c>
      <c r="N1852" s="5">
        <f t="shared" si="57"/>
        <v>5768</v>
      </c>
    </row>
    <row r="1853" spans="1:14" x14ac:dyDescent="0.25">
      <c r="A1853" t="str">
        <f t="shared" si="56"/>
        <v>2010_4784</v>
      </c>
      <c r="C1853" s="95">
        <v>1852</v>
      </c>
      <c r="D1853" s="95">
        <v>4784</v>
      </c>
      <c r="E1853" s="95">
        <v>4784</v>
      </c>
      <c r="F1853" s="95" t="s">
        <v>184</v>
      </c>
      <c r="G1853" s="95">
        <v>2010</v>
      </c>
      <c r="H1853" s="95">
        <v>0</v>
      </c>
      <c r="I1853" s="95">
        <v>1</v>
      </c>
      <c r="J1853" s="95">
        <v>17116540</v>
      </c>
      <c r="K1853" s="95">
        <v>0</v>
      </c>
      <c r="L1853" s="95">
        <v>2967.5</v>
      </c>
      <c r="M1853" s="95">
        <v>17116540</v>
      </c>
      <c r="N1853" s="5">
        <f t="shared" si="57"/>
        <v>5768</v>
      </c>
    </row>
    <row r="1854" spans="1:14" x14ac:dyDescent="0.25">
      <c r="A1854" t="str">
        <f t="shared" si="56"/>
        <v>2010_4785</v>
      </c>
      <c r="C1854" s="95">
        <v>1853</v>
      </c>
      <c r="D1854" s="95">
        <v>4785</v>
      </c>
      <c r="E1854" s="95">
        <v>4785</v>
      </c>
      <c r="F1854" s="95" t="s">
        <v>355</v>
      </c>
      <c r="G1854" s="95">
        <v>2010</v>
      </c>
      <c r="H1854" s="95">
        <v>0</v>
      </c>
      <c r="I1854" s="95">
        <v>1</v>
      </c>
      <c r="J1854" s="95">
        <v>3064538</v>
      </c>
      <c r="K1854" s="95">
        <v>0</v>
      </c>
      <c r="L1854" s="95">
        <v>531.29999999999995</v>
      </c>
      <c r="M1854" s="95">
        <v>3064538</v>
      </c>
      <c r="N1854" s="5">
        <f t="shared" si="57"/>
        <v>5768</v>
      </c>
    </row>
    <row r="1855" spans="1:14" x14ac:dyDescent="0.25">
      <c r="A1855" t="str">
        <f t="shared" si="56"/>
        <v>2010_333</v>
      </c>
      <c r="C1855" s="95">
        <v>1854</v>
      </c>
      <c r="D1855" s="95">
        <v>333</v>
      </c>
      <c r="E1855" s="95">
        <v>333</v>
      </c>
      <c r="F1855" s="95" t="s">
        <v>296</v>
      </c>
      <c r="G1855" s="95">
        <v>2010</v>
      </c>
      <c r="H1855" s="95">
        <v>0</v>
      </c>
      <c r="I1855" s="95">
        <v>2</v>
      </c>
      <c r="J1855" s="95">
        <v>2919387</v>
      </c>
      <c r="K1855" s="95">
        <v>197237</v>
      </c>
      <c r="L1855" s="95">
        <v>500.1</v>
      </c>
      <c r="M1855" s="95">
        <v>3116624</v>
      </c>
      <c r="N1855" s="5">
        <f t="shared" si="57"/>
        <v>5838</v>
      </c>
    </row>
    <row r="1856" spans="1:14" x14ac:dyDescent="0.25">
      <c r="A1856" t="str">
        <f t="shared" si="56"/>
        <v>2010_4773</v>
      </c>
      <c r="C1856" s="95">
        <v>1855</v>
      </c>
      <c r="D1856" s="95">
        <v>4773</v>
      </c>
      <c r="E1856" s="95">
        <v>4773</v>
      </c>
      <c r="F1856" s="95" t="s">
        <v>179</v>
      </c>
      <c r="G1856" s="95">
        <v>2010</v>
      </c>
      <c r="H1856" s="95">
        <v>0</v>
      </c>
      <c r="I1856" s="95">
        <v>1</v>
      </c>
      <c r="J1856" s="95">
        <v>3267840</v>
      </c>
      <c r="K1856" s="95">
        <v>1302</v>
      </c>
      <c r="L1856" s="95">
        <v>555</v>
      </c>
      <c r="M1856" s="95">
        <v>3269142</v>
      </c>
      <c r="N1856" s="5">
        <f t="shared" si="57"/>
        <v>5888</v>
      </c>
    </row>
    <row r="1857" spans="1:14" x14ac:dyDescent="0.25">
      <c r="A1857" t="str">
        <f t="shared" si="56"/>
        <v>2010_4788</v>
      </c>
      <c r="C1857" s="95">
        <v>1856</v>
      </c>
      <c r="D1857" s="95">
        <v>4788</v>
      </c>
      <c r="E1857" s="95">
        <v>4788</v>
      </c>
      <c r="F1857" s="95" t="s">
        <v>185</v>
      </c>
      <c r="G1857" s="95">
        <v>2010</v>
      </c>
      <c r="H1857" s="95">
        <v>0</v>
      </c>
      <c r="I1857" s="95">
        <v>1</v>
      </c>
      <c r="J1857" s="95">
        <v>3053681</v>
      </c>
      <c r="K1857" s="95">
        <v>0</v>
      </c>
      <c r="L1857" s="95">
        <v>518.1</v>
      </c>
      <c r="M1857" s="95">
        <v>3053681</v>
      </c>
      <c r="N1857" s="5">
        <f t="shared" si="57"/>
        <v>5894</v>
      </c>
    </row>
    <row r="1858" spans="1:14" x14ac:dyDescent="0.25">
      <c r="A1858" t="str">
        <f t="shared" si="56"/>
        <v>2010_4797</v>
      </c>
      <c r="C1858" s="95">
        <v>1857</v>
      </c>
      <c r="D1858" s="95">
        <v>4797</v>
      </c>
      <c r="E1858" s="95">
        <v>4797</v>
      </c>
      <c r="F1858" s="95" t="s">
        <v>186</v>
      </c>
      <c r="G1858" s="95">
        <v>2010</v>
      </c>
      <c r="H1858" s="95">
        <v>0</v>
      </c>
      <c r="I1858" s="95">
        <v>1</v>
      </c>
      <c r="J1858" s="95">
        <v>13287165</v>
      </c>
      <c r="K1858" s="95">
        <v>0</v>
      </c>
      <c r="L1858" s="95">
        <v>2303.6</v>
      </c>
      <c r="M1858" s="95">
        <v>13287165</v>
      </c>
      <c r="N1858" s="5">
        <f t="shared" si="57"/>
        <v>5768</v>
      </c>
    </row>
    <row r="1859" spans="1:14" x14ac:dyDescent="0.25">
      <c r="A1859" t="str">
        <f t="shared" ref="A1859:A1922" si="58">CONCATENATE(G1859,"_",D1859)</f>
        <v>2010_4860</v>
      </c>
      <c r="C1859" s="95">
        <v>1858</v>
      </c>
      <c r="D1859" s="95">
        <v>4860</v>
      </c>
      <c r="E1859" s="95">
        <v>4860</v>
      </c>
      <c r="F1859" s="95" t="s">
        <v>370</v>
      </c>
      <c r="G1859" s="95">
        <v>2010</v>
      </c>
      <c r="H1859" s="95">
        <v>0</v>
      </c>
      <c r="I1859" s="95">
        <v>2</v>
      </c>
      <c r="J1859" s="95">
        <v>5820489</v>
      </c>
      <c r="K1859" s="95">
        <v>76084</v>
      </c>
      <c r="L1859" s="95">
        <v>1009.1</v>
      </c>
      <c r="M1859" s="95">
        <v>5896573</v>
      </c>
      <c r="N1859" s="5">
        <f t="shared" ref="N1859:N1922" si="59">ROUND(J1859/L1859,0)</f>
        <v>5768</v>
      </c>
    </row>
    <row r="1860" spans="1:14" x14ac:dyDescent="0.25">
      <c r="A1860" t="str">
        <f t="shared" si="58"/>
        <v>2010_4869</v>
      </c>
      <c r="C1860" s="95">
        <v>1859</v>
      </c>
      <c r="D1860" s="95">
        <v>4869</v>
      </c>
      <c r="E1860" s="95">
        <v>4869</v>
      </c>
      <c r="F1860" s="95" t="s">
        <v>187</v>
      </c>
      <c r="G1860" s="95">
        <v>2010</v>
      </c>
      <c r="H1860" s="95">
        <v>0</v>
      </c>
      <c r="I1860" s="95">
        <v>1</v>
      </c>
      <c r="J1860" s="95">
        <v>8089033</v>
      </c>
      <c r="K1860" s="95">
        <v>0</v>
      </c>
      <c r="L1860" s="95">
        <v>1392.5</v>
      </c>
      <c r="M1860" s="95">
        <v>8089033</v>
      </c>
      <c r="N1860" s="5">
        <f t="shared" si="59"/>
        <v>5809</v>
      </c>
    </row>
    <row r="1861" spans="1:14" x14ac:dyDescent="0.25">
      <c r="A1861" t="str">
        <f t="shared" si="58"/>
        <v>2010_4878</v>
      </c>
      <c r="C1861" s="95">
        <v>1860</v>
      </c>
      <c r="D1861" s="95">
        <v>4878</v>
      </c>
      <c r="E1861" s="95">
        <v>4878</v>
      </c>
      <c r="F1861" s="95" t="s">
        <v>188</v>
      </c>
      <c r="G1861" s="95">
        <v>2010</v>
      </c>
      <c r="H1861" s="95">
        <v>0</v>
      </c>
      <c r="I1861" s="95">
        <v>1</v>
      </c>
      <c r="J1861" s="95">
        <v>4032409</v>
      </c>
      <c r="K1861" s="95">
        <v>0</v>
      </c>
      <c r="L1861" s="95">
        <v>699.1</v>
      </c>
      <c r="M1861" s="95">
        <v>4032409</v>
      </c>
      <c r="N1861" s="5">
        <f t="shared" si="59"/>
        <v>5768</v>
      </c>
    </row>
    <row r="1862" spans="1:14" x14ac:dyDescent="0.25">
      <c r="A1862" t="str">
        <f t="shared" si="58"/>
        <v>2010_4890</v>
      </c>
      <c r="C1862" s="95">
        <v>1861</v>
      </c>
      <c r="D1862" s="95">
        <v>4890</v>
      </c>
      <c r="E1862" s="95">
        <v>4890</v>
      </c>
      <c r="F1862" s="95" t="s">
        <v>189</v>
      </c>
      <c r="G1862" s="95">
        <v>2010</v>
      </c>
      <c r="H1862" s="95">
        <v>0</v>
      </c>
      <c r="I1862" s="95">
        <v>1</v>
      </c>
      <c r="J1862" s="95">
        <v>5078909</v>
      </c>
      <c r="K1862" s="95">
        <v>0</v>
      </c>
      <c r="L1862" s="95">
        <v>878.4</v>
      </c>
      <c r="M1862" s="95">
        <v>5078909</v>
      </c>
      <c r="N1862" s="5">
        <f t="shared" si="59"/>
        <v>5782</v>
      </c>
    </row>
    <row r="1863" spans="1:14" x14ac:dyDescent="0.25">
      <c r="A1863" t="str">
        <f t="shared" si="58"/>
        <v>2010_4905</v>
      </c>
      <c r="C1863" s="95">
        <v>1862</v>
      </c>
      <c r="D1863" s="95">
        <v>4905</v>
      </c>
      <c r="E1863" s="95">
        <v>4905</v>
      </c>
      <c r="F1863" s="95" t="s">
        <v>356</v>
      </c>
      <c r="G1863" s="95">
        <v>2010</v>
      </c>
      <c r="H1863" s="95">
        <v>0</v>
      </c>
      <c r="I1863" s="95">
        <v>1</v>
      </c>
      <c r="J1863" s="95">
        <v>1318996</v>
      </c>
      <c r="K1863" s="95">
        <v>165796</v>
      </c>
      <c r="L1863" s="95">
        <v>228.2</v>
      </c>
      <c r="M1863" s="95">
        <v>1484792</v>
      </c>
      <c r="N1863" s="5">
        <f t="shared" si="59"/>
        <v>5780</v>
      </c>
    </row>
    <row r="1864" spans="1:14" x14ac:dyDescent="0.25">
      <c r="A1864" t="str">
        <f t="shared" si="58"/>
        <v>2010_4978</v>
      </c>
      <c r="C1864" s="95">
        <v>1863</v>
      </c>
      <c r="D1864" s="95">
        <v>4978</v>
      </c>
      <c r="E1864" s="95">
        <v>4978</v>
      </c>
      <c r="F1864" s="95" t="s">
        <v>190</v>
      </c>
      <c r="G1864" s="95">
        <v>2010</v>
      </c>
      <c r="H1864" s="95">
        <v>0</v>
      </c>
      <c r="I1864" s="95">
        <v>1</v>
      </c>
      <c r="J1864" s="95">
        <v>1240120</v>
      </c>
      <c r="K1864" s="95">
        <v>95420</v>
      </c>
      <c r="L1864" s="95">
        <v>215</v>
      </c>
      <c r="M1864" s="95">
        <v>1335540</v>
      </c>
      <c r="N1864" s="5">
        <f t="shared" si="59"/>
        <v>5768</v>
      </c>
    </row>
    <row r="1865" spans="1:14" x14ac:dyDescent="0.25">
      <c r="A1865" t="str">
        <f t="shared" si="58"/>
        <v>2010_4995</v>
      </c>
      <c r="C1865" s="95">
        <v>1864</v>
      </c>
      <c r="D1865" s="95">
        <v>4995</v>
      </c>
      <c r="E1865" s="95">
        <v>4995</v>
      </c>
      <c r="F1865" s="95" t="s">
        <v>191</v>
      </c>
      <c r="G1865" s="95">
        <v>2010</v>
      </c>
      <c r="H1865" s="95">
        <v>0</v>
      </c>
      <c r="I1865" s="95">
        <v>1</v>
      </c>
      <c r="J1865" s="95">
        <v>5716655</v>
      </c>
      <c r="K1865" s="95">
        <v>0</v>
      </c>
      <c r="L1865" s="95">
        <v>981.4</v>
      </c>
      <c r="M1865" s="95">
        <v>5716655</v>
      </c>
      <c r="N1865" s="5">
        <f t="shared" si="59"/>
        <v>5825</v>
      </c>
    </row>
    <row r="1866" spans="1:14" x14ac:dyDescent="0.25">
      <c r="A1866" t="str">
        <f t="shared" si="58"/>
        <v>2010_5013</v>
      </c>
      <c r="C1866" s="95">
        <v>1865</v>
      </c>
      <c r="D1866" s="95">
        <v>5013</v>
      </c>
      <c r="E1866" s="95">
        <v>5013</v>
      </c>
      <c r="F1866" s="95" t="s">
        <v>192</v>
      </c>
      <c r="G1866" s="95">
        <v>2010</v>
      </c>
      <c r="H1866" s="95">
        <v>0</v>
      </c>
      <c r="I1866" s="95">
        <v>1</v>
      </c>
      <c r="J1866" s="95">
        <v>14028930</v>
      </c>
      <c r="K1866" s="95">
        <v>0</v>
      </c>
      <c r="L1866" s="95">
        <v>2432.1999999999998</v>
      </c>
      <c r="M1866" s="95">
        <v>14028930</v>
      </c>
      <c r="N1866" s="5">
        <f t="shared" si="59"/>
        <v>5768</v>
      </c>
    </row>
    <row r="1867" spans="1:14" x14ac:dyDescent="0.25">
      <c r="A1867" t="str">
        <f t="shared" si="58"/>
        <v>2010_5049</v>
      </c>
      <c r="C1867" s="95">
        <v>1866</v>
      </c>
      <c r="D1867" s="95">
        <v>5049</v>
      </c>
      <c r="E1867" s="95">
        <v>5049</v>
      </c>
      <c r="F1867" s="95" t="s">
        <v>193</v>
      </c>
      <c r="G1867" s="95">
        <v>2010</v>
      </c>
      <c r="H1867" s="95">
        <v>0</v>
      </c>
      <c r="I1867" s="95">
        <v>1</v>
      </c>
      <c r="J1867" s="95">
        <v>26481465</v>
      </c>
      <c r="K1867" s="95">
        <v>0</v>
      </c>
      <c r="L1867" s="95">
        <v>4591.1000000000004</v>
      </c>
      <c r="M1867" s="95">
        <v>26481465</v>
      </c>
      <c r="N1867" s="5">
        <f t="shared" si="59"/>
        <v>5768</v>
      </c>
    </row>
    <row r="1868" spans="1:14" x14ac:dyDescent="0.25">
      <c r="A1868" t="str">
        <f t="shared" si="58"/>
        <v>2010_5319</v>
      </c>
      <c r="C1868" s="95">
        <v>1867</v>
      </c>
      <c r="D1868" s="95">
        <v>5319</v>
      </c>
      <c r="E1868" s="95">
        <v>5160</v>
      </c>
      <c r="F1868" s="95" t="s">
        <v>4</v>
      </c>
      <c r="G1868" s="95">
        <v>2010</v>
      </c>
      <c r="H1868" s="95">
        <v>0</v>
      </c>
      <c r="I1868" s="95">
        <v>1</v>
      </c>
      <c r="J1868" s="95">
        <v>5911623</v>
      </c>
      <c r="K1868" s="95">
        <v>0</v>
      </c>
      <c r="L1868" s="95">
        <v>1024.9000000000001</v>
      </c>
      <c r="M1868" s="95">
        <v>5911623</v>
      </c>
      <c r="N1868" s="5">
        <f t="shared" si="59"/>
        <v>5768</v>
      </c>
    </row>
    <row r="1869" spans="1:14" x14ac:dyDescent="0.25">
      <c r="A1869" t="str">
        <f t="shared" si="58"/>
        <v>2010_5121</v>
      </c>
      <c r="C1869" s="95">
        <v>1868</v>
      </c>
      <c r="D1869" s="95">
        <v>5121</v>
      </c>
      <c r="E1869" s="95">
        <v>5121</v>
      </c>
      <c r="F1869" s="95" t="s">
        <v>194</v>
      </c>
      <c r="G1869" s="95">
        <v>2010</v>
      </c>
      <c r="H1869" s="95">
        <v>0</v>
      </c>
      <c r="I1869" s="95">
        <v>1</v>
      </c>
      <c r="J1869" s="95">
        <v>4732644</v>
      </c>
      <c r="K1869" s="95">
        <v>0</v>
      </c>
      <c r="L1869" s="95">
        <v>820.5</v>
      </c>
      <c r="M1869" s="95">
        <v>4732644</v>
      </c>
      <c r="N1869" s="5">
        <f t="shared" si="59"/>
        <v>5768</v>
      </c>
    </row>
    <row r="1870" spans="1:14" x14ac:dyDescent="0.25">
      <c r="A1870" t="str">
        <f t="shared" si="58"/>
        <v>2010_5139</v>
      </c>
      <c r="C1870" s="95">
        <v>1869</v>
      </c>
      <c r="D1870" s="95">
        <v>5139</v>
      </c>
      <c r="E1870" s="95">
        <v>5139</v>
      </c>
      <c r="F1870" s="95" t="s">
        <v>195</v>
      </c>
      <c r="G1870" s="95">
        <v>2010</v>
      </c>
      <c r="H1870" s="95">
        <v>0</v>
      </c>
      <c r="I1870" s="95">
        <v>1</v>
      </c>
      <c r="J1870" s="95">
        <v>1159106</v>
      </c>
      <c r="K1870" s="95">
        <v>33003</v>
      </c>
      <c r="L1870" s="95">
        <v>195.3</v>
      </c>
      <c r="M1870" s="95">
        <v>1192109</v>
      </c>
      <c r="N1870" s="5">
        <f t="shared" si="59"/>
        <v>5935</v>
      </c>
    </row>
    <row r="1871" spans="1:14" x14ac:dyDescent="0.25">
      <c r="A1871" t="str">
        <f t="shared" si="58"/>
        <v>2010_5163</v>
      </c>
      <c r="C1871" s="95">
        <v>1870</v>
      </c>
      <c r="D1871" s="95">
        <v>5163</v>
      </c>
      <c r="E1871" s="95">
        <v>5163</v>
      </c>
      <c r="F1871" s="95" t="s">
        <v>196</v>
      </c>
      <c r="G1871" s="95">
        <v>2010</v>
      </c>
      <c r="H1871" s="95">
        <v>0</v>
      </c>
      <c r="I1871" s="95">
        <v>1</v>
      </c>
      <c r="J1871" s="95">
        <v>4196797</v>
      </c>
      <c r="K1871" s="95">
        <v>0</v>
      </c>
      <c r="L1871" s="95">
        <v>727.6</v>
      </c>
      <c r="M1871" s="95">
        <v>4196797</v>
      </c>
      <c r="N1871" s="5">
        <f t="shared" si="59"/>
        <v>5768</v>
      </c>
    </row>
    <row r="1872" spans="1:14" x14ac:dyDescent="0.25">
      <c r="A1872" t="str">
        <f t="shared" si="58"/>
        <v>2010_5166</v>
      </c>
      <c r="C1872" s="95">
        <v>1871</v>
      </c>
      <c r="D1872" s="95">
        <v>5166</v>
      </c>
      <c r="E1872" s="95">
        <v>5166</v>
      </c>
      <c r="F1872" s="95" t="s">
        <v>197</v>
      </c>
      <c r="G1872" s="95">
        <v>2010</v>
      </c>
      <c r="H1872" s="95">
        <v>0</v>
      </c>
      <c r="I1872" s="95">
        <v>1</v>
      </c>
      <c r="J1872" s="95">
        <v>12719017</v>
      </c>
      <c r="K1872" s="95">
        <v>0</v>
      </c>
      <c r="L1872" s="95">
        <v>2205.1</v>
      </c>
      <c r="M1872" s="95">
        <v>12719017</v>
      </c>
      <c r="N1872" s="5">
        <f t="shared" si="59"/>
        <v>5768</v>
      </c>
    </row>
    <row r="1873" spans="1:14" x14ac:dyDescent="0.25">
      <c r="A1873" t="str">
        <f t="shared" si="58"/>
        <v>2010_5184</v>
      </c>
      <c r="C1873" s="95">
        <v>1872</v>
      </c>
      <c r="D1873" s="95">
        <v>5184</v>
      </c>
      <c r="E1873" s="95">
        <v>5184</v>
      </c>
      <c r="F1873" s="95" t="s">
        <v>198</v>
      </c>
      <c r="G1873" s="95">
        <v>2010</v>
      </c>
      <c r="H1873" s="95">
        <v>0</v>
      </c>
      <c r="I1873" s="95">
        <v>1</v>
      </c>
      <c r="J1873" s="95">
        <v>10533617</v>
      </c>
      <c r="K1873" s="95">
        <v>0</v>
      </c>
      <c r="L1873" s="95">
        <v>1825.9</v>
      </c>
      <c r="M1873" s="95">
        <v>10533617</v>
      </c>
      <c r="N1873" s="5">
        <f t="shared" si="59"/>
        <v>5769</v>
      </c>
    </row>
    <row r="1874" spans="1:14" x14ac:dyDescent="0.25">
      <c r="A1874" t="str">
        <f t="shared" si="58"/>
        <v>2010_5250</v>
      </c>
      <c r="C1874" s="95">
        <v>1873</v>
      </c>
      <c r="D1874" s="95">
        <v>5250</v>
      </c>
      <c r="E1874" s="95">
        <v>5250</v>
      </c>
      <c r="F1874" s="95" t="s">
        <v>199</v>
      </c>
      <c r="G1874" s="95">
        <v>2010</v>
      </c>
      <c r="H1874" s="95">
        <v>0</v>
      </c>
      <c r="I1874" s="95">
        <v>1</v>
      </c>
      <c r="J1874" s="95">
        <v>21175739</v>
      </c>
      <c r="K1874" s="95">
        <v>0</v>
      </c>
      <c r="L1874" s="95">
        <v>3588.5</v>
      </c>
      <c r="M1874" s="95">
        <v>21175739</v>
      </c>
      <c r="N1874" s="5">
        <f t="shared" si="59"/>
        <v>5901</v>
      </c>
    </row>
    <row r="1875" spans="1:14" x14ac:dyDescent="0.25">
      <c r="A1875" t="str">
        <f t="shared" si="58"/>
        <v>2010_5256</v>
      </c>
      <c r="C1875" s="95">
        <v>1874</v>
      </c>
      <c r="D1875" s="95">
        <v>5256</v>
      </c>
      <c r="E1875" s="95">
        <v>5256</v>
      </c>
      <c r="F1875" s="95" t="s">
        <v>200</v>
      </c>
      <c r="G1875" s="95">
        <v>2010</v>
      </c>
      <c r="H1875" s="95">
        <v>0</v>
      </c>
      <c r="I1875" s="95">
        <v>1</v>
      </c>
      <c r="J1875" s="95">
        <v>3930892</v>
      </c>
      <c r="K1875" s="95">
        <v>0</v>
      </c>
      <c r="L1875" s="95">
        <v>681.5</v>
      </c>
      <c r="M1875" s="95">
        <v>3930892</v>
      </c>
      <c r="N1875" s="5">
        <f t="shared" si="59"/>
        <v>5768</v>
      </c>
    </row>
    <row r="1876" spans="1:14" x14ac:dyDescent="0.25">
      <c r="A1876" t="str">
        <f t="shared" si="58"/>
        <v>2010_5283</v>
      </c>
      <c r="C1876" s="95">
        <v>1875</v>
      </c>
      <c r="D1876" s="95">
        <v>5283</v>
      </c>
      <c r="E1876" s="95">
        <v>5283</v>
      </c>
      <c r="F1876" s="95" t="s">
        <v>201</v>
      </c>
      <c r="G1876" s="95">
        <v>2010</v>
      </c>
      <c r="H1876" s="95">
        <v>0</v>
      </c>
      <c r="I1876" s="95">
        <v>2</v>
      </c>
      <c r="J1876" s="95">
        <v>4493080</v>
      </c>
      <c r="K1876" s="95">
        <v>360216</v>
      </c>
      <c r="L1876" s="95">
        <v>760.9</v>
      </c>
      <c r="M1876" s="95">
        <v>4853296</v>
      </c>
      <c r="N1876" s="5">
        <f t="shared" si="59"/>
        <v>5905</v>
      </c>
    </row>
    <row r="1877" spans="1:14" x14ac:dyDescent="0.25">
      <c r="A1877" t="str">
        <f t="shared" si="58"/>
        <v>2010_5310</v>
      </c>
      <c r="C1877" s="95">
        <v>1876</v>
      </c>
      <c r="D1877" s="95">
        <v>5310</v>
      </c>
      <c r="E1877" s="95">
        <v>5310</v>
      </c>
      <c r="F1877" s="95" t="s">
        <v>202</v>
      </c>
      <c r="G1877" s="95">
        <v>2010</v>
      </c>
      <c r="H1877" s="95">
        <v>0</v>
      </c>
      <c r="I1877" s="95">
        <v>1</v>
      </c>
      <c r="J1877" s="95">
        <v>3493458</v>
      </c>
      <c r="K1877" s="95">
        <v>147043</v>
      </c>
      <c r="L1877" s="95">
        <v>604.29999999999995</v>
      </c>
      <c r="M1877" s="95">
        <v>3640501</v>
      </c>
      <c r="N1877" s="5">
        <f t="shared" si="59"/>
        <v>5781</v>
      </c>
    </row>
    <row r="1878" spans="1:14" x14ac:dyDescent="0.25">
      <c r="A1878" t="str">
        <f t="shared" si="58"/>
        <v>2010_5323</v>
      </c>
      <c r="C1878" s="95">
        <v>1877</v>
      </c>
      <c r="D1878" s="95">
        <v>5323</v>
      </c>
      <c r="E1878" s="95">
        <v>5325</v>
      </c>
      <c r="F1878" s="95" t="s">
        <v>203</v>
      </c>
      <c r="G1878" s="95">
        <v>2010</v>
      </c>
      <c r="H1878" s="95">
        <v>0</v>
      </c>
      <c r="I1878" s="95">
        <v>1</v>
      </c>
      <c r="J1878" s="95">
        <v>3980288</v>
      </c>
      <c r="K1878" s="95">
        <v>46748</v>
      </c>
      <c r="L1878" s="95">
        <v>676</v>
      </c>
      <c r="M1878" s="95">
        <v>4027036</v>
      </c>
      <c r="N1878" s="5">
        <f t="shared" si="59"/>
        <v>5888</v>
      </c>
    </row>
    <row r="1879" spans="1:14" x14ac:dyDescent="0.25">
      <c r="A1879" t="str">
        <f t="shared" si="58"/>
        <v>2010_5463</v>
      </c>
      <c r="C1879" s="95">
        <v>1878</v>
      </c>
      <c r="D1879" s="95">
        <v>5463</v>
      </c>
      <c r="E1879" s="95">
        <v>5463</v>
      </c>
      <c r="F1879" s="95" t="s">
        <v>204</v>
      </c>
      <c r="G1879" s="95">
        <v>2010</v>
      </c>
      <c r="H1879" s="95">
        <v>0</v>
      </c>
      <c r="I1879" s="95">
        <v>1</v>
      </c>
      <c r="J1879" s="95">
        <v>7433222</v>
      </c>
      <c r="K1879" s="95">
        <v>476</v>
      </c>
      <c r="L1879" s="95">
        <v>1288.7</v>
      </c>
      <c r="M1879" s="95">
        <v>7433698</v>
      </c>
      <c r="N1879" s="5">
        <f t="shared" si="59"/>
        <v>5768</v>
      </c>
    </row>
    <row r="1880" spans="1:14" x14ac:dyDescent="0.25">
      <c r="A1880" t="str">
        <f t="shared" si="58"/>
        <v>2010_5486</v>
      </c>
      <c r="C1880" s="95">
        <v>1879</v>
      </c>
      <c r="D1880" s="95">
        <v>5486</v>
      </c>
      <c r="E1880" s="95">
        <v>5486</v>
      </c>
      <c r="F1880" s="95" t="s">
        <v>205</v>
      </c>
      <c r="G1880" s="95">
        <v>2010</v>
      </c>
      <c r="H1880" s="95">
        <v>0</v>
      </c>
      <c r="I1880" s="95">
        <v>1</v>
      </c>
      <c r="J1880" s="95">
        <v>2425012</v>
      </c>
      <c r="K1880" s="95">
        <v>0</v>
      </c>
      <c r="L1880" s="95">
        <v>418.9</v>
      </c>
      <c r="M1880" s="95">
        <v>2425012</v>
      </c>
      <c r="N1880" s="5">
        <f t="shared" si="59"/>
        <v>5789</v>
      </c>
    </row>
    <row r="1881" spans="1:14" x14ac:dyDescent="0.25">
      <c r="A1881" t="str">
        <f t="shared" si="58"/>
        <v>2010_5508</v>
      </c>
      <c r="C1881" s="95">
        <v>1880</v>
      </c>
      <c r="D1881" s="95">
        <v>5508</v>
      </c>
      <c r="E1881" s="95">
        <v>5508</v>
      </c>
      <c r="F1881" s="95" t="s">
        <v>206</v>
      </c>
      <c r="G1881" s="95">
        <v>2010</v>
      </c>
      <c r="H1881" s="95">
        <v>0</v>
      </c>
      <c r="I1881" s="95">
        <v>1</v>
      </c>
      <c r="J1881" s="95">
        <v>1694638</v>
      </c>
      <c r="K1881" s="95">
        <v>188024</v>
      </c>
      <c r="L1881" s="95">
        <v>293.8</v>
      </c>
      <c r="M1881" s="95">
        <v>1882662</v>
      </c>
      <c r="N1881" s="5">
        <f t="shared" si="59"/>
        <v>5768</v>
      </c>
    </row>
    <row r="1882" spans="1:14" x14ac:dyDescent="0.25">
      <c r="A1882" t="str">
        <f t="shared" si="58"/>
        <v>2010_1975</v>
      </c>
      <c r="C1882" s="95">
        <v>1881</v>
      </c>
      <c r="D1882" s="95">
        <v>1975</v>
      </c>
      <c r="E1882" s="95">
        <v>1975</v>
      </c>
      <c r="F1882" s="95" t="s">
        <v>85</v>
      </c>
      <c r="G1882" s="95">
        <v>2010</v>
      </c>
      <c r="H1882" s="95">
        <v>0</v>
      </c>
      <c r="I1882" s="95">
        <v>1</v>
      </c>
      <c r="J1882" s="95">
        <v>2688616</v>
      </c>
      <c r="K1882" s="95">
        <v>0</v>
      </c>
      <c r="L1882" s="95">
        <v>465.4</v>
      </c>
      <c r="M1882" s="95">
        <v>2688616</v>
      </c>
      <c r="N1882" s="5">
        <f t="shared" si="59"/>
        <v>5777</v>
      </c>
    </row>
    <row r="1883" spans="1:14" x14ac:dyDescent="0.25">
      <c r="A1883" t="str">
        <f t="shared" si="58"/>
        <v>2010_4824</v>
      </c>
      <c r="C1883" s="95">
        <v>1882</v>
      </c>
      <c r="D1883" s="95">
        <v>4824</v>
      </c>
      <c r="E1883" s="95">
        <v>5510</v>
      </c>
      <c r="F1883" s="95" t="s">
        <v>207</v>
      </c>
      <c r="G1883" s="95">
        <v>2010</v>
      </c>
      <c r="H1883" s="95">
        <v>0</v>
      </c>
      <c r="I1883" s="95">
        <v>1</v>
      </c>
      <c r="J1883" s="95">
        <v>3858215</v>
      </c>
      <c r="K1883" s="95">
        <v>0</v>
      </c>
      <c r="L1883" s="95">
        <v>668.9</v>
      </c>
      <c r="M1883" s="95">
        <v>3858215</v>
      </c>
      <c r="N1883" s="5">
        <f t="shared" si="59"/>
        <v>5768</v>
      </c>
    </row>
    <row r="1884" spans="1:14" x14ac:dyDescent="0.25">
      <c r="A1884" t="str">
        <f t="shared" si="58"/>
        <v>2010_5607</v>
      </c>
      <c r="C1884" s="95">
        <v>1883</v>
      </c>
      <c r="D1884" s="95">
        <v>5607</v>
      </c>
      <c r="E1884" s="95">
        <v>5607</v>
      </c>
      <c r="F1884" s="95" t="s">
        <v>208</v>
      </c>
      <c r="G1884" s="95">
        <v>2010</v>
      </c>
      <c r="H1884" s="95">
        <v>0</v>
      </c>
      <c r="I1884" s="95">
        <v>1</v>
      </c>
      <c r="J1884" s="95">
        <v>3311130</v>
      </c>
      <c r="K1884" s="95">
        <v>0</v>
      </c>
      <c r="L1884" s="95">
        <v>570</v>
      </c>
      <c r="M1884" s="95">
        <v>3311130</v>
      </c>
      <c r="N1884" s="5">
        <f t="shared" si="59"/>
        <v>5809</v>
      </c>
    </row>
    <row r="1885" spans="1:14" x14ac:dyDescent="0.25">
      <c r="A1885" t="str">
        <f t="shared" si="58"/>
        <v>2010_5643</v>
      </c>
      <c r="C1885" s="95">
        <v>1884</v>
      </c>
      <c r="D1885" s="95">
        <v>5643</v>
      </c>
      <c r="E1885" s="95">
        <v>5643</v>
      </c>
      <c r="F1885" s="95" t="s">
        <v>209</v>
      </c>
      <c r="G1885" s="95">
        <v>2010</v>
      </c>
      <c r="H1885" s="95">
        <v>0</v>
      </c>
      <c r="I1885" s="95">
        <v>1</v>
      </c>
      <c r="J1885" s="95">
        <v>5724740</v>
      </c>
      <c r="K1885" s="95">
        <v>0</v>
      </c>
      <c r="L1885" s="95">
        <v>992.5</v>
      </c>
      <c r="M1885" s="95">
        <v>5724740</v>
      </c>
      <c r="N1885" s="5">
        <f t="shared" si="59"/>
        <v>5768</v>
      </c>
    </row>
    <row r="1886" spans="1:14" x14ac:dyDescent="0.25">
      <c r="A1886" t="str">
        <f t="shared" si="58"/>
        <v>2010_5697</v>
      </c>
      <c r="C1886" s="95">
        <v>1885</v>
      </c>
      <c r="D1886" s="95">
        <v>5697</v>
      </c>
      <c r="E1886" s="95">
        <v>5697</v>
      </c>
      <c r="F1886" s="95" t="s">
        <v>371</v>
      </c>
      <c r="G1886" s="95">
        <v>2010</v>
      </c>
      <c r="H1886" s="95">
        <v>0</v>
      </c>
      <c r="I1886" s="95">
        <v>1</v>
      </c>
      <c r="J1886" s="95">
        <v>3091648</v>
      </c>
      <c r="K1886" s="95">
        <v>78778</v>
      </c>
      <c r="L1886" s="95">
        <v>536</v>
      </c>
      <c r="M1886" s="95">
        <v>3170426</v>
      </c>
      <c r="N1886" s="5">
        <f t="shared" si="59"/>
        <v>5768</v>
      </c>
    </row>
    <row r="1887" spans="1:14" x14ac:dyDescent="0.25">
      <c r="A1887" t="str">
        <f t="shared" si="58"/>
        <v>2010_5724</v>
      </c>
      <c r="C1887" s="95">
        <v>1886</v>
      </c>
      <c r="D1887" s="95">
        <v>5724</v>
      </c>
      <c r="E1887" s="95">
        <v>5724</v>
      </c>
      <c r="F1887" s="95" t="s">
        <v>210</v>
      </c>
      <c r="G1887" s="95">
        <v>2010</v>
      </c>
      <c r="H1887" s="95">
        <v>0</v>
      </c>
      <c r="I1887" s="95">
        <v>1</v>
      </c>
      <c r="J1887" s="95">
        <v>1445500</v>
      </c>
      <c r="K1887" s="95">
        <v>0</v>
      </c>
      <c r="L1887" s="95">
        <v>250</v>
      </c>
      <c r="M1887" s="95">
        <v>1445500</v>
      </c>
      <c r="N1887" s="5">
        <f t="shared" si="59"/>
        <v>5782</v>
      </c>
    </row>
    <row r="1888" spans="1:14" x14ac:dyDescent="0.25">
      <c r="A1888" t="str">
        <f t="shared" si="58"/>
        <v>2010_5805</v>
      </c>
      <c r="C1888" s="95">
        <v>1887</v>
      </c>
      <c r="D1888" s="95">
        <v>5805</v>
      </c>
      <c r="E1888" s="95">
        <v>5805</v>
      </c>
      <c r="F1888" s="95" t="s">
        <v>212</v>
      </c>
      <c r="G1888" s="95">
        <v>2010</v>
      </c>
      <c r="H1888" s="95">
        <v>0</v>
      </c>
      <c r="I1888" s="95">
        <v>1</v>
      </c>
      <c r="J1888" s="95">
        <v>7328849</v>
      </c>
      <c r="K1888" s="95">
        <v>245324</v>
      </c>
      <c r="L1888" s="95">
        <v>1255.8</v>
      </c>
      <c r="M1888" s="95">
        <v>7574173</v>
      </c>
      <c r="N1888" s="5">
        <f t="shared" si="59"/>
        <v>5836</v>
      </c>
    </row>
    <row r="1889" spans="1:14" x14ac:dyDescent="0.25">
      <c r="A1889" t="str">
        <f t="shared" si="58"/>
        <v>2010_5823</v>
      </c>
      <c r="C1889" s="95">
        <v>1888</v>
      </c>
      <c r="D1889" s="95">
        <v>5823</v>
      </c>
      <c r="E1889" s="95">
        <v>5823</v>
      </c>
      <c r="F1889" s="95" t="s">
        <v>213</v>
      </c>
      <c r="G1889" s="95">
        <v>2010</v>
      </c>
      <c r="H1889" s="95">
        <v>0</v>
      </c>
      <c r="I1889" s="95">
        <v>1</v>
      </c>
      <c r="J1889" s="95">
        <v>2289654</v>
      </c>
      <c r="K1889" s="95">
        <v>66101</v>
      </c>
      <c r="L1889" s="95">
        <v>392.4</v>
      </c>
      <c r="M1889" s="95">
        <v>2355755</v>
      </c>
      <c r="N1889" s="5">
        <f t="shared" si="59"/>
        <v>5835</v>
      </c>
    </row>
    <row r="1890" spans="1:14" x14ac:dyDescent="0.25">
      <c r="A1890" t="str">
        <f t="shared" si="58"/>
        <v>2010_5832</v>
      </c>
      <c r="C1890" s="95">
        <v>1889</v>
      </c>
      <c r="D1890" s="95">
        <v>5832</v>
      </c>
      <c r="E1890" s="95">
        <v>5832</v>
      </c>
      <c r="F1890" s="95" t="s">
        <v>214</v>
      </c>
      <c r="G1890" s="95">
        <v>2010</v>
      </c>
      <c r="H1890" s="95">
        <v>0</v>
      </c>
      <c r="I1890" s="95">
        <v>1</v>
      </c>
      <c r="J1890" s="95">
        <v>1798462</v>
      </c>
      <c r="K1890" s="95">
        <v>0</v>
      </c>
      <c r="L1890" s="95">
        <v>311.8</v>
      </c>
      <c r="M1890" s="95">
        <v>1798462</v>
      </c>
      <c r="N1890" s="5">
        <f t="shared" si="59"/>
        <v>5768</v>
      </c>
    </row>
    <row r="1891" spans="1:14" x14ac:dyDescent="0.25">
      <c r="A1891" t="str">
        <f t="shared" si="58"/>
        <v>2010_5877</v>
      </c>
      <c r="C1891" s="95">
        <v>1890</v>
      </c>
      <c r="D1891" s="95">
        <v>5877</v>
      </c>
      <c r="E1891" s="95">
        <v>5877</v>
      </c>
      <c r="F1891" s="95" t="s">
        <v>215</v>
      </c>
      <c r="G1891" s="95">
        <v>2010</v>
      </c>
      <c r="H1891" s="95">
        <v>0</v>
      </c>
      <c r="I1891" s="95">
        <v>1</v>
      </c>
      <c r="J1891" s="95">
        <v>7919464</v>
      </c>
      <c r="K1891" s="95">
        <v>0</v>
      </c>
      <c r="L1891" s="95">
        <v>1373</v>
      </c>
      <c r="M1891" s="95">
        <v>7919464</v>
      </c>
      <c r="N1891" s="5">
        <f t="shared" si="59"/>
        <v>5768</v>
      </c>
    </row>
    <row r="1892" spans="1:14" x14ac:dyDescent="0.25">
      <c r="A1892" t="str">
        <f t="shared" si="58"/>
        <v>2010_5895</v>
      </c>
      <c r="C1892" s="95">
        <v>1891</v>
      </c>
      <c r="D1892" s="95">
        <v>5895</v>
      </c>
      <c r="E1892" s="95">
        <v>5895</v>
      </c>
      <c r="F1892" s="95" t="s">
        <v>216</v>
      </c>
      <c r="G1892" s="95">
        <v>2010</v>
      </c>
      <c r="H1892" s="95">
        <v>0</v>
      </c>
      <c r="I1892" s="95">
        <v>1</v>
      </c>
      <c r="J1892" s="95">
        <v>1413737</v>
      </c>
      <c r="K1892" s="95">
        <v>136788</v>
      </c>
      <c r="L1892" s="95">
        <v>245.1</v>
      </c>
      <c r="M1892" s="95">
        <v>1550525</v>
      </c>
      <c r="N1892" s="5">
        <f t="shared" si="59"/>
        <v>5768</v>
      </c>
    </row>
    <row r="1893" spans="1:14" x14ac:dyDescent="0.25">
      <c r="A1893" t="str">
        <f t="shared" si="58"/>
        <v>2010_5949</v>
      </c>
      <c r="C1893" s="95">
        <v>1892</v>
      </c>
      <c r="D1893" s="95">
        <v>5949</v>
      </c>
      <c r="E1893" s="95">
        <v>5949</v>
      </c>
      <c r="F1893" s="95" t="s">
        <v>217</v>
      </c>
      <c r="G1893" s="95">
        <v>2010</v>
      </c>
      <c r="H1893" s="95">
        <v>0</v>
      </c>
      <c r="I1893" s="95">
        <v>1</v>
      </c>
      <c r="J1893" s="95">
        <v>5864326</v>
      </c>
      <c r="K1893" s="95">
        <v>0</v>
      </c>
      <c r="L1893" s="95">
        <v>1016.7</v>
      </c>
      <c r="M1893" s="95">
        <v>5864326</v>
      </c>
      <c r="N1893" s="5">
        <f t="shared" si="59"/>
        <v>5768</v>
      </c>
    </row>
    <row r="1894" spans="1:14" x14ac:dyDescent="0.25">
      <c r="A1894" t="str">
        <f t="shared" si="58"/>
        <v>2010_5976</v>
      </c>
      <c r="C1894" s="95">
        <v>1893</v>
      </c>
      <c r="D1894" s="95">
        <v>5976</v>
      </c>
      <c r="E1894" s="95">
        <v>5976</v>
      </c>
      <c r="F1894" s="95" t="s">
        <v>218</v>
      </c>
      <c r="G1894" s="95">
        <v>2010</v>
      </c>
      <c r="H1894" s="95">
        <v>0</v>
      </c>
      <c r="I1894" s="95">
        <v>1</v>
      </c>
      <c r="J1894" s="95">
        <v>5827410</v>
      </c>
      <c r="K1894" s="95">
        <v>128062</v>
      </c>
      <c r="L1894" s="95">
        <v>1010.3</v>
      </c>
      <c r="M1894" s="95">
        <v>5955472</v>
      </c>
      <c r="N1894" s="5">
        <f t="shared" si="59"/>
        <v>5768</v>
      </c>
    </row>
    <row r="1895" spans="1:14" x14ac:dyDescent="0.25">
      <c r="A1895" t="str">
        <f t="shared" si="58"/>
        <v>2010_5994</v>
      </c>
      <c r="C1895" s="95">
        <v>1894</v>
      </c>
      <c r="D1895" s="95">
        <v>5994</v>
      </c>
      <c r="E1895" s="95">
        <v>5994</v>
      </c>
      <c r="F1895" s="95" t="s">
        <v>219</v>
      </c>
      <c r="G1895" s="95">
        <v>2010</v>
      </c>
      <c r="H1895" s="95">
        <v>0</v>
      </c>
      <c r="I1895" s="95">
        <v>1</v>
      </c>
      <c r="J1895" s="95">
        <v>4687683</v>
      </c>
      <c r="K1895" s="95">
        <v>165204</v>
      </c>
      <c r="L1895" s="95">
        <v>808.5</v>
      </c>
      <c r="M1895" s="95">
        <v>4852887</v>
      </c>
      <c r="N1895" s="5">
        <f t="shared" si="59"/>
        <v>5798</v>
      </c>
    </row>
    <row r="1896" spans="1:14" x14ac:dyDescent="0.25">
      <c r="A1896" t="str">
        <f t="shared" si="58"/>
        <v>2010_6003</v>
      </c>
      <c r="C1896" s="95">
        <v>1895</v>
      </c>
      <c r="D1896" s="95">
        <v>6003</v>
      </c>
      <c r="E1896" s="95">
        <v>6003</v>
      </c>
      <c r="F1896" s="95" t="s">
        <v>220</v>
      </c>
      <c r="G1896" s="95">
        <v>2010</v>
      </c>
      <c r="H1896" s="95">
        <v>0</v>
      </c>
      <c r="I1896" s="95">
        <v>1</v>
      </c>
      <c r="J1896" s="95">
        <v>2050744</v>
      </c>
      <c r="K1896" s="95">
        <v>68382</v>
      </c>
      <c r="L1896" s="95">
        <v>354.8</v>
      </c>
      <c r="M1896" s="95">
        <v>2119126</v>
      </c>
      <c r="N1896" s="5">
        <f t="shared" si="59"/>
        <v>5780</v>
      </c>
    </row>
    <row r="1897" spans="1:14" x14ac:dyDescent="0.25">
      <c r="A1897" t="str">
        <f t="shared" si="58"/>
        <v>2010_6012</v>
      </c>
      <c r="C1897" s="95">
        <v>1896</v>
      </c>
      <c r="D1897" s="95">
        <v>6012</v>
      </c>
      <c r="E1897" s="95">
        <v>6012</v>
      </c>
      <c r="F1897" s="95" t="s">
        <v>221</v>
      </c>
      <c r="G1897" s="95">
        <v>2010</v>
      </c>
      <c r="H1897" s="95">
        <v>0</v>
      </c>
      <c r="I1897" s="95">
        <v>1</v>
      </c>
      <c r="J1897" s="95">
        <v>3377227</v>
      </c>
      <c r="K1897" s="95">
        <v>0</v>
      </c>
      <c r="L1897" s="95">
        <v>584.70000000000005</v>
      </c>
      <c r="M1897" s="95">
        <v>3377227</v>
      </c>
      <c r="N1897" s="5">
        <f t="shared" si="59"/>
        <v>5776</v>
      </c>
    </row>
    <row r="1898" spans="1:14" x14ac:dyDescent="0.25">
      <c r="A1898" t="str">
        <f t="shared" si="58"/>
        <v>2010_6030</v>
      </c>
      <c r="C1898" s="95">
        <v>1897</v>
      </c>
      <c r="D1898" s="95">
        <v>6030</v>
      </c>
      <c r="E1898" s="95">
        <v>6030</v>
      </c>
      <c r="F1898" s="95" t="s">
        <v>222</v>
      </c>
      <c r="G1898" s="95">
        <v>2010</v>
      </c>
      <c r="H1898" s="95">
        <v>0</v>
      </c>
      <c r="I1898" s="95">
        <v>1</v>
      </c>
      <c r="J1898" s="95">
        <v>5757618</v>
      </c>
      <c r="K1898" s="95">
        <v>0</v>
      </c>
      <c r="L1898" s="95">
        <v>998.2</v>
      </c>
      <c r="M1898" s="95">
        <v>5757618</v>
      </c>
      <c r="N1898" s="5">
        <f t="shared" si="59"/>
        <v>5768</v>
      </c>
    </row>
    <row r="1899" spans="1:14" x14ac:dyDescent="0.25">
      <c r="A1899" t="str">
        <f t="shared" si="58"/>
        <v>2010_6048</v>
      </c>
      <c r="C1899" s="95">
        <v>1898</v>
      </c>
      <c r="D1899" s="95">
        <v>6048</v>
      </c>
      <c r="E1899" s="95">
        <v>6035</v>
      </c>
      <c r="F1899" s="95" t="s">
        <v>223</v>
      </c>
      <c r="G1899" s="95">
        <v>2010</v>
      </c>
      <c r="H1899" s="95">
        <v>0</v>
      </c>
      <c r="I1899" s="95">
        <v>1</v>
      </c>
      <c r="J1899" s="95">
        <v>2527171</v>
      </c>
      <c r="K1899" s="95">
        <v>55</v>
      </c>
      <c r="L1899" s="95">
        <v>437</v>
      </c>
      <c r="M1899" s="95">
        <v>2527226</v>
      </c>
      <c r="N1899" s="5">
        <f t="shared" si="59"/>
        <v>5783</v>
      </c>
    </row>
    <row r="1900" spans="1:14" x14ac:dyDescent="0.25">
      <c r="A1900" t="str">
        <f t="shared" si="58"/>
        <v>2010_6039</v>
      </c>
      <c r="C1900" s="95">
        <v>1899</v>
      </c>
      <c r="D1900" s="95">
        <v>6039</v>
      </c>
      <c r="E1900" s="95">
        <v>6039</v>
      </c>
      <c r="F1900" s="95" t="s">
        <v>224</v>
      </c>
      <c r="G1900" s="95">
        <v>2010</v>
      </c>
      <c r="H1900" s="95">
        <v>0</v>
      </c>
      <c r="I1900" s="95">
        <v>1</v>
      </c>
      <c r="J1900" s="95">
        <v>79224634</v>
      </c>
      <c r="K1900" s="95">
        <v>0</v>
      </c>
      <c r="L1900" s="95">
        <v>13735.2</v>
      </c>
      <c r="M1900" s="95">
        <v>79224634</v>
      </c>
      <c r="N1900" s="5">
        <f t="shared" si="59"/>
        <v>5768</v>
      </c>
    </row>
    <row r="1901" spans="1:14" x14ac:dyDescent="0.25">
      <c r="A1901" t="str">
        <f t="shared" si="58"/>
        <v>2010_6093</v>
      </c>
      <c r="C1901" s="95">
        <v>1900</v>
      </c>
      <c r="D1901" s="95">
        <v>6093</v>
      </c>
      <c r="E1901" s="95">
        <v>6093</v>
      </c>
      <c r="F1901" s="95" t="s">
        <v>225</v>
      </c>
      <c r="G1901" s="95">
        <v>2010</v>
      </c>
      <c r="H1901" s="95">
        <v>0</v>
      </c>
      <c r="I1901" s="95">
        <v>1</v>
      </c>
      <c r="J1901" s="95">
        <v>7064646</v>
      </c>
      <c r="K1901" s="95">
        <v>0</v>
      </c>
      <c r="L1901" s="95">
        <v>1224.8</v>
      </c>
      <c r="M1901" s="95">
        <v>7064646</v>
      </c>
      <c r="N1901" s="5">
        <f t="shared" si="59"/>
        <v>5768</v>
      </c>
    </row>
    <row r="1902" spans="1:14" x14ac:dyDescent="0.25">
      <c r="A1902" t="str">
        <f t="shared" si="58"/>
        <v>2010_6091</v>
      </c>
      <c r="C1902" s="95">
        <v>1901</v>
      </c>
      <c r="D1902" s="95">
        <v>6091</v>
      </c>
      <c r="E1902" s="95">
        <v>6091</v>
      </c>
      <c r="F1902" s="95" t="s">
        <v>301</v>
      </c>
      <c r="G1902" s="95">
        <v>2010</v>
      </c>
      <c r="H1902" s="95">
        <v>0</v>
      </c>
      <c r="I1902" s="95">
        <v>2</v>
      </c>
      <c r="J1902" s="95">
        <v>5827950</v>
      </c>
      <c r="K1902" s="95">
        <v>88269</v>
      </c>
      <c r="L1902" s="95">
        <v>1004.6</v>
      </c>
      <c r="M1902" s="95">
        <v>5916219</v>
      </c>
      <c r="N1902" s="5">
        <f t="shared" si="59"/>
        <v>5801</v>
      </c>
    </row>
    <row r="1903" spans="1:14" x14ac:dyDescent="0.25">
      <c r="A1903" t="str">
        <f t="shared" si="58"/>
        <v>2010_6095</v>
      </c>
      <c r="C1903" s="95">
        <v>1902</v>
      </c>
      <c r="D1903" s="95">
        <v>6095</v>
      </c>
      <c r="E1903" s="95">
        <v>6095</v>
      </c>
      <c r="F1903" s="95" t="s">
        <v>227</v>
      </c>
      <c r="G1903" s="95">
        <v>2010</v>
      </c>
      <c r="H1903" s="95">
        <v>0</v>
      </c>
      <c r="I1903" s="95">
        <v>1</v>
      </c>
      <c r="J1903" s="95">
        <v>4076336</v>
      </c>
      <c r="K1903" s="95">
        <v>212506</v>
      </c>
      <c r="L1903" s="95">
        <v>699.2</v>
      </c>
      <c r="M1903" s="95">
        <v>4288842</v>
      </c>
      <c r="N1903" s="5">
        <f t="shared" si="59"/>
        <v>5830</v>
      </c>
    </row>
    <row r="1904" spans="1:14" x14ac:dyDescent="0.25">
      <c r="A1904" t="str">
        <f t="shared" si="58"/>
        <v>2010_5157</v>
      </c>
      <c r="C1904" s="95">
        <v>1903</v>
      </c>
      <c r="D1904" s="95">
        <v>5157</v>
      </c>
      <c r="E1904" s="95">
        <v>6099</v>
      </c>
      <c r="F1904" s="95" t="s">
        <v>229</v>
      </c>
      <c r="G1904" s="95">
        <v>2010</v>
      </c>
      <c r="H1904" s="95">
        <v>0</v>
      </c>
      <c r="I1904" s="95">
        <v>1</v>
      </c>
      <c r="J1904" s="95">
        <v>3765605</v>
      </c>
      <c r="K1904" s="95">
        <v>44727</v>
      </c>
      <c r="L1904" s="95">
        <v>646.9</v>
      </c>
      <c r="M1904" s="95">
        <v>3810332</v>
      </c>
      <c r="N1904" s="5">
        <f t="shared" si="59"/>
        <v>5821</v>
      </c>
    </row>
    <row r="1905" spans="1:14" x14ac:dyDescent="0.25">
      <c r="A1905" t="str">
        <f t="shared" si="58"/>
        <v>2010_6097</v>
      </c>
      <c r="C1905" s="95">
        <v>1904</v>
      </c>
      <c r="D1905" s="95">
        <v>6097</v>
      </c>
      <c r="E1905" s="95">
        <v>6097</v>
      </c>
      <c r="F1905" s="95" t="s">
        <v>228</v>
      </c>
      <c r="G1905" s="95">
        <v>2010</v>
      </c>
      <c r="H1905" s="95">
        <v>0</v>
      </c>
      <c r="I1905" s="95">
        <v>1</v>
      </c>
      <c r="J1905" s="95">
        <v>1305298</v>
      </c>
      <c r="K1905" s="95">
        <v>156263</v>
      </c>
      <c r="L1905" s="95">
        <v>226.3</v>
      </c>
      <c r="M1905" s="95">
        <v>1461561</v>
      </c>
      <c r="N1905" s="5">
        <f t="shared" si="59"/>
        <v>5768</v>
      </c>
    </row>
    <row r="1906" spans="1:14" x14ac:dyDescent="0.25">
      <c r="A1906" t="str">
        <f t="shared" si="58"/>
        <v>2010_6098</v>
      </c>
      <c r="C1906" s="95">
        <v>1905</v>
      </c>
      <c r="D1906" s="95">
        <v>6098</v>
      </c>
      <c r="E1906" s="95">
        <v>6098</v>
      </c>
      <c r="F1906" s="95" t="s">
        <v>357</v>
      </c>
      <c r="G1906" s="95">
        <v>2010</v>
      </c>
      <c r="H1906" s="95">
        <v>0</v>
      </c>
      <c r="I1906" s="95">
        <v>1</v>
      </c>
      <c r="J1906" s="95">
        <v>9227230</v>
      </c>
      <c r="K1906" s="95">
        <v>39514</v>
      </c>
      <c r="L1906" s="95">
        <v>1594.2</v>
      </c>
      <c r="M1906" s="95">
        <v>9266744</v>
      </c>
      <c r="N1906" s="5">
        <f t="shared" si="59"/>
        <v>5788</v>
      </c>
    </row>
    <row r="1907" spans="1:14" x14ac:dyDescent="0.25">
      <c r="A1907" t="str">
        <f t="shared" si="58"/>
        <v>2010_6100</v>
      </c>
      <c r="C1907" s="95">
        <v>1906</v>
      </c>
      <c r="D1907" s="95">
        <v>6100</v>
      </c>
      <c r="E1907" s="95">
        <v>6100</v>
      </c>
      <c r="F1907" s="95" t="s">
        <v>230</v>
      </c>
      <c r="G1907" s="95">
        <v>2010</v>
      </c>
      <c r="H1907" s="95">
        <v>0</v>
      </c>
      <c r="I1907" s="95">
        <v>1</v>
      </c>
      <c r="J1907" s="95">
        <v>3554818</v>
      </c>
      <c r="K1907" s="95">
        <v>0</v>
      </c>
      <c r="L1907" s="95">
        <v>616.29999999999995</v>
      </c>
      <c r="M1907" s="95">
        <v>3554818</v>
      </c>
      <c r="N1907" s="5">
        <f t="shared" si="59"/>
        <v>5768</v>
      </c>
    </row>
    <row r="1908" spans="1:14" x14ac:dyDescent="0.25">
      <c r="A1908" t="str">
        <f t="shared" si="58"/>
        <v>2010_6101</v>
      </c>
      <c r="C1908" s="95">
        <v>1907</v>
      </c>
      <c r="D1908" s="95">
        <v>6101</v>
      </c>
      <c r="E1908" s="95">
        <v>6101</v>
      </c>
      <c r="F1908" s="95" t="s">
        <v>231</v>
      </c>
      <c r="G1908" s="95">
        <v>2010</v>
      </c>
      <c r="H1908" s="95">
        <v>0</v>
      </c>
      <c r="I1908" s="95">
        <v>1</v>
      </c>
      <c r="J1908" s="95">
        <v>34413042</v>
      </c>
      <c r="K1908" s="95">
        <v>0</v>
      </c>
      <c r="L1908" s="95">
        <v>5966.2</v>
      </c>
      <c r="M1908" s="95">
        <v>34413042</v>
      </c>
      <c r="N1908" s="5">
        <f t="shared" si="59"/>
        <v>5768</v>
      </c>
    </row>
    <row r="1909" spans="1:14" x14ac:dyDescent="0.25">
      <c r="A1909" t="str">
        <f t="shared" si="58"/>
        <v>2010_6094</v>
      </c>
      <c r="C1909" s="95">
        <v>1908</v>
      </c>
      <c r="D1909" s="95">
        <v>6094</v>
      </c>
      <c r="E1909" s="95">
        <v>6094</v>
      </c>
      <c r="F1909" s="95" t="s">
        <v>226</v>
      </c>
      <c r="G1909" s="95">
        <v>2010</v>
      </c>
      <c r="H1909" s="95">
        <v>0</v>
      </c>
      <c r="I1909" s="95">
        <v>1</v>
      </c>
      <c r="J1909" s="95">
        <v>3283146</v>
      </c>
      <c r="K1909" s="95">
        <v>0</v>
      </c>
      <c r="L1909" s="95">
        <v>569.20000000000005</v>
      </c>
      <c r="M1909" s="95">
        <v>3283146</v>
      </c>
      <c r="N1909" s="5">
        <f t="shared" si="59"/>
        <v>5768</v>
      </c>
    </row>
    <row r="1910" spans="1:14" x14ac:dyDescent="0.25">
      <c r="A1910" t="str">
        <f t="shared" si="58"/>
        <v>2010_6096</v>
      </c>
      <c r="C1910" s="95">
        <v>1909</v>
      </c>
      <c r="D1910" s="95">
        <v>6096</v>
      </c>
      <c r="E1910" s="95">
        <v>6096</v>
      </c>
      <c r="F1910" s="95" t="s">
        <v>372</v>
      </c>
      <c r="G1910" s="95">
        <v>2010</v>
      </c>
      <c r="H1910" s="95">
        <v>0</v>
      </c>
      <c r="I1910" s="95">
        <v>1</v>
      </c>
      <c r="J1910" s="95">
        <v>3327087</v>
      </c>
      <c r="K1910" s="95">
        <v>80439</v>
      </c>
      <c r="L1910" s="95">
        <v>564.20000000000005</v>
      </c>
      <c r="M1910" s="95">
        <v>3407526</v>
      </c>
      <c r="N1910" s="5">
        <f t="shared" si="59"/>
        <v>5897</v>
      </c>
    </row>
    <row r="1911" spans="1:14" x14ac:dyDescent="0.25">
      <c r="A1911" t="str">
        <f t="shared" si="58"/>
        <v>2010_6102</v>
      </c>
      <c r="C1911" s="95">
        <v>1910</v>
      </c>
      <c r="D1911" s="95">
        <v>6102</v>
      </c>
      <c r="E1911" s="95">
        <v>6102</v>
      </c>
      <c r="F1911" s="95" t="s">
        <v>232</v>
      </c>
      <c r="G1911" s="95">
        <v>2010</v>
      </c>
      <c r="H1911" s="95">
        <v>0</v>
      </c>
      <c r="I1911" s="95">
        <v>1</v>
      </c>
      <c r="J1911" s="95">
        <v>10799426</v>
      </c>
      <c r="K1911" s="95">
        <v>0</v>
      </c>
      <c r="L1911" s="95">
        <v>1872.3</v>
      </c>
      <c r="M1911" s="95">
        <v>10799426</v>
      </c>
      <c r="N1911" s="5">
        <f t="shared" si="59"/>
        <v>5768</v>
      </c>
    </row>
    <row r="1912" spans="1:14" x14ac:dyDescent="0.25">
      <c r="A1912" t="str">
        <f t="shared" si="58"/>
        <v>2010_6120</v>
      </c>
      <c r="C1912" s="95">
        <v>1911</v>
      </c>
      <c r="D1912" s="95">
        <v>6120</v>
      </c>
      <c r="E1912" s="95">
        <v>6120</v>
      </c>
      <c r="F1912" s="95" t="s">
        <v>233</v>
      </c>
      <c r="G1912" s="95">
        <v>2010</v>
      </c>
      <c r="H1912" s="95">
        <v>0</v>
      </c>
      <c r="I1912" s="95">
        <v>1</v>
      </c>
      <c r="J1912" s="95">
        <v>7081950</v>
      </c>
      <c r="K1912" s="95">
        <v>0</v>
      </c>
      <c r="L1912" s="95">
        <v>1227.8</v>
      </c>
      <c r="M1912" s="95">
        <v>7081950</v>
      </c>
      <c r="N1912" s="5">
        <f t="shared" si="59"/>
        <v>5768</v>
      </c>
    </row>
    <row r="1913" spans="1:14" x14ac:dyDescent="0.25">
      <c r="A1913" t="str">
        <f t="shared" si="58"/>
        <v>2010_6138</v>
      </c>
      <c r="C1913" s="95">
        <v>1912</v>
      </c>
      <c r="D1913" s="95">
        <v>6138</v>
      </c>
      <c r="E1913" s="95">
        <v>6138</v>
      </c>
      <c r="F1913" s="95" t="s">
        <v>234</v>
      </c>
      <c r="G1913" s="95">
        <v>2010</v>
      </c>
      <c r="H1913" s="95">
        <v>0</v>
      </c>
      <c r="I1913" s="95">
        <v>1</v>
      </c>
      <c r="J1913" s="95">
        <v>2574992</v>
      </c>
      <c r="K1913" s="95">
        <v>56749</v>
      </c>
      <c r="L1913" s="95">
        <v>443.2</v>
      </c>
      <c r="M1913" s="95">
        <v>2631741</v>
      </c>
      <c r="N1913" s="5">
        <f t="shared" si="59"/>
        <v>5810</v>
      </c>
    </row>
    <row r="1914" spans="1:14" x14ac:dyDescent="0.25">
      <c r="A1914" t="str">
        <f t="shared" si="58"/>
        <v>2010_5751</v>
      </c>
      <c r="C1914" s="95">
        <v>1913</v>
      </c>
      <c r="D1914" s="95">
        <v>5751</v>
      </c>
      <c r="E1914" s="95">
        <v>5751</v>
      </c>
      <c r="F1914" s="95" t="s">
        <v>211</v>
      </c>
      <c r="G1914" s="95">
        <v>2010</v>
      </c>
      <c r="H1914" s="95">
        <v>0</v>
      </c>
      <c r="I1914" s="95">
        <v>1</v>
      </c>
      <c r="J1914" s="95">
        <v>3941658</v>
      </c>
      <c r="K1914" s="95">
        <v>0</v>
      </c>
      <c r="L1914" s="95">
        <v>680.3</v>
      </c>
      <c r="M1914" s="95">
        <v>3941658</v>
      </c>
      <c r="N1914" s="5">
        <f t="shared" si="59"/>
        <v>5794</v>
      </c>
    </row>
    <row r="1915" spans="1:14" x14ac:dyDescent="0.25">
      <c r="A1915" t="str">
        <f t="shared" si="58"/>
        <v>2010_6165</v>
      </c>
      <c r="C1915" s="95">
        <v>1914</v>
      </c>
      <c r="D1915" s="95">
        <v>6165</v>
      </c>
      <c r="E1915" s="95">
        <v>6165</v>
      </c>
      <c r="F1915" s="95" t="s">
        <v>235</v>
      </c>
      <c r="G1915" s="95">
        <v>2010</v>
      </c>
      <c r="H1915" s="95">
        <v>0</v>
      </c>
      <c r="I1915" s="95">
        <v>1</v>
      </c>
      <c r="J1915" s="95">
        <v>1200321</v>
      </c>
      <c r="K1915" s="95">
        <v>28285</v>
      </c>
      <c r="L1915" s="95">
        <v>208.1</v>
      </c>
      <c r="M1915" s="95">
        <v>1228606</v>
      </c>
      <c r="N1915" s="5">
        <f t="shared" si="59"/>
        <v>5768</v>
      </c>
    </row>
    <row r="1916" spans="1:14" x14ac:dyDescent="0.25">
      <c r="A1916" t="str">
        <f t="shared" si="58"/>
        <v>2010_6175</v>
      </c>
      <c r="C1916" s="95">
        <v>1915</v>
      </c>
      <c r="D1916" s="95">
        <v>6175</v>
      </c>
      <c r="E1916" s="95">
        <v>6175</v>
      </c>
      <c r="F1916" s="95" t="s">
        <v>236</v>
      </c>
      <c r="G1916" s="95">
        <v>2010</v>
      </c>
      <c r="H1916" s="95">
        <v>0</v>
      </c>
      <c r="I1916" s="95">
        <v>1</v>
      </c>
      <c r="J1916" s="95">
        <v>3872784</v>
      </c>
      <c r="K1916" s="95">
        <v>83505</v>
      </c>
      <c r="L1916" s="95">
        <v>669.8</v>
      </c>
      <c r="M1916" s="95">
        <v>3956289</v>
      </c>
      <c r="N1916" s="5">
        <f t="shared" si="59"/>
        <v>5782</v>
      </c>
    </row>
    <row r="1917" spans="1:14" x14ac:dyDescent="0.25">
      <c r="A1917" t="str">
        <f t="shared" si="58"/>
        <v>2010_6219</v>
      </c>
      <c r="C1917" s="95">
        <v>1916</v>
      </c>
      <c r="D1917" s="95">
        <v>6219</v>
      </c>
      <c r="E1917" s="95">
        <v>6219</v>
      </c>
      <c r="F1917" s="95" t="s">
        <v>237</v>
      </c>
      <c r="G1917" s="95">
        <v>2010</v>
      </c>
      <c r="H1917" s="95">
        <v>0</v>
      </c>
      <c r="I1917" s="95">
        <v>1</v>
      </c>
      <c r="J1917" s="95">
        <v>11742494</v>
      </c>
      <c r="K1917" s="95">
        <v>0</v>
      </c>
      <c r="L1917" s="95">
        <v>2035.8</v>
      </c>
      <c r="M1917" s="95">
        <v>11742494</v>
      </c>
      <c r="N1917" s="5">
        <f t="shared" si="59"/>
        <v>5768</v>
      </c>
    </row>
    <row r="1918" spans="1:14" x14ac:dyDescent="0.25">
      <c r="A1918" t="str">
        <f t="shared" si="58"/>
        <v>2010_6246</v>
      </c>
      <c r="C1918" s="95">
        <v>1917</v>
      </c>
      <c r="D1918" s="95">
        <v>6246</v>
      </c>
      <c r="E1918" s="95">
        <v>6246</v>
      </c>
      <c r="F1918" s="95" t="s">
        <v>238</v>
      </c>
      <c r="G1918" s="95">
        <v>2010</v>
      </c>
      <c r="H1918" s="95">
        <v>0</v>
      </c>
      <c r="I1918" s="95">
        <v>1</v>
      </c>
      <c r="J1918" s="95">
        <v>1264670</v>
      </c>
      <c r="K1918" s="95">
        <v>40628</v>
      </c>
      <c r="L1918" s="95">
        <v>212.8</v>
      </c>
      <c r="M1918" s="95">
        <v>1305298</v>
      </c>
      <c r="N1918" s="5">
        <f t="shared" si="59"/>
        <v>5943</v>
      </c>
    </row>
    <row r="1919" spans="1:14" x14ac:dyDescent="0.25">
      <c r="A1919" t="str">
        <f t="shared" si="58"/>
        <v>2010_6273</v>
      </c>
      <c r="C1919" s="95">
        <v>1918</v>
      </c>
      <c r="D1919" s="95">
        <v>6273</v>
      </c>
      <c r="E1919" s="95">
        <v>6273</v>
      </c>
      <c r="F1919" s="95" t="s">
        <v>299</v>
      </c>
      <c r="G1919" s="95">
        <v>2010</v>
      </c>
      <c r="H1919" s="95">
        <v>0</v>
      </c>
      <c r="I1919" s="95">
        <v>2</v>
      </c>
      <c r="J1919" s="95">
        <v>4869346</v>
      </c>
      <c r="K1919" s="95">
        <v>76723</v>
      </c>
      <c r="L1919" s="95">
        <v>844.2</v>
      </c>
      <c r="M1919" s="95">
        <v>4946069</v>
      </c>
      <c r="N1919" s="5">
        <f t="shared" si="59"/>
        <v>5768</v>
      </c>
    </row>
    <row r="1920" spans="1:14" x14ac:dyDescent="0.25">
      <c r="A1920" t="str">
        <f t="shared" si="58"/>
        <v>2010_6408</v>
      </c>
      <c r="C1920" s="95">
        <v>1919</v>
      </c>
      <c r="D1920" s="95">
        <v>6408</v>
      </c>
      <c r="E1920" s="95">
        <v>6408</v>
      </c>
      <c r="F1920" s="95" t="s">
        <v>240</v>
      </c>
      <c r="G1920" s="95">
        <v>2010</v>
      </c>
      <c r="H1920" s="95">
        <v>0</v>
      </c>
      <c r="I1920" s="95">
        <v>1</v>
      </c>
      <c r="J1920" s="95">
        <v>4872249</v>
      </c>
      <c r="K1920" s="95">
        <v>0</v>
      </c>
      <c r="L1920" s="95">
        <v>837.3</v>
      </c>
      <c r="M1920" s="95">
        <v>4872249</v>
      </c>
      <c r="N1920" s="5">
        <f t="shared" si="59"/>
        <v>5819</v>
      </c>
    </row>
    <row r="1921" spans="1:14" x14ac:dyDescent="0.25">
      <c r="A1921" t="str">
        <f t="shared" si="58"/>
        <v>2010_6453</v>
      </c>
      <c r="C1921" s="95">
        <v>1920</v>
      </c>
      <c r="D1921" s="95">
        <v>6453</v>
      </c>
      <c r="E1921" s="95">
        <v>6453</v>
      </c>
      <c r="F1921" s="95" t="s">
        <v>241</v>
      </c>
      <c r="G1921" s="95">
        <v>2010</v>
      </c>
      <c r="H1921" s="95">
        <v>0</v>
      </c>
      <c r="I1921" s="95">
        <v>1</v>
      </c>
      <c r="J1921" s="95">
        <v>3414079</v>
      </c>
      <c r="K1921" s="95">
        <v>0</v>
      </c>
      <c r="L1921" s="95">
        <v>591.9</v>
      </c>
      <c r="M1921" s="95">
        <v>3414079</v>
      </c>
      <c r="N1921" s="5">
        <f t="shared" si="59"/>
        <v>5768</v>
      </c>
    </row>
    <row r="1922" spans="1:14" x14ac:dyDescent="0.25">
      <c r="A1922" t="str">
        <f t="shared" si="58"/>
        <v>2010_6460</v>
      </c>
      <c r="C1922" s="95">
        <v>1921</v>
      </c>
      <c r="D1922" s="95">
        <v>6460</v>
      </c>
      <c r="E1922" s="95">
        <v>6460</v>
      </c>
      <c r="F1922" s="95" t="s">
        <v>242</v>
      </c>
      <c r="G1922" s="95">
        <v>2010</v>
      </c>
      <c r="H1922" s="95">
        <v>0</v>
      </c>
      <c r="I1922" s="95">
        <v>1</v>
      </c>
      <c r="J1922" s="95">
        <v>4208480</v>
      </c>
      <c r="K1922" s="95">
        <v>0</v>
      </c>
      <c r="L1922" s="95">
        <v>725.6</v>
      </c>
      <c r="M1922" s="95">
        <v>4208480</v>
      </c>
      <c r="N1922" s="5">
        <f t="shared" si="59"/>
        <v>5800</v>
      </c>
    </row>
    <row r="1923" spans="1:14" x14ac:dyDescent="0.25">
      <c r="A1923" t="str">
        <f t="shared" ref="A1923:A1986" si="60">CONCATENATE(G1923,"_",D1923)</f>
        <v>2010_6462</v>
      </c>
      <c r="C1923" s="95">
        <v>1922</v>
      </c>
      <c r="D1923" s="95">
        <v>6462</v>
      </c>
      <c r="E1923" s="95">
        <v>6462</v>
      </c>
      <c r="F1923" s="95" t="s">
        <v>243</v>
      </c>
      <c r="G1923" s="95">
        <v>2010</v>
      </c>
      <c r="H1923" s="95">
        <v>0</v>
      </c>
      <c r="I1923" s="95">
        <v>1</v>
      </c>
      <c r="J1923" s="95">
        <v>1831917</v>
      </c>
      <c r="K1923" s="95">
        <v>129155</v>
      </c>
      <c r="L1923" s="95">
        <v>317.60000000000002</v>
      </c>
      <c r="M1923" s="95">
        <v>1961072</v>
      </c>
      <c r="N1923" s="5">
        <f t="shared" ref="N1923:N1986" si="61">ROUND(J1923/L1923,0)</f>
        <v>5768</v>
      </c>
    </row>
    <row r="1924" spans="1:14" x14ac:dyDescent="0.25">
      <c r="A1924" t="str">
        <f t="shared" si="60"/>
        <v>2010_6471</v>
      </c>
      <c r="C1924" s="95">
        <v>1923</v>
      </c>
      <c r="D1924" s="95">
        <v>6471</v>
      </c>
      <c r="E1924" s="95">
        <v>6471</v>
      </c>
      <c r="F1924" s="95" t="s">
        <v>244</v>
      </c>
      <c r="G1924" s="95">
        <v>2010</v>
      </c>
      <c r="H1924" s="95">
        <v>0</v>
      </c>
      <c r="I1924" s="95">
        <v>1</v>
      </c>
      <c r="J1924" s="95">
        <v>2874465</v>
      </c>
      <c r="K1924" s="95">
        <v>0</v>
      </c>
      <c r="L1924" s="95">
        <v>495</v>
      </c>
      <c r="M1924" s="95">
        <v>2874465</v>
      </c>
      <c r="N1924" s="5">
        <f t="shared" si="61"/>
        <v>5807</v>
      </c>
    </row>
    <row r="1925" spans="1:14" x14ac:dyDescent="0.25">
      <c r="A1925" t="str">
        <f t="shared" si="60"/>
        <v>2010_6509</v>
      </c>
      <c r="C1925" s="95">
        <v>1924</v>
      </c>
      <c r="D1925" s="95">
        <v>6509</v>
      </c>
      <c r="E1925" s="95">
        <v>6509</v>
      </c>
      <c r="F1925" s="95" t="s">
        <v>245</v>
      </c>
      <c r="G1925" s="95">
        <v>2010</v>
      </c>
      <c r="H1925" s="95">
        <v>0</v>
      </c>
      <c r="I1925" s="95">
        <v>1</v>
      </c>
      <c r="J1925" s="95">
        <v>2760369</v>
      </c>
      <c r="K1925" s="95">
        <v>89372</v>
      </c>
      <c r="L1925" s="95">
        <v>465.1</v>
      </c>
      <c r="M1925" s="95">
        <v>2849741</v>
      </c>
      <c r="N1925" s="5">
        <f t="shared" si="61"/>
        <v>5935</v>
      </c>
    </row>
    <row r="1926" spans="1:14" x14ac:dyDescent="0.25">
      <c r="A1926" t="str">
        <f t="shared" si="60"/>
        <v>2010_6512</v>
      </c>
      <c r="C1926" s="95">
        <v>1925</v>
      </c>
      <c r="D1926" s="95">
        <v>6512</v>
      </c>
      <c r="E1926" s="95">
        <v>6512</v>
      </c>
      <c r="F1926" s="95" t="s">
        <v>246</v>
      </c>
      <c r="G1926" s="95">
        <v>2010</v>
      </c>
      <c r="H1926" s="95">
        <v>0</v>
      </c>
      <c r="I1926" s="95">
        <v>1</v>
      </c>
      <c r="J1926" s="95">
        <v>2465087</v>
      </c>
      <c r="K1926" s="95">
        <v>0</v>
      </c>
      <c r="L1926" s="95">
        <v>423.7</v>
      </c>
      <c r="M1926" s="95">
        <v>2465087</v>
      </c>
      <c r="N1926" s="5">
        <f t="shared" si="61"/>
        <v>5818</v>
      </c>
    </row>
    <row r="1927" spans="1:14" x14ac:dyDescent="0.25">
      <c r="A1927" t="str">
        <f t="shared" si="60"/>
        <v>2010_6516</v>
      </c>
      <c r="C1927" s="95">
        <v>1926</v>
      </c>
      <c r="D1927" s="95">
        <v>6516</v>
      </c>
      <c r="E1927" s="95">
        <v>6516</v>
      </c>
      <c r="F1927" s="95" t="s">
        <v>247</v>
      </c>
      <c r="G1927" s="95">
        <v>2010</v>
      </c>
      <c r="H1927" s="95">
        <v>0</v>
      </c>
      <c r="I1927" s="95">
        <v>1</v>
      </c>
      <c r="J1927" s="95">
        <v>1045968</v>
      </c>
      <c r="K1927" s="95">
        <v>80783</v>
      </c>
      <c r="L1927" s="95">
        <v>176</v>
      </c>
      <c r="M1927" s="95">
        <v>1126751</v>
      </c>
      <c r="N1927" s="5">
        <f t="shared" si="61"/>
        <v>5943</v>
      </c>
    </row>
    <row r="1928" spans="1:14" x14ac:dyDescent="0.25">
      <c r="A1928" t="str">
        <f t="shared" si="60"/>
        <v>2010_6534</v>
      </c>
      <c r="C1928" s="95">
        <v>1927</v>
      </c>
      <c r="D1928" s="95">
        <v>6534</v>
      </c>
      <c r="E1928" s="95">
        <v>6534</v>
      </c>
      <c r="F1928" s="95" t="s">
        <v>248</v>
      </c>
      <c r="G1928" s="95">
        <v>2010</v>
      </c>
      <c r="H1928" s="95">
        <v>0</v>
      </c>
      <c r="I1928" s="95">
        <v>1</v>
      </c>
      <c r="J1928" s="95">
        <v>4403291</v>
      </c>
      <c r="K1928" s="95">
        <v>0</v>
      </c>
      <c r="L1928" s="95">
        <v>763.4</v>
      </c>
      <c r="M1928" s="95">
        <v>4403291</v>
      </c>
      <c r="N1928" s="5">
        <f t="shared" si="61"/>
        <v>5768</v>
      </c>
    </row>
    <row r="1929" spans="1:14" x14ac:dyDescent="0.25">
      <c r="A1929" t="str">
        <f t="shared" si="60"/>
        <v>2010_1935</v>
      </c>
      <c r="C1929" s="95">
        <v>1928</v>
      </c>
      <c r="D1929" s="95">
        <v>1935</v>
      </c>
      <c r="E1929" s="95">
        <v>6536</v>
      </c>
      <c r="F1929" s="95" t="s">
        <v>249</v>
      </c>
      <c r="G1929" s="95">
        <v>2010</v>
      </c>
      <c r="H1929" s="95">
        <v>0</v>
      </c>
      <c r="I1929" s="95">
        <v>1</v>
      </c>
      <c r="J1929" s="95">
        <v>7427160</v>
      </c>
      <c r="K1929" s="95">
        <v>0</v>
      </c>
      <c r="L1929" s="95">
        <v>1269.5999999999999</v>
      </c>
      <c r="M1929" s="95">
        <v>7427160</v>
      </c>
      <c r="N1929" s="5">
        <f t="shared" si="61"/>
        <v>5850</v>
      </c>
    </row>
    <row r="1930" spans="1:14" x14ac:dyDescent="0.25">
      <c r="A1930" t="str">
        <f t="shared" si="60"/>
        <v>2010_6561</v>
      </c>
      <c r="C1930" s="95">
        <v>1929</v>
      </c>
      <c r="D1930" s="95">
        <v>6561</v>
      </c>
      <c r="E1930" s="95">
        <v>6561</v>
      </c>
      <c r="F1930" s="95" t="s">
        <v>250</v>
      </c>
      <c r="G1930" s="95">
        <v>2010</v>
      </c>
      <c r="H1930" s="95">
        <v>0</v>
      </c>
      <c r="I1930" s="95">
        <v>1</v>
      </c>
      <c r="J1930" s="95">
        <v>2038411</v>
      </c>
      <c r="K1930" s="95">
        <v>23326</v>
      </c>
      <c r="L1930" s="95">
        <v>353.4</v>
      </c>
      <c r="M1930" s="95">
        <v>2061737</v>
      </c>
      <c r="N1930" s="5">
        <f t="shared" si="61"/>
        <v>5768</v>
      </c>
    </row>
    <row r="1931" spans="1:14" x14ac:dyDescent="0.25">
      <c r="A1931" t="str">
        <f t="shared" si="60"/>
        <v>2010_6579</v>
      </c>
      <c r="C1931" s="95">
        <v>1930</v>
      </c>
      <c r="D1931" s="95">
        <v>6579</v>
      </c>
      <c r="E1931" s="95">
        <v>6579</v>
      </c>
      <c r="F1931" s="95" t="s">
        <v>251</v>
      </c>
      <c r="G1931" s="95">
        <v>2010</v>
      </c>
      <c r="H1931" s="95">
        <v>0</v>
      </c>
      <c r="I1931" s="95">
        <v>1</v>
      </c>
      <c r="J1931" s="95">
        <v>18953071</v>
      </c>
      <c r="K1931" s="95">
        <v>0</v>
      </c>
      <c r="L1931" s="95">
        <v>3285.9</v>
      </c>
      <c r="M1931" s="95">
        <v>18953071</v>
      </c>
      <c r="N1931" s="5">
        <f t="shared" si="61"/>
        <v>5768</v>
      </c>
    </row>
    <row r="1932" spans="1:14" x14ac:dyDescent="0.25">
      <c r="A1932" t="str">
        <f t="shared" si="60"/>
        <v>2010_6592</v>
      </c>
      <c r="C1932" s="95">
        <v>1931</v>
      </c>
      <c r="D1932" s="95">
        <v>6592</v>
      </c>
      <c r="E1932" s="95">
        <v>6592</v>
      </c>
      <c r="F1932" s="95" t="s">
        <v>385</v>
      </c>
      <c r="G1932" s="95">
        <v>2010</v>
      </c>
      <c r="H1932" s="95">
        <v>0</v>
      </c>
      <c r="I1932" s="95">
        <v>2</v>
      </c>
      <c r="J1932" s="95">
        <v>6711228</v>
      </c>
      <c r="K1932" s="95">
        <v>24343</v>
      </c>
      <c r="L1932" s="95">
        <v>1163.4000000000001</v>
      </c>
      <c r="M1932" s="95">
        <v>6735571</v>
      </c>
      <c r="N1932" s="5">
        <f t="shared" si="61"/>
        <v>5769</v>
      </c>
    </row>
    <row r="1933" spans="1:14" x14ac:dyDescent="0.25">
      <c r="A1933" t="str">
        <f t="shared" si="60"/>
        <v>2010_6615</v>
      </c>
      <c r="C1933" s="95">
        <v>1932</v>
      </c>
      <c r="D1933" s="95">
        <v>6615</v>
      </c>
      <c r="E1933" s="95">
        <v>6615</v>
      </c>
      <c r="F1933" s="95" t="s">
        <v>252</v>
      </c>
      <c r="G1933" s="95">
        <v>2010</v>
      </c>
      <c r="H1933" s="95">
        <v>0</v>
      </c>
      <c r="I1933" s="95">
        <v>1</v>
      </c>
      <c r="J1933" s="95">
        <v>3372550</v>
      </c>
      <c r="K1933" s="95">
        <v>0</v>
      </c>
      <c r="L1933" s="95">
        <v>584.70000000000005</v>
      </c>
      <c r="M1933" s="95">
        <v>3372550</v>
      </c>
      <c r="N1933" s="5">
        <f t="shared" si="61"/>
        <v>5768</v>
      </c>
    </row>
    <row r="1934" spans="1:14" x14ac:dyDescent="0.25">
      <c r="A1934" t="str">
        <f t="shared" si="60"/>
        <v>2010_6651</v>
      </c>
      <c r="C1934" s="95">
        <v>1933</v>
      </c>
      <c r="D1934" s="95">
        <v>6651</v>
      </c>
      <c r="E1934" s="95">
        <v>6651</v>
      </c>
      <c r="F1934" s="95" t="s">
        <v>253</v>
      </c>
      <c r="G1934" s="95">
        <v>2010</v>
      </c>
      <c r="H1934" s="95">
        <v>0</v>
      </c>
      <c r="I1934" s="95">
        <v>1</v>
      </c>
      <c r="J1934" s="95">
        <v>2213758</v>
      </c>
      <c r="K1934" s="95">
        <v>0</v>
      </c>
      <c r="L1934" s="95">
        <v>383.8</v>
      </c>
      <c r="M1934" s="95">
        <v>2213758</v>
      </c>
      <c r="N1934" s="5">
        <f t="shared" si="61"/>
        <v>5768</v>
      </c>
    </row>
    <row r="1935" spans="1:14" x14ac:dyDescent="0.25">
      <c r="A1935" t="str">
        <f t="shared" si="60"/>
        <v>2010_6660</v>
      </c>
      <c r="C1935" s="95">
        <v>1934</v>
      </c>
      <c r="D1935" s="95">
        <v>6660</v>
      </c>
      <c r="E1935" s="95">
        <v>6660</v>
      </c>
      <c r="F1935" s="95" t="s">
        <v>254</v>
      </c>
      <c r="G1935" s="95">
        <v>2010</v>
      </c>
      <c r="H1935" s="95">
        <v>0</v>
      </c>
      <c r="I1935" s="95">
        <v>1</v>
      </c>
      <c r="J1935" s="95">
        <v>10230702</v>
      </c>
      <c r="K1935" s="95">
        <v>260833</v>
      </c>
      <c r="L1935" s="95">
        <v>1773.7</v>
      </c>
      <c r="M1935" s="95">
        <v>10491535</v>
      </c>
      <c r="N1935" s="5">
        <f t="shared" si="61"/>
        <v>5768</v>
      </c>
    </row>
    <row r="1936" spans="1:14" x14ac:dyDescent="0.25">
      <c r="A1936" t="str">
        <f t="shared" si="60"/>
        <v>2010_6700</v>
      </c>
      <c r="C1936" s="95">
        <v>1935</v>
      </c>
      <c r="D1936" s="95">
        <v>6700</v>
      </c>
      <c r="E1936" s="95">
        <v>6700</v>
      </c>
      <c r="F1936" s="95" t="s">
        <v>255</v>
      </c>
      <c r="G1936" s="95">
        <v>2010</v>
      </c>
      <c r="H1936" s="95">
        <v>0</v>
      </c>
      <c r="I1936" s="95">
        <v>1</v>
      </c>
      <c r="J1936" s="95">
        <v>3087408</v>
      </c>
      <c r="K1936" s="95">
        <v>154477</v>
      </c>
      <c r="L1936" s="95">
        <v>524</v>
      </c>
      <c r="M1936" s="95">
        <v>3241885</v>
      </c>
      <c r="N1936" s="5">
        <f t="shared" si="61"/>
        <v>5892</v>
      </c>
    </row>
    <row r="1937" spans="1:14" x14ac:dyDescent="0.25">
      <c r="A1937" t="str">
        <f t="shared" si="60"/>
        <v>2010_6759</v>
      </c>
      <c r="C1937" s="95">
        <v>1936</v>
      </c>
      <c r="D1937" s="95">
        <v>6759</v>
      </c>
      <c r="E1937" s="95">
        <v>6759</v>
      </c>
      <c r="F1937" s="95" t="s">
        <v>257</v>
      </c>
      <c r="G1937" s="95">
        <v>2010</v>
      </c>
      <c r="H1937" s="95">
        <v>0</v>
      </c>
      <c r="I1937" s="95">
        <v>1</v>
      </c>
      <c r="J1937" s="95">
        <v>4474706</v>
      </c>
      <c r="K1937" s="95">
        <v>192662</v>
      </c>
      <c r="L1937" s="95">
        <v>772.7</v>
      </c>
      <c r="M1937" s="95">
        <v>4667368</v>
      </c>
      <c r="N1937" s="5">
        <f t="shared" si="61"/>
        <v>5791</v>
      </c>
    </row>
    <row r="1938" spans="1:14" x14ac:dyDescent="0.25">
      <c r="A1938" t="str">
        <f t="shared" si="60"/>
        <v>2010_6762</v>
      </c>
      <c r="C1938" s="95">
        <v>1937</v>
      </c>
      <c r="D1938" s="95">
        <v>6762</v>
      </c>
      <c r="E1938" s="95">
        <v>6762</v>
      </c>
      <c r="F1938" s="95" t="s">
        <v>258</v>
      </c>
      <c r="G1938" s="95">
        <v>2010</v>
      </c>
      <c r="H1938" s="95">
        <v>0</v>
      </c>
      <c r="I1938" s="95">
        <v>1</v>
      </c>
      <c r="J1938" s="95">
        <v>4068637</v>
      </c>
      <c r="K1938" s="95">
        <v>0</v>
      </c>
      <c r="L1938" s="95">
        <v>699.8</v>
      </c>
      <c r="M1938" s="95">
        <v>4068637</v>
      </c>
      <c r="N1938" s="5">
        <f t="shared" si="61"/>
        <v>5814</v>
      </c>
    </row>
    <row r="1939" spans="1:14" x14ac:dyDescent="0.25">
      <c r="A1939" t="str">
        <f t="shared" si="60"/>
        <v>2010_6768</v>
      </c>
      <c r="C1939" s="95">
        <v>1938</v>
      </c>
      <c r="D1939" s="95">
        <v>6768</v>
      </c>
      <c r="E1939" s="95">
        <v>6768</v>
      </c>
      <c r="F1939" s="95" t="s">
        <v>259</v>
      </c>
      <c r="G1939" s="95">
        <v>2010</v>
      </c>
      <c r="H1939" s="95">
        <v>0</v>
      </c>
      <c r="I1939" s="95">
        <v>1</v>
      </c>
      <c r="J1939" s="95">
        <v>10205899</v>
      </c>
      <c r="K1939" s="95">
        <v>0</v>
      </c>
      <c r="L1939" s="95">
        <v>1769.4</v>
      </c>
      <c r="M1939" s="95">
        <v>10205899</v>
      </c>
      <c r="N1939" s="5">
        <f t="shared" si="61"/>
        <v>5768</v>
      </c>
    </row>
    <row r="1940" spans="1:14" x14ac:dyDescent="0.25">
      <c r="A1940" t="str">
        <f t="shared" si="60"/>
        <v>2010_6795</v>
      </c>
      <c r="C1940" s="95">
        <v>1939</v>
      </c>
      <c r="D1940" s="95">
        <v>6795</v>
      </c>
      <c r="E1940" s="95">
        <v>6795</v>
      </c>
      <c r="F1940" s="95" t="s">
        <v>260</v>
      </c>
      <c r="G1940" s="95">
        <v>2010</v>
      </c>
      <c r="H1940" s="95">
        <v>0</v>
      </c>
      <c r="I1940" s="95">
        <v>1</v>
      </c>
      <c r="J1940" s="95">
        <v>61905637</v>
      </c>
      <c r="K1940" s="95">
        <v>0</v>
      </c>
      <c r="L1940" s="95">
        <v>10732.6</v>
      </c>
      <c r="M1940" s="95">
        <v>61905637</v>
      </c>
      <c r="N1940" s="5">
        <f t="shared" si="61"/>
        <v>5768</v>
      </c>
    </row>
    <row r="1941" spans="1:14" x14ac:dyDescent="0.25">
      <c r="A1941" t="str">
        <f t="shared" si="60"/>
        <v>2010_6822</v>
      </c>
      <c r="C1941" s="95">
        <v>1940</v>
      </c>
      <c r="D1941" s="95">
        <v>6822</v>
      </c>
      <c r="E1941" s="95">
        <v>6822</v>
      </c>
      <c r="F1941" s="95" t="s">
        <v>261</v>
      </c>
      <c r="G1941" s="95">
        <v>2010</v>
      </c>
      <c r="H1941" s="95">
        <v>0</v>
      </c>
      <c r="I1941" s="95">
        <v>1</v>
      </c>
      <c r="J1941" s="95">
        <v>34419963</v>
      </c>
      <c r="K1941" s="95">
        <v>0</v>
      </c>
      <c r="L1941" s="95">
        <v>5967.4</v>
      </c>
      <c r="M1941" s="95">
        <v>34419963</v>
      </c>
      <c r="N1941" s="5">
        <f t="shared" si="61"/>
        <v>5768</v>
      </c>
    </row>
    <row r="1942" spans="1:14" x14ac:dyDescent="0.25">
      <c r="A1942" t="str">
        <f t="shared" si="60"/>
        <v>2010_6840</v>
      </c>
      <c r="C1942" s="95">
        <v>1941</v>
      </c>
      <c r="D1942" s="95">
        <v>6840</v>
      </c>
      <c r="E1942" s="95">
        <v>6840</v>
      </c>
      <c r="F1942" s="95" t="s">
        <v>262</v>
      </c>
      <c r="G1942" s="95">
        <v>2010</v>
      </c>
      <c r="H1942" s="95">
        <v>0</v>
      </c>
      <c r="I1942" s="95">
        <v>1</v>
      </c>
      <c r="J1942" s="95">
        <v>11053795</v>
      </c>
      <c r="K1942" s="95">
        <v>0</v>
      </c>
      <c r="L1942" s="95">
        <v>1916.4</v>
      </c>
      <c r="M1942" s="95">
        <v>11053795</v>
      </c>
      <c r="N1942" s="5">
        <f t="shared" si="61"/>
        <v>5768</v>
      </c>
    </row>
    <row r="1943" spans="1:14" x14ac:dyDescent="0.25">
      <c r="A1943" t="str">
        <f t="shared" si="60"/>
        <v>2010_6854</v>
      </c>
      <c r="C1943" s="95">
        <v>1942</v>
      </c>
      <c r="D1943" s="95">
        <v>6854</v>
      </c>
      <c r="E1943" s="95">
        <v>6854</v>
      </c>
      <c r="F1943" s="95" t="s">
        <v>263</v>
      </c>
      <c r="G1943" s="95">
        <v>2010</v>
      </c>
      <c r="H1943" s="95">
        <v>0</v>
      </c>
      <c r="I1943" s="95">
        <v>2</v>
      </c>
      <c r="J1943" s="95">
        <v>3645956</v>
      </c>
      <c r="K1943" s="95">
        <v>136313</v>
      </c>
      <c r="L1943" s="95">
        <v>629.20000000000005</v>
      </c>
      <c r="M1943" s="95">
        <v>3782269</v>
      </c>
      <c r="N1943" s="5">
        <f t="shared" si="61"/>
        <v>5795</v>
      </c>
    </row>
    <row r="1944" spans="1:14" x14ac:dyDescent="0.25">
      <c r="A1944" t="str">
        <f t="shared" si="60"/>
        <v>2010_6867</v>
      </c>
      <c r="C1944" s="95">
        <v>1943</v>
      </c>
      <c r="D1944" s="95">
        <v>6867</v>
      </c>
      <c r="E1944" s="95">
        <v>6867</v>
      </c>
      <c r="F1944" s="95" t="s">
        <v>264</v>
      </c>
      <c r="G1944" s="95">
        <v>2010</v>
      </c>
      <c r="H1944" s="95">
        <v>0</v>
      </c>
      <c r="I1944" s="95">
        <v>2</v>
      </c>
      <c r="J1944" s="95">
        <v>10450892</v>
      </c>
      <c r="K1944" s="95">
        <v>0</v>
      </c>
      <c r="L1944" s="95">
        <v>1804.3</v>
      </c>
      <c r="M1944" s="95">
        <v>10450892</v>
      </c>
      <c r="N1944" s="5">
        <f t="shared" si="61"/>
        <v>5792</v>
      </c>
    </row>
    <row r="1945" spans="1:14" x14ac:dyDescent="0.25">
      <c r="A1945" t="str">
        <f t="shared" si="60"/>
        <v>2010_6921</v>
      </c>
      <c r="C1945" s="95">
        <v>1944</v>
      </c>
      <c r="D1945" s="95">
        <v>6921</v>
      </c>
      <c r="E1945" s="95">
        <v>6921</v>
      </c>
      <c r="F1945" s="95" t="s">
        <v>265</v>
      </c>
      <c r="G1945" s="95">
        <v>2010</v>
      </c>
      <c r="H1945" s="95">
        <v>0</v>
      </c>
      <c r="I1945" s="95">
        <v>1</v>
      </c>
      <c r="J1945" s="95">
        <v>2020122</v>
      </c>
      <c r="K1945" s="95">
        <v>0</v>
      </c>
      <c r="L1945" s="95">
        <v>347.1</v>
      </c>
      <c r="M1945" s="95">
        <v>2020122</v>
      </c>
      <c r="N1945" s="5">
        <f t="shared" si="61"/>
        <v>5820</v>
      </c>
    </row>
    <row r="1946" spans="1:14" x14ac:dyDescent="0.25">
      <c r="A1946" t="str">
        <f t="shared" si="60"/>
        <v>2010_6930</v>
      </c>
      <c r="C1946" s="95">
        <v>1945</v>
      </c>
      <c r="D1946" s="95">
        <v>6930</v>
      </c>
      <c r="E1946" s="95">
        <v>6930</v>
      </c>
      <c r="F1946" s="95" t="s">
        <v>266</v>
      </c>
      <c r="G1946" s="95">
        <v>2010</v>
      </c>
      <c r="H1946" s="95">
        <v>0</v>
      </c>
      <c r="I1946" s="95">
        <v>1</v>
      </c>
      <c r="J1946" s="95">
        <v>4554740</v>
      </c>
      <c r="K1946" s="95">
        <v>0</v>
      </c>
      <c r="L1946" s="95">
        <v>785.3</v>
      </c>
      <c r="M1946" s="95">
        <v>4554740</v>
      </c>
      <c r="N1946" s="5">
        <f t="shared" si="61"/>
        <v>5800</v>
      </c>
    </row>
    <row r="1947" spans="1:14" x14ac:dyDescent="0.25">
      <c r="A1947" t="str">
        <f t="shared" si="60"/>
        <v>2010_6937</v>
      </c>
      <c r="C1947" s="95">
        <v>1946</v>
      </c>
      <c r="D1947" s="95">
        <v>6937</v>
      </c>
      <c r="E1947" s="95">
        <v>6937</v>
      </c>
      <c r="F1947" s="95" t="s">
        <v>358</v>
      </c>
      <c r="G1947" s="95">
        <v>2010</v>
      </c>
      <c r="H1947" s="95">
        <v>0</v>
      </c>
      <c r="I1947" s="95">
        <v>1</v>
      </c>
      <c r="J1947" s="95">
        <v>2608866</v>
      </c>
      <c r="K1947" s="95">
        <v>69192</v>
      </c>
      <c r="L1947" s="95">
        <v>452.3</v>
      </c>
      <c r="M1947" s="95">
        <v>2678058</v>
      </c>
      <c r="N1947" s="5">
        <f t="shared" si="61"/>
        <v>5768</v>
      </c>
    </row>
    <row r="1948" spans="1:14" x14ac:dyDescent="0.25">
      <c r="A1948" t="str">
        <f t="shared" si="60"/>
        <v>2010_6943</v>
      </c>
      <c r="C1948" s="95">
        <v>1947</v>
      </c>
      <c r="D1948" s="95">
        <v>6943</v>
      </c>
      <c r="E1948" s="95">
        <v>6943</v>
      </c>
      <c r="F1948" s="95" t="s">
        <v>267</v>
      </c>
      <c r="G1948" s="95">
        <v>2010</v>
      </c>
      <c r="H1948" s="95">
        <v>0</v>
      </c>
      <c r="I1948" s="95">
        <v>1</v>
      </c>
      <c r="J1948" s="95">
        <v>1754626</v>
      </c>
      <c r="K1948" s="95">
        <v>86014</v>
      </c>
      <c r="L1948" s="95">
        <v>304.2</v>
      </c>
      <c r="M1948" s="95">
        <v>1840640</v>
      </c>
      <c r="N1948" s="5">
        <f t="shared" si="61"/>
        <v>5768</v>
      </c>
    </row>
    <row r="1949" spans="1:14" x14ac:dyDescent="0.25">
      <c r="A1949" t="str">
        <f t="shared" si="60"/>
        <v>2010_6264</v>
      </c>
      <c r="C1949" s="95">
        <v>1948</v>
      </c>
      <c r="D1949" s="95">
        <v>6264</v>
      </c>
      <c r="E1949" s="95">
        <v>6264</v>
      </c>
      <c r="F1949" s="95" t="s">
        <v>239</v>
      </c>
      <c r="G1949" s="95">
        <v>2010</v>
      </c>
      <c r="H1949" s="95">
        <v>0</v>
      </c>
      <c r="I1949" s="95">
        <v>1</v>
      </c>
      <c r="J1949" s="95">
        <v>5601807</v>
      </c>
      <c r="K1949" s="95">
        <v>0</v>
      </c>
      <c r="L1949" s="95">
        <v>960.2</v>
      </c>
      <c r="M1949" s="95">
        <v>5601807</v>
      </c>
      <c r="N1949" s="5">
        <f t="shared" si="61"/>
        <v>5834</v>
      </c>
    </row>
    <row r="1950" spans="1:14" x14ac:dyDescent="0.25">
      <c r="A1950" t="str">
        <f t="shared" si="60"/>
        <v>2010_6950</v>
      </c>
      <c r="C1950" s="95">
        <v>1949</v>
      </c>
      <c r="D1950" s="95">
        <v>6950</v>
      </c>
      <c r="E1950" s="95">
        <v>6950</v>
      </c>
      <c r="F1950" s="95" t="s">
        <v>359</v>
      </c>
      <c r="G1950" s="95">
        <v>2010</v>
      </c>
      <c r="H1950" s="95">
        <v>0</v>
      </c>
      <c r="I1950" s="95">
        <v>1</v>
      </c>
      <c r="J1950" s="95">
        <v>9435008</v>
      </c>
      <c r="K1950" s="95">
        <v>0</v>
      </c>
      <c r="L1950" s="95">
        <v>1634.9</v>
      </c>
      <c r="M1950" s="95">
        <v>9435008</v>
      </c>
      <c r="N1950" s="5">
        <f t="shared" si="61"/>
        <v>5771</v>
      </c>
    </row>
    <row r="1951" spans="1:14" x14ac:dyDescent="0.25">
      <c r="A1951" t="str">
        <f t="shared" si="60"/>
        <v>2010_6957</v>
      </c>
      <c r="C1951" s="95">
        <v>1950</v>
      </c>
      <c r="D1951" s="95">
        <v>6957</v>
      </c>
      <c r="E1951" s="95">
        <v>6957</v>
      </c>
      <c r="F1951" s="95" t="s">
        <v>268</v>
      </c>
      <c r="G1951" s="95">
        <v>2010</v>
      </c>
      <c r="H1951" s="95">
        <v>0</v>
      </c>
      <c r="I1951" s="95">
        <v>1</v>
      </c>
      <c r="J1951" s="95">
        <v>51001233</v>
      </c>
      <c r="K1951" s="95">
        <v>0</v>
      </c>
      <c r="L1951" s="95">
        <v>8842.1</v>
      </c>
      <c r="M1951" s="95">
        <v>51001233</v>
      </c>
      <c r="N1951" s="5">
        <f t="shared" si="61"/>
        <v>5768</v>
      </c>
    </row>
    <row r="1952" spans="1:14" x14ac:dyDescent="0.25">
      <c r="A1952" t="str">
        <f t="shared" si="60"/>
        <v>2010_5922</v>
      </c>
      <c r="C1952" s="95">
        <v>1951</v>
      </c>
      <c r="D1952" s="95">
        <v>5922</v>
      </c>
      <c r="E1952" s="95">
        <v>5922</v>
      </c>
      <c r="F1952" s="95" t="s">
        <v>360</v>
      </c>
      <c r="G1952" s="95">
        <v>2010</v>
      </c>
      <c r="H1952" s="95">
        <v>0</v>
      </c>
      <c r="I1952" s="95">
        <v>2</v>
      </c>
      <c r="J1952" s="95">
        <v>4467152</v>
      </c>
      <c r="K1952" s="95">
        <v>126515</v>
      </c>
      <c r="L1952" s="95">
        <v>767</v>
      </c>
      <c r="M1952" s="95">
        <v>4593667</v>
      </c>
      <c r="N1952" s="5">
        <f t="shared" si="61"/>
        <v>5824</v>
      </c>
    </row>
    <row r="1953" spans="1:14" x14ac:dyDescent="0.25">
      <c r="A1953" t="str">
        <f t="shared" si="60"/>
        <v>2010_819</v>
      </c>
      <c r="C1953" s="95">
        <v>1952</v>
      </c>
      <c r="D1953" s="95">
        <v>819</v>
      </c>
      <c r="E1953" s="95">
        <v>819</v>
      </c>
      <c r="F1953" s="95" t="s">
        <v>33</v>
      </c>
      <c r="G1953" s="95">
        <v>2010</v>
      </c>
      <c r="H1953" s="95">
        <v>0</v>
      </c>
      <c r="I1953" s="95">
        <v>1</v>
      </c>
      <c r="J1953" s="95">
        <v>3564755</v>
      </c>
      <c r="K1953" s="95">
        <v>0</v>
      </c>
      <c r="L1953" s="95">
        <v>616.1</v>
      </c>
      <c r="M1953" s="95">
        <v>3564755</v>
      </c>
      <c r="N1953" s="5">
        <f t="shared" si="61"/>
        <v>5786</v>
      </c>
    </row>
    <row r="1954" spans="1:14" x14ac:dyDescent="0.25">
      <c r="A1954" t="str">
        <f t="shared" si="60"/>
        <v>2010_6969</v>
      </c>
      <c r="C1954" s="95">
        <v>1953</v>
      </c>
      <c r="D1954" s="95">
        <v>6969</v>
      </c>
      <c r="E1954" s="95">
        <v>6969</v>
      </c>
      <c r="F1954" s="95" t="s">
        <v>269</v>
      </c>
      <c r="G1954" s="95">
        <v>2010</v>
      </c>
      <c r="H1954" s="95">
        <v>0</v>
      </c>
      <c r="I1954" s="95">
        <v>1</v>
      </c>
      <c r="J1954" s="95">
        <v>2988002</v>
      </c>
      <c r="K1954" s="95">
        <v>0</v>
      </c>
      <c r="L1954" s="95">
        <v>503.2</v>
      </c>
      <c r="M1954" s="95">
        <v>2988002</v>
      </c>
      <c r="N1954" s="5">
        <f t="shared" si="61"/>
        <v>5938</v>
      </c>
    </row>
    <row r="1955" spans="1:14" x14ac:dyDescent="0.25">
      <c r="A1955" t="str">
        <f t="shared" si="60"/>
        <v>2010_6975</v>
      </c>
      <c r="C1955" s="95">
        <v>1954</v>
      </c>
      <c r="D1955" s="95">
        <v>6975</v>
      </c>
      <c r="E1955" s="95">
        <v>6975</v>
      </c>
      <c r="F1955" s="95" t="s">
        <v>270</v>
      </c>
      <c r="G1955" s="95">
        <v>2010</v>
      </c>
      <c r="H1955" s="95">
        <v>0</v>
      </c>
      <c r="I1955" s="95">
        <v>1</v>
      </c>
      <c r="J1955" s="95">
        <v>6951017</v>
      </c>
      <c r="K1955" s="95">
        <v>0</v>
      </c>
      <c r="L1955" s="95">
        <v>1205.0999999999999</v>
      </c>
      <c r="M1955" s="95">
        <v>6951017</v>
      </c>
      <c r="N1955" s="5">
        <f t="shared" si="61"/>
        <v>5768</v>
      </c>
    </row>
    <row r="1956" spans="1:14" x14ac:dyDescent="0.25">
      <c r="A1956" t="str">
        <f t="shared" si="60"/>
        <v>2010_6983</v>
      </c>
      <c r="C1956" s="95">
        <v>1955</v>
      </c>
      <c r="D1956" s="95">
        <v>6983</v>
      </c>
      <c r="E1956" s="95">
        <v>6983</v>
      </c>
      <c r="F1956" s="95" t="s">
        <v>271</v>
      </c>
      <c r="G1956" s="95">
        <v>2010</v>
      </c>
      <c r="H1956" s="95">
        <v>0</v>
      </c>
      <c r="I1956" s="95">
        <v>1</v>
      </c>
      <c r="J1956" s="95">
        <v>4348495</v>
      </c>
      <c r="K1956" s="95">
        <v>0</v>
      </c>
      <c r="L1956" s="95">
        <v>753.9</v>
      </c>
      <c r="M1956" s="95">
        <v>4348495</v>
      </c>
      <c r="N1956" s="5">
        <f t="shared" si="61"/>
        <v>5768</v>
      </c>
    </row>
    <row r="1957" spans="1:14" x14ac:dyDescent="0.25">
      <c r="A1957" t="str">
        <f t="shared" si="60"/>
        <v>2010_6985</v>
      </c>
      <c r="C1957" s="95">
        <v>1956</v>
      </c>
      <c r="D1957" s="95">
        <v>6985</v>
      </c>
      <c r="E1957" s="95">
        <v>6985</v>
      </c>
      <c r="F1957" s="95" t="s">
        <v>272</v>
      </c>
      <c r="G1957" s="95">
        <v>2010</v>
      </c>
      <c r="H1957" s="95">
        <v>0</v>
      </c>
      <c r="I1957" s="95">
        <v>1</v>
      </c>
      <c r="J1957" s="95">
        <v>5114340</v>
      </c>
      <c r="K1957" s="95">
        <v>1200</v>
      </c>
      <c r="L1957" s="95">
        <v>885.6</v>
      </c>
      <c r="M1957" s="95">
        <v>5115540</v>
      </c>
      <c r="N1957" s="5">
        <f t="shared" si="61"/>
        <v>5775</v>
      </c>
    </row>
    <row r="1958" spans="1:14" x14ac:dyDescent="0.25">
      <c r="A1958" t="str">
        <f t="shared" si="60"/>
        <v>2010_6987</v>
      </c>
      <c r="C1958" s="95">
        <v>1957</v>
      </c>
      <c r="D1958" s="95">
        <v>6987</v>
      </c>
      <c r="E1958" s="95">
        <v>6987</v>
      </c>
      <c r="F1958" s="95" t="s">
        <v>273</v>
      </c>
      <c r="G1958" s="95">
        <v>2010</v>
      </c>
      <c r="H1958" s="95">
        <v>0</v>
      </c>
      <c r="I1958" s="95">
        <v>1</v>
      </c>
      <c r="J1958" s="95">
        <v>3826685</v>
      </c>
      <c r="K1958" s="95">
        <v>0</v>
      </c>
      <c r="L1958" s="95">
        <v>662.4</v>
      </c>
      <c r="M1958" s="95">
        <v>3826685</v>
      </c>
      <c r="N1958" s="5">
        <f t="shared" si="61"/>
        <v>5777</v>
      </c>
    </row>
    <row r="1959" spans="1:14" x14ac:dyDescent="0.25">
      <c r="A1959" t="str">
        <f t="shared" si="60"/>
        <v>2010_6990</v>
      </c>
      <c r="C1959" s="95">
        <v>1958</v>
      </c>
      <c r="D1959" s="95">
        <v>6990</v>
      </c>
      <c r="E1959" s="95">
        <v>6990</v>
      </c>
      <c r="F1959" s="95" t="s">
        <v>274</v>
      </c>
      <c r="G1959" s="95">
        <v>2010</v>
      </c>
      <c r="H1959" s="95">
        <v>0</v>
      </c>
      <c r="I1959" s="95">
        <v>1</v>
      </c>
      <c r="J1959" s="95">
        <v>4144619</v>
      </c>
      <c r="K1959" s="95">
        <v>0</v>
      </c>
      <c r="L1959" s="95">
        <v>715.7</v>
      </c>
      <c r="M1959" s="95">
        <v>4144619</v>
      </c>
      <c r="N1959" s="5">
        <f t="shared" si="61"/>
        <v>5791</v>
      </c>
    </row>
    <row r="1960" spans="1:14" x14ac:dyDescent="0.25">
      <c r="A1960" t="str">
        <f t="shared" si="60"/>
        <v>2010_6961</v>
      </c>
      <c r="C1960" s="95">
        <v>1959</v>
      </c>
      <c r="D1960" s="95">
        <v>6961</v>
      </c>
      <c r="E1960" s="95">
        <v>6961</v>
      </c>
      <c r="F1960" s="95" t="s">
        <v>361</v>
      </c>
      <c r="G1960" s="95">
        <v>2010</v>
      </c>
      <c r="H1960" s="95">
        <v>0</v>
      </c>
      <c r="I1960" s="95">
        <v>1</v>
      </c>
      <c r="J1960" s="95">
        <v>16244423</v>
      </c>
      <c r="K1960" s="95">
        <v>0</v>
      </c>
      <c r="L1960" s="95">
        <v>2789.7</v>
      </c>
      <c r="M1960" s="95">
        <v>16244423</v>
      </c>
      <c r="N1960" s="5">
        <f t="shared" si="61"/>
        <v>5823</v>
      </c>
    </row>
    <row r="1961" spans="1:14" x14ac:dyDescent="0.25">
      <c r="A1961" t="str">
        <f t="shared" si="60"/>
        <v>2010_6992</v>
      </c>
      <c r="C1961" s="95">
        <v>1960</v>
      </c>
      <c r="D1961" s="95">
        <v>6992</v>
      </c>
      <c r="E1961" s="95">
        <v>6992</v>
      </c>
      <c r="F1961" s="95" t="s">
        <v>275</v>
      </c>
      <c r="G1961" s="95">
        <v>2010</v>
      </c>
      <c r="H1961" s="95">
        <v>0</v>
      </c>
      <c r="I1961" s="95">
        <v>1</v>
      </c>
      <c r="J1961" s="95">
        <v>3418491</v>
      </c>
      <c r="K1961" s="95">
        <v>0</v>
      </c>
      <c r="L1961" s="95">
        <v>589.70000000000005</v>
      </c>
      <c r="M1961" s="95">
        <v>3418491</v>
      </c>
      <c r="N1961" s="5">
        <f t="shared" si="61"/>
        <v>5797</v>
      </c>
    </row>
    <row r="1962" spans="1:14" x14ac:dyDescent="0.25">
      <c r="A1962" t="str">
        <f t="shared" si="60"/>
        <v>2010_7002</v>
      </c>
      <c r="C1962" s="95">
        <v>1961</v>
      </c>
      <c r="D1962" s="95">
        <v>7002</v>
      </c>
      <c r="E1962" s="95">
        <v>7002</v>
      </c>
      <c r="F1962" s="95" t="s">
        <v>276</v>
      </c>
      <c r="G1962" s="95">
        <v>2010</v>
      </c>
      <c r="H1962" s="95">
        <v>0</v>
      </c>
      <c r="I1962" s="95">
        <v>1</v>
      </c>
      <c r="J1962" s="95">
        <v>1124760</v>
      </c>
      <c r="K1962" s="95">
        <v>34742</v>
      </c>
      <c r="L1962" s="95">
        <v>195</v>
      </c>
      <c r="M1962" s="95">
        <v>1159502</v>
      </c>
      <c r="N1962" s="5">
        <f t="shared" si="61"/>
        <v>5768</v>
      </c>
    </row>
    <row r="1963" spans="1:14" x14ac:dyDescent="0.25">
      <c r="A1963" t="str">
        <f t="shared" si="60"/>
        <v>2010_7029</v>
      </c>
      <c r="C1963" s="95">
        <v>1962</v>
      </c>
      <c r="D1963" s="95">
        <v>7029</v>
      </c>
      <c r="E1963" s="95">
        <v>7029</v>
      </c>
      <c r="F1963" s="95" t="s">
        <v>277</v>
      </c>
      <c r="G1963" s="95">
        <v>2010</v>
      </c>
      <c r="H1963" s="95">
        <v>0</v>
      </c>
      <c r="I1963" s="95">
        <v>1</v>
      </c>
      <c r="J1963" s="95">
        <v>6340421</v>
      </c>
      <c r="K1963" s="95">
        <v>0</v>
      </c>
      <c r="L1963" s="95">
        <v>1096.2</v>
      </c>
      <c r="M1963" s="95">
        <v>6340421</v>
      </c>
      <c r="N1963" s="5">
        <f t="shared" si="61"/>
        <v>5784</v>
      </c>
    </row>
    <row r="1964" spans="1:14" x14ac:dyDescent="0.25">
      <c r="A1964" t="str">
        <f t="shared" si="60"/>
        <v>2010_7038</v>
      </c>
      <c r="C1964" s="95">
        <v>1963</v>
      </c>
      <c r="D1964" s="95">
        <v>7038</v>
      </c>
      <c r="E1964" s="95">
        <v>7038</v>
      </c>
      <c r="F1964" s="95" t="s">
        <v>278</v>
      </c>
      <c r="G1964" s="95">
        <v>2010</v>
      </c>
      <c r="H1964" s="95">
        <v>0</v>
      </c>
      <c r="I1964" s="95">
        <v>1</v>
      </c>
      <c r="J1964" s="95">
        <v>4856656</v>
      </c>
      <c r="K1964" s="95">
        <v>111839</v>
      </c>
      <c r="L1964" s="95">
        <v>842</v>
      </c>
      <c r="M1964" s="95">
        <v>4968495</v>
      </c>
      <c r="N1964" s="5">
        <f t="shared" si="61"/>
        <v>5768</v>
      </c>
    </row>
    <row r="1965" spans="1:14" x14ac:dyDescent="0.25">
      <c r="A1965" t="str">
        <f t="shared" si="60"/>
        <v>2010_7047</v>
      </c>
      <c r="C1965" s="95">
        <v>1964</v>
      </c>
      <c r="D1965" s="95">
        <v>7047</v>
      </c>
      <c r="E1965" s="95">
        <v>7047</v>
      </c>
      <c r="F1965" s="95" t="s">
        <v>279</v>
      </c>
      <c r="G1965" s="95">
        <v>2010</v>
      </c>
      <c r="H1965" s="95">
        <v>0</v>
      </c>
      <c r="I1965" s="95">
        <v>1</v>
      </c>
      <c r="J1965" s="95">
        <v>2252523</v>
      </c>
      <c r="K1965" s="95">
        <v>0</v>
      </c>
      <c r="L1965" s="95">
        <v>388.5</v>
      </c>
      <c r="M1965" s="95">
        <v>2252523</v>
      </c>
      <c r="N1965" s="5">
        <f t="shared" si="61"/>
        <v>5798</v>
      </c>
    </row>
    <row r="1966" spans="1:14" x14ac:dyDescent="0.25">
      <c r="A1966" t="str">
        <f t="shared" si="60"/>
        <v>2010_7056</v>
      </c>
      <c r="C1966" s="95">
        <v>1965</v>
      </c>
      <c r="D1966" s="95">
        <v>7056</v>
      </c>
      <c r="E1966" s="95">
        <v>7056</v>
      </c>
      <c r="F1966" s="95" t="s">
        <v>280</v>
      </c>
      <c r="G1966" s="95">
        <v>2010</v>
      </c>
      <c r="H1966" s="95">
        <v>0</v>
      </c>
      <c r="I1966" s="95">
        <v>1</v>
      </c>
      <c r="J1966" s="95">
        <v>10031706</v>
      </c>
      <c r="K1966" s="95">
        <v>0</v>
      </c>
      <c r="L1966" s="95">
        <v>1739.2</v>
      </c>
      <c r="M1966" s="95">
        <v>10031706</v>
      </c>
      <c r="N1966" s="5">
        <f t="shared" si="61"/>
        <v>5768</v>
      </c>
    </row>
    <row r="1967" spans="1:14" x14ac:dyDescent="0.25">
      <c r="A1967" t="str">
        <f t="shared" si="60"/>
        <v>2010_7092</v>
      </c>
      <c r="C1967" s="95">
        <v>1966</v>
      </c>
      <c r="D1967" s="95">
        <v>7092</v>
      </c>
      <c r="E1967" s="95">
        <v>7092</v>
      </c>
      <c r="F1967" s="95" t="s">
        <v>281</v>
      </c>
      <c r="G1967" s="95">
        <v>2010</v>
      </c>
      <c r="H1967" s="95">
        <v>0</v>
      </c>
      <c r="I1967" s="95">
        <v>1</v>
      </c>
      <c r="J1967" s="95">
        <v>2517155</v>
      </c>
      <c r="K1967" s="95">
        <v>96899</v>
      </c>
      <c r="L1967" s="95">
        <v>436.4</v>
      </c>
      <c r="M1967" s="95">
        <v>2614054</v>
      </c>
      <c r="N1967" s="5">
        <f t="shared" si="61"/>
        <v>5768</v>
      </c>
    </row>
    <row r="1968" spans="1:14" x14ac:dyDescent="0.25">
      <c r="A1968" t="str">
        <f t="shared" si="60"/>
        <v>2010_7098</v>
      </c>
      <c r="C1968" s="95">
        <v>1967</v>
      </c>
      <c r="D1968" s="95">
        <v>7098</v>
      </c>
      <c r="E1968" s="95">
        <v>7098</v>
      </c>
      <c r="F1968" s="95" t="s">
        <v>282</v>
      </c>
      <c r="G1968" s="95">
        <v>2010</v>
      </c>
      <c r="H1968" s="95">
        <v>0</v>
      </c>
      <c r="I1968" s="95">
        <v>1</v>
      </c>
      <c r="J1968" s="95">
        <v>3426769</v>
      </c>
      <c r="K1968" s="95">
        <v>0</v>
      </c>
      <c r="L1968" s="95">
        <v>594.1</v>
      </c>
      <c r="M1968" s="95">
        <v>3426769</v>
      </c>
      <c r="N1968" s="5">
        <f t="shared" si="61"/>
        <v>5768</v>
      </c>
    </row>
    <row r="1969" spans="1:14" x14ac:dyDescent="0.25">
      <c r="A1969" t="str">
        <f t="shared" si="60"/>
        <v>2010_7110</v>
      </c>
      <c r="C1969" s="95">
        <v>1968</v>
      </c>
      <c r="D1969" s="95">
        <v>7110</v>
      </c>
      <c r="E1969" s="95">
        <v>7110</v>
      </c>
      <c r="F1969" s="95" t="s">
        <v>283</v>
      </c>
      <c r="G1969" s="95">
        <v>2010</v>
      </c>
      <c r="H1969" s="95">
        <v>0</v>
      </c>
      <c r="I1969" s="95">
        <v>1</v>
      </c>
      <c r="J1969" s="95">
        <v>4692688</v>
      </c>
      <c r="K1969" s="95">
        <v>0</v>
      </c>
      <c r="L1969" s="95">
        <v>800.8</v>
      </c>
      <c r="M1969" s="95">
        <v>4692688</v>
      </c>
      <c r="N1969" s="5">
        <f t="shared" si="61"/>
        <v>5860</v>
      </c>
    </row>
    <row r="1970" spans="1:14" x14ac:dyDescent="0.25">
      <c r="A1970" t="str">
        <f t="shared" si="60"/>
        <v>2011_9998</v>
      </c>
      <c r="C1970" s="95">
        <v>1969</v>
      </c>
      <c r="D1970" s="95">
        <v>9998</v>
      </c>
      <c r="E1970" s="95" t="s">
        <v>313</v>
      </c>
      <c r="F1970" s="95"/>
      <c r="G1970" s="95">
        <v>2011</v>
      </c>
      <c r="H1970" s="95">
        <v>0</v>
      </c>
      <c r="I1970" s="95">
        <v>3</v>
      </c>
      <c r="J1970" s="95">
        <v>2727499</v>
      </c>
      <c r="K1970" s="95">
        <v>253567</v>
      </c>
      <c r="L1970" s="95">
        <v>456</v>
      </c>
      <c r="M1970" s="95">
        <v>2981066</v>
      </c>
      <c r="N1970" s="5">
        <f t="shared" si="61"/>
        <v>5981</v>
      </c>
    </row>
    <row r="1971" spans="1:14" x14ac:dyDescent="0.25">
      <c r="A1971" t="str">
        <f t="shared" si="60"/>
        <v>2011_9</v>
      </c>
      <c r="C1971" s="95">
        <v>1970</v>
      </c>
      <c r="D1971" s="95">
        <v>9</v>
      </c>
      <c r="E1971" s="95">
        <v>9</v>
      </c>
      <c r="F1971" s="95" t="s">
        <v>0</v>
      </c>
      <c r="G1971" s="95">
        <v>2011</v>
      </c>
      <c r="H1971" s="95">
        <v>0</v>
      </c>
      <c r="I1971" s="95">
        <v>1</v>
      </c>
      <c r="J1971" s="95">
        <v>3919422</v>
      </c>
      <c r="K1971" s="95">
        <v>172738</v>
      </c>
      <c r="L1971" s="95">
        <v>654</v>
      </c>
      <c r="M1971" s="95">
        <v>4092160</v>
      </c>
      <c r="N1971" s="5">
        <f t="shared" si="61"/>
        <v>5993</v>
      </c>
    </row>
    <row r="1972" spans="1:14" x14ac:dyDescent="0.25">
      <c r="A1972" t="str">
        <f t="shared" si="60"/>
        <v>2011_441</v>
      </c>
      <c r="C1972" s="95">
        <v>1971</v>
      </c>
      <c r="D1972" s="95">
        <v>441</v>
      </c>
      <c r="E1972" s="95">
        <v>441</v>
      </c>
      <c r="F1972" s="95" t="s">
        <v>314</v>
      </c>
      <c r="G1972" s="95">
        <v>2011</v>
      </c>
      <c r="H1972" s="95">
        <v>0</v>
      </c>
      <c r="I1972" s="95">
        <v>2</v>
      </c>
      <c r="J1972" s="95">
        <v>5102114</v>
      </c>
      <c r="K1972" s="95">
        <v>88332</v>
      </c>
      <c r="L1972" s="95">
        <v>861</v>
      </c>
      <c r="M1972" s="95">
        <v>5190446</v>
      </c>
      <c r="N1972" s="5">
        <f t="shared" si="61"/>
        <v>5926</v>
      </c>
    </row>
    <row r="1973" spans="1:14" x14ac:dyDescent="0.25">
      <c r="A1973" t="str">
        <f t="shared" si="60"/>
        <v>2011_18</v>
      </c>
      <c r="C1973" s="95">
        <v>1972</v>
      </c>
      <c r="D1973" s="95">
        <v>18</v>
      </c>
      <c r="E1973" s="95">
        <v>18</v>
      </c>
      <c r="F1973" s="95" t="s">
        <v>5</v>
      </c>
      <c r="G1973" s="95">
        <v>2011</v>
      </c>
      <c r="H1973" s="95">
        <v>0</v>
      </c>
      <c r="I1973" s="95">
        <v>1</v>
      </c>
      <c r="J1973" s="95">
        <v>2105526</v>
      </c>
      <c r="K1973" s="95">
        <v>0</v>
      </c>
      <c r="L1973" s="95">
        <v>357.9</v>
      </c>
      <c r="M1973" s="95">
        <v>2105526</v>
      </c>
      <c r="N1973" s="5">
        <f t="shared" si="61"/>
        <v>5883</v>
      </c>
    </row>
    <row r="1974" spans="1:14" x14ac:dyDescent="0.25">
      <c r="A1974" t="str">
        <f t="shared" si="60"/>
        <v>2011_27</v>
      </c>
      <c r="C1974" s="95">
        <v>1973</v>
      </c>
      <c r="D1974" s="95">
        <v>27</v>
      </c>
      <c r="E1974" s="95">
        <v>27</v>
      </c>
      <c r="F1974" s="95" t="s">
        <v>337</v>
      </c>
      <c r="G1974" s="95">
        <v>2011</v>
      </c>
      <c r="H1974" s="95">
        <v>0</v>
      </c>
      <c r="I1974" s="95">
        <v>1</v>
      </c>
      <c r="J1974" s="95">
        <v>8316737</v>
      </c>
      <c r="K1974" s="95">
        <v>0</v>
      </c>
      <c r="L1974" s="95">
        <v>1408.9</v>
      </c>
      <c r="M1974" s="95">
        <v>8316737</v>
      </c>
      <c r="N1974" s="5">
        <f t="shared" si="61"/>
        <v>5903</v>
      </c>
    </row>
    <row r="1975" spans="1:14" x14ac:dyDescent="0.25">
      <c r="A1975" t="str">
        <f t="shared" si="60"/>
        <v>2011_63</v>
      </c>
      <c r="C1975" s="95">
        <v>1974</v>
      </c>
      <c r="D1975" s="95">
        <v>63</v>
      </c>
      <c r="E1975" s="95">
        <v>63</v>
      </c>
      <c r="F1975" s="95" t="s">
        <v>338</v>
      </c>
      <c r="G1975" s="95">
        <v>2011</v>
      </c>
      <c r="H1975" s="95">
        <v>0</v>
      </c>
      <c r="I1975" s="95">
        <v>1</v>
      </c>
      <c r="J1975" s="95">
        <v>3156888</v>
      </c>
      <c r="K1975" s="95">
        <v>0</v>
      </c>
      <c r="L1975" s="95">
        <v>532</v>
      </c>
      <c r="M1975" s="95">
        <v>3156888</v>
      </c>
      <c r="N1975" s="5">
        <f t="shared" si="61"/>
        <v>5934</v>
      </c>
    </row>
    <row r="1976" spans="1:14" x14ac:dyDescent="0.25">
      <c r="A1976" t="str">
        <f t="shared" si="60"/>
        <v>2011_72</v>
      </c>
      <c r="C1976" s="95">
        <v>1975</v>
      </c>
      <c r="D1976" s="95">
        <v>72</v>
      </c>
      <c r="E1976" s="95">
        <v>72</v>
      </c>
      <c r="F1976" s="95" t="s">
        <v>6</v>
      </c>
      <c r="G1976" s="95">
        <v>2011</v>
      </c>
      <c r="H1976" s="95">
        <v>0</v>
      </c>
      <c r="I1976" s="95">
        <v>1</v>
      </c>
      <c r="J1976" s="95">
        <v>1359196</v>
      </c>
      <c r="K1976" s="95">
        <v>58602</v>
      </c>
      <c r="L1976" s="95">
        <v>227.9</v>
      </c>
      <c r="M1976" s="95">
        <v>1417798</v>
      </c>
      <c r="N1976" s="5">
        <f t="shared" si="61"/>
        <v>5964</v>
      </c>
    </row>
    <row r="1977" spans="1:14" x14ac:dyDescent="0.25">
      <c r="A1977" t="str">
        <f t="shared" si="60"/>
        <v>2011_81</v>
      </c>
      <c r="C1977" s="95">
        <v>1976</v>
      </c>
      <c r="D1977" s="95">
        <v>81</v>
      </c>
      <c r="E1977" s="95">
        <v>81</v>
      </c>
      <c r="F1977" s="95" t="s">
        <v>7</v>
      </c>
      <c r="G1977" s="95">
        <v>2011</v>
      </c>
      <c r="H1977" s="95">
        <v>0</v>
      </c>
      <c r="I1977" s="95">
        <v>1</v>
      </c>
      <c r="J1977" s="95">
        <v>6944293</v>
      </c>
      <c r="K1977" s="95">
        <v>33706</v>
      </c>
      <c r="L1977" s="95">
        <v>1180.4000000000001</v>
      </c>
      <c r="M1977" s="95">
        <v>6977999</v>
      </c>
      <c r="N1977" s="5">
        <f t="shared" si="61"/>
        <v>5883</v>
      </c>
    </row>
    <row r="1978" spans="1:14" x14ac:dyDescent="0.25">
      <c r="A1978" t="str">
        <f t="shared" si="60"/>
        <v>2011_99</v>
      </c>
      <c r="C1978" s="95">
        <v>1977</v>
      </c>
      <c r="D1978" s="95">
        <v>99</v>
      </c>
      <c r="E1978" s="95">
        <v>99</v>
      </c>
      <c r="F1978" s="95" t="s">
        <v>8</v>
      </c>
      <c r="G1978" s="95">
        <v>2011</v>
      </c>
      <c r="H1978" s="95">
        <v>0</v>
      </c>
      <c r="I1978" s="95">
        <v>1</v>
      </c>
      <c r="J1978" s="95">
        <v>3238003</v>
      </c>
      <c r="K1978" s="95">
        <v>99529</v>
      </c>
      <c r="L1978" s="95">
        <v>550.4</v>
      </c>
      <c r="M1978" s="95">
        <v>3337532</v>
      </c>
      <c r="N1978" s="5">
        <f t="shared" si="61"/>
        <v>5883</v>
      </c>
    </row>
    <row r="1979" spans="1:14" x14ac:dyDescent="0.25">
      <c r="A1979" t="str">
        <f t="shared" si="60"/>
        <v>2011_108</v>
      </c>
      <c r="C1979" s="95">
        <v>1978</v>
      </c>
      <c r="D1979" s="95">
        <v>108</v>
      </c>
      <c r="E1979" s="95">
        <v>108</v>
      </c>
      <c r="F1979" s="95" t="s">
        <v>9</v>
      </c>
      <c r="G1979" s="95">
        <v>2011</v>
      </c>
      <c r="H1979" s="95">
        <v>0</v>
      </c>
      <c r="I1979" s="95">
        <v>1</v>
      </c>
      <c r="J1979" s="95">
        <v>1558407</v>
      </c>
      <c r="K1979" s="95">
        <v>18243</v>
      </c>
      <c r="L1979" s="95">
        <v>264.89999999999998</v>
      </c>
      <c r="M1979" s="95">
        <v>1576650</v>
      </c>
      <c r="N1979" s="5">
        <f t="shared" si="61"/>
        <v>5883</v>
      </c>
    </row>
    <row r="1980" spans="1:14" x14ac:dyDescent="0.25">
      <c r="A1980" t="str">
        <f t="shared" si="60"/>
        <v>2011_126</v>
      </c>
      <c r="C1980" s="95">
        <v>1979</v>
      </c>
      <c r="D1980" s="95">
        <v>126</v>
      </c>
      <c r="E1980" s="95">
        <v>126</v>
      </c>
      <c r="F1980" s="95" t="s">
        <v>10</v>
      </c>
      <c r="G1980" s="95">
        <v>2011</v>
      </c>
      <c r="H1980" s="95">
        <v>0</v>
      </c>
      <c r="I1980" s="95">
        <v>2</v>
      </c>
      <c r="J1980" s="95">
        <v>8336914</v>
      </c>
      <c r="K1980" s="95">
        <v>42916</v>
      </c>
      <c r="L1980" s="95">
        <v>1409.3</v>
      </c>
      <c r="M1980" s="95">
        <v>8379830</v>
      </c>
      <c r="N1980" s="5">
        <f t="shared" si="61"/>
        <v>5916</v>
      </c>
    </row>
    <row r="1981" spans="1:14" x14ac:dyDescent="0.25">
      <c r="A1981" t="str">
        <f t="shared" si="60"/>
        <v>2011_135</v>
      </c>
      <c r="C1981" s="95">
        <v>1980</v>
      </c>
      <c r="D1981" s="95">
        <v>135</v>
      </c>
      <c r="E1981" s="95">
        <v>135</v>
      </c>
      <c r="F1981" s="95" t="s">
        <v>11</v>
      </c>
      <c r="G1981" s="95">
        <v>2011</v>
      </c>
      <c r="H1981" s="95">
        <v>0</v>
      </c>
      <c r="I1981" s="95">
        <v>1</v>
      </c>
      <c r="J1981" s="95">
        <v>7617902</v>
      </c>
      <c r="K1981" s="95">
        <v>89145</v>
      </c>
      <c r="L1981" s="95">
        <v>1277.0999999999999</v>
      </c>
      <c r="M1981" s="95">
        <v>7707047</v>
      </c>
      <c r="N1981" s="5">
        <f t="shared" si="61"/>
        <v>5965</v>
      </c>
    </row>
    <row r="1982" spans="1:14" x14ac:dyDescent="0.25">
      <c r="A1982" t="str">
        <f t="shared" si="60"/>
        <v>2011_171</v>
      </c>
      <c r="C1982" s="95">
        <v>1981</v>
      </c>
      <c r="D1982" s="95">
        <v>171</v>
      </c>
      <c r="E1982" s="95">
        <v>171</v>
      </c>
      <c r="F1982" s="95" t="s">
        <v>339</v>
      </c>
      <c r="G1982" s="95">
        <v>2011</v>
      </c>
      <c r="H1982" s="95">
        <v>0</v>
      </c>
      <c r="I1982" s="95">
        <v>2</v>
      </c>
      <c r="J1982" s="95">
        <v>4557074</v>
      </c>
      <c r="K1982" s="95">
        <v>135679</v>
      </c>
      <c r="L1982" s="95">
        <v>771.4</v>
      </c>
      <c r="M1982" s="95">
        <v>4692753</v>
      </c>
      <c r="N1982" s="5">
        <f t="shared" si="61"/>
        <v>5908</v>
      </c>
    </row>
    <row r="1983" spans="1:14" x14ac:dyDescent="0.25">
      <c r="A1983" t="str">
        <f t="shared" si="60"/>
        <v>2011_225</v>
      </c>
      <c r="C1983" s="95">
        <v>1982</v>
      </c>
      <c r="D1983" s="95">
        <v>225</v>
      </c>
      <c r="E1983" s="95">
        <v>225</v>
      </c>
      <c r="F1983" s="95" t="s">
        <v>13</v>
      </c>
      <c r="G1983" s="95">
        <v>2011</v>
      </c>
      <c r="H1983" s="95">
        <v>0</v>
      </c>
      <c r="I1983" s="95">
        <v>1</v>
      </c>
      <c r="J1983" s="95">
        <v>26031529</v>
      </c>
      <c r="K1983" s="95">
        <v>0</v>
      </c>
      <c r="L1983" s="95">
        <v>4358.2</v>
      </c>
      <c r="M1983" s="95">
        <v>26031529</v>
      </c>
      <c r="N1983" s="5">
        <f t="shared" si="61"/>
        <v>5973</v>
      </c>
    </row>
    <row r="1984" spans="1:14" x14ac:dyDescent="0.25">
      <c r="A1984" t="str">
        <f t="shared" si="60"/>
        <v>2011_234</v>
      </c>
      <c r="C1984" s="95">
        <v>1983</v>
      </c>
      <c r="D1984" s="95">
        <v>234</v>
      </c>
      <c r="E1984" s="95">
        <v>234</v>
      </c>
      <c r="F1984" s="95" t="s">
        <v>14</v>
      </c>
      <c r="G1984" s="95">
        <v>2011</v>
      </c>
      <c r="H1984" s="95">
        <v>0</v>
      </c>
      <c r="I1984" s="95">
        <v>1</v>
      </c>
      <c r="J1984" s="95">
        <v>7772070</v>
      </c>
      <c r="K1984" s="95">
        <v>0</v>
      </c>
      <c r="L1984" s="95">
        <v>1317.3</v>
      </c>
      <c r="M1984" s="95">
        <v>7772070</v>
      </c>
      <c r="N1984" s="5">
        <f t="shared" si="61"/>
        <v>5900</v>
      </c>
    </row>
    <row r="1985" spans="1:14" x14ac:dyDescent="0.25">
      <c r="A1985" t="str">
        <f t="shared" si="60"/>
        <v>2011_243</v>
      </c>
      <c r="C1985" s="95">
        <v>1984</v>
      </c>
      <c r="D1985" s="95">
        <v>243</v>
      </c>
      <c r="E1985" s="95">
        <v>243</v>
      </c>
      <c r="F1985" s="95" t="s">
        <v>15</v>
      </c>
      <c r="G1985" s="95">
        <v>2011</v>
      </c>
      <c r="H1985" s="95">
        <v>0</v>
      </c>
      <c r="I1985" s="95">
        <v>1</v>
      </c>
      <c r="J1985" s="95">
        <v>1718972</v>
      </c>
      <c r="K1985" s="95">
        <v>34288</v>
      </c>
      <c r="L1985" s="95">
        <v>289</v>
      </c>
      <c r="M1985" s="95">
        <v>1753260</v>
      </c>
      <c r="N1985" s="5">
        <f t="shared" si="61"/>
        <v>5948</v>
      </c>
    </row>
    <row r="1986" spans="1:14" x14ac:dyDescent="0.25">
      <c r="A1986" t="str">
        <f t="shared" si="60"/>
        <v>2011_261</v>
      </c>
      <c r="C1986" s="95">
        <v>1985</v>
      </c>
      <c r="D1986" s="95">
        <v>261</v>
      </c>
      <c r="E1986" s="95">
        <v>261</v>
      </c>
      <c r="F1986" s="95" t="s">
        <v>16</v>
      </c>
      <c r="G1986" s="95">
        <v>2011</v>
      </c>
      <c r="H1986" s="95">
        <v>0</v>
      </c>
      <c r="I1986" s="95">
        <v>1</v>
      </c>
      <c r="J1986" s="95">
        <v>49080104</v>
      </c>
      <c r="K1986" s="95">
        <v>0</v>
      </c>
      <c r="L1986" s="95">
        <v>8342.7000000000007</v>
      </c>
      <c r="M1986" s="95">
        <v>49080104</v>
      </c>
      <c r="N1986" s="5">
        <f t="shared" si="61"/>
        <v>5883</v>
      </c>
    </row>
    <row r="1987" spans="1:14" x14ac:dyDescent="0.25">
      <c r="A1987" t="str">
        <f t="shared" ref="A1987:A2050" si="62">CONCATENATE(G1987,"_",D1987)</f>
        <v>2011_279</v>
      </c>
      <c r="C1987" s="95">
        <v>1986</v>
      </c>
      <c r="D1987" s="95">
        <v>279</v>
      </c>
      <c r="E1987" s="95">
        <v>279</v>
      </c>
      <c r="F1987" s="95" t="s">
        <v>17</v>
      </c>
      <c r="G1987" s="95">
        <v>2011</v>
      </c>
      <c r="H1987" s="95">
        <v>0</v>
      </c>
      <c r="I1987" s="95">
        <v>1</v>
      </c>
      <c r="J1987" s="95">
        <v>4559325</v>
      </c>
      <c r="K1987" s="95">
        <v>0</v>
      </c>
      <c r="L1987" s="95">
        <v>775</v>
      </c>
      <c r="M1987" s="95">
        <v>4559325</v>
      </c>
      <c r="N1987" s="5">
        <f t="shared" ref="N1987:N2050" si="63">ROUND(J1987/L1987,0)</f>
        <v>5883</v>
      </c>
    </row>
    <row r="1988" spans="1:14" x14ac:dyDescent="0.25">
      <c r="A1988" t="str">
        <f t="shared" si="62"/>
        <v>2011_355</v>
      </c>
      <c r="C1988" s="95">
        <v>1987</v>
      </c>
      <c r="D1988" s="95">
        <v>355</v>
      </c>
      <c r="E1988" s="95">
        <v>355</v>
      </c>
      <c r="F1988" s="95" t="s">
        <v>18</v>
      </c>
      <c r="G1988" s="95">
        <v>2011</v>
      </c>
      <c r="H1988" s="95">
        <v>0</v>
      </c>
      <c r="I1988" s="95">
        <v>1</v>
      </c>
      <c r="J1988" s="95">
        <v>1947273</v>
      </c>
      <c r="K1988" s="95">
        <v>60257</v>
      </c>
      <c r="L1988" s="95">
        <v>331</v>
      </c>
      <c r="M1988" s="95">
        <v>2007530</v>
      </c>
      <c r="N1988" s="5">
        <f t="shared" si="63"/>
        <v>5883</v>
      </c>
    </row>
    <row r="1989" spans="1:14" x14ac:dyDescent="0.25">
      <c r="A1989" t="str">
        <f t="shared" si="62"/>
        <v>2011_387</v>
      </c>
      <c r="C1989" s="95">
        <v>1988</v>
      </c>
      <c r="D1989" s="95">
        <v>387</v>
      </c>
      <c r="E1989" s="95">
        <v>387</v>
      </c>
      <c r="F1989" s="95" t="s">
        <v>19</v>
      </c>
      <c r="G1989" s="95">
        <v>2011</v>
      </c>
      <c r="H1989" s="95">
        <v>0</v>
      </c>
      <c r="I1989" s="95">
        <v>1</v>
      </c>
      <c r="J1989" s="95">
        <v>8259461</v>
      </c>
      <c r="K1989" s="95">
        <v>77039</v>
      </c>
      <c r="L1989" s="95">
        <v>1403</v>
      </c>
      <c r="M1989" s="95">
        <v>8336500</v>
      </c>
      <c r="N1989" s="5">
        <f t="shared" si="63"/>
        <v>5887</v>
      </c>
    </row>
    <row r="1990" spans="1:14" x14ac:dyDescent="0.25">
      <c r="A1990" t="str">
        <f t="shared" si="62"/>
        <v>2011_414</v>
      </c>
      <c r="C1990" s="95">
        <v>1989</v>
      </c>
      <c r="D1990" s="95">
        <v>414</v>
      </c>
      <c r="E1990" s="95">
        <v>414</v>
      </c>
      <c r="F1990" s="95" t="s">
        <v>20</v>
      </c>
      <c r="G1990" s="95">
        <v>2011</v>
      </c>
      <c r="H1990" s="95">
        <v>0</v>
      </c>
      <c r="I1990" s="95">
        <v>1</v>
      </c>
      <c r="J1990" s="95">
        <v>3625492</v>
      </c>
      <c r="K1990" s="95">
        <v>81372</v>
      </c>
      <c r="L1990" s="95">
        <v>608.1</v>
      </c>
      <c r="M1990" s="95">
        <v>3706864</v>
      </c>
      <c r="N1990" s="5">
        <f t="shared" si="63"/>
        <v>5962</v>
      </c>
    </row>
    <row r="1991" spans="1:14" x14ac:dyDescent="0.25">
      <c r="A1991" t="str">
        <f t="shared" si="62"/>
        <v>2011_540</v>
      </c>
      <c r="C1991" s="95">
        <v>1990</v>
      </c>
      <c r="D1991" s="95">
        <v>540</v>
      </c>
      <c r="E1991" s="95">
        <v>540</v>
      </c>
      <c r="F1991" s="95" t="s">
        <v>1</v>
      </c>
      <c r="G1991" s="95">
        <v>2011</v>
      </c>
      <c r="H1991" s="95">
        <v>0</v>
      </c>
      <c r="I1991" s="95">
        <v>1</v>
      </c>
      <c r="J1991" s="95">
        <v>3533670</v>
      </c>
      <c r="K1991" s="95">
        <v>137245</v>
      </c>
      <c r="L1991" s="95">
        <v>592.5</v>
      </c>
      <c r="M1991" s="95">
        <v>3670915</v>
      </c>
      <c r="N1991" s="5">
        <f t="shared" si="63"/>
        <v>5964</v>
      </c>
    </row>
    <row r="1992" spans="1:14" x14ac:dyDescent="0.25">
      <c r="A1992" t="str">
        <f t="shared" si="62"/>
        <v>2011_472</v>
      </c>
      <c r="C1992" s="95">
        <v>1991</v>
      </c>
      <c r="D1992" s="95">
        <v>472</v>
      </c>
      <c r="E1992" s="95">
        <v>472</v>
      </c>
      <c r="F1992" s="95" t="s">
        <v>21</v>
      </c>
      <c r="G1992" s="95">
        <v>2011</v>
      </c>
      <c r="H1992" s="95">
        <v>0</v>
      </c>
      <c r="I1992" s="95">
        <v>1</v>
      </c>
      <c r="J1992" s="95">
        <v>8799203</v>
      </c>
      <c r="K1992" s="95">
        <v>0</v>
      </c>
      <c r="L1992" s="95">
        <v>1495.7</v>
      </c>
      <c r="M1992" s="95">
        <v>8799203</v>
      </c>
      <c r="N1992" s="5">
        <f t="shared" si="63"/>
        <v>5883</v>
      </c>
    </row>
    <row r="1993" spans="1:14" x14ac:dyDescent="0.25">
      <c r="A1993" t="str">
        <f t="shared" si="62"/>
        <v>2011_513</v>
      </c>
      <c r="C1993" s="95">
        <v>1992</v>
      </c>
      <c r="D1993" s="95">
        <v>513</v>
      </c>
      <c r="E1993" s="95">
        <v>513</v>
      </c>
      <c r="F1993" s="95" t="s">
        <v>22</v>
      </c>
      <c r="G1993" s="95">
        <v>2011</v>
      </c>
      <c r="H1993" s="95">
        <v>0</v>
      </c>
      <c r="I1993" s="95">
        <v>1</v>
      </c>
      <c r="J1993" s="95">
        <v>2173180</v>
      </c>
      <c r="K1993" s="95">
        <v>60386</v>
      </c>
      <c r="L1993" s="95">
        <v>369.4</v>
      </c>
      <c r="M1993" s="95">
        <v>2233566</v>
      </c>
      <c r="N1993" s="5">
        <f t="shared" si="63"/>
        <v>5883</v>
      </c>
    </row>
    <row r="1994" spans="1:14" x14ac:dyDescent="0.25">
      <c r="A1994" t="str">
        <f t="shared" si="62"/>
        <v>2011_549</v>
      </c>
      <c r="C1994" s="95">
        <v>1993</v>
      </c>
      <c r="D1994" s="95">
        <v>549</v>
      </c>
      <c r="E1994" s="95">
        <v>549</v>
      </c>
      <c r="F1994" s="95" t="s">
        <v>23</v>
      </c>
      <c r="G1994" s="95">
        <v>2011</v>
      </c>
      <c r="H1994" s="95">
        <v>0</v>
      </c>
      <c r="I1994" s="95">
        <v>1</v>
      </c>
      <c r="J1994" s="95">
        <v>3123873</v>
      </c>
      <c r="K1994" s="95">
        <v>439</v>
      </c>
      <c r="L1994" s="95">
        <v>531</v>
      </c>
      <c r="M1994" s="95">
        <v>3124312</v>
      </c>
      <c r="N1994" s="5">
        <f t="shared" si="63"/>
        <v>5883</v>
      </c>
    </row>
    <row r="1995" spans="1:14" x14ac:dyDescent="0.25">
      <c r="A1995" t="str">
        <f t="shared" si="62"/>
        <v>2011_576</v>
      </c>
      <c r="C1995" s="95">
        <v>1994</v>
      </c>
      <c r="D1995" s="95">
        <v>576</v>
      </c>
      <c r="E1995" s="95">
        <v>576</v>
      </c>
      <c r="F1995" s="95" t="s">
        <v>24</v>
      </c>
      <c r="G1995" s="95">
        <v>2011</v>
      </c>
      <c r="H1995" s="95">
        <v>0</v>
      </c>
      <c r="I1995" s="95">
        <v>1</v>
      </c>
      <c r="J1995" s="95">
        <v>3548684</v>
      </c>
      <c r="K1995" s="95">
        <v>51168</v>
      </c>
      <c r="L1995" s="95">
        <v>602.79999999999995</v>
      </c>
      <c r="M1995" s="95">
        <v>3599852</v>
      </c>
      <c r="N1995" s="5">
        <f t="shared" si="63"/>
        <v>5887</v>
      </c>
    </row>
    <row r="1996" spans="1:14" x14ac:dyDescent="0.25">
      <c r="A1996" t="str">
        <f t="shared" si="62"/>
        <v>2011_585</v>
      </c>
      <c r="C1996" s="95">
        <v>1995</v>
      </c>
      <c r="D1996" s="95">
        <v>585</v>
      </c>
      <c r="E1996" s="95">
        <v>585</v>
      </c>
      <c r="F1996" s="95" t="s">
        <v>25</v>
      </c>
      <c r="G1996" s="95">
        <v>2011</v>
      </c>
      <c r="H1996" s="95">
        <v>0</v>
      </c>
      <c r="I1996" s="95">
        <v>1</v>
      </c>
      <c r="J1996" s="95">
        <v>3575286</v>
      </c>
      <c r="K1996" s="95">
        <v>76448</v>
      </c>
      <c r="L1996" s="95">
        <v>601.9</v>
      </c>
      <c r="M1996" s="95">
        <v>3651734</v>
      </c>
      <c r="N1996" s="5">
        <f t="shared" si="63"/>
        <v>5940</v>
      </c>
    </row>
    <row r="1997" spans="1:14" x14ac:dyDescent="0.25">
      <c r="A1997" t="str">
        <f t="shared" si="62"/>
        <v>2011_594</v>
      </c>
      <c r="C1997" s="95">
        <v>1996</v>
      </c>
      <c r="D1997" s="95">
        <v>594</v>
      </c>
      <c r="E1997" s="95">
        <v>594</v>
      </c>
      <c r="F1997" s="95" t="s">
        <v>26</v>
      </c>
      <c r="G1997" s="95">
        <v>2011</v>
      </c>
      <c r="H1997" s="95">
        <v>0</v>
      </c>
      <c r="I1997" s="95">
        <v>1</v>
      </c>
      <c r="J1997" s="95">
        <v>4161638</v>
      </c>
      <c r="K1997" s="95">
        <v>144357</v>
      </c>
      <c r="L1997" s="95">
        <v>706.8</v>
      </c>
      <c r="M1997" s="95">
        <v>4305995</v>
      </c>
      <c r="N1997" s="5">
        <f t="shared" si="63"/>
        <v>5888</v>
      </c>
    </row>
    <row r="1998" spans="1:14" x14ac:dyDescent="0.25">
      <c r="A1998" t="str">
        <f t="shared" si="62"/>
        <v>2011_603</v>
      </c>
      <c r="C1998" s="95">
        <v>1997</v>
      </c>
      <c r="D1998" s="95">
        <v>603</v>
      </c>
      <c r="E1998" s="95">
        <v>603</v>
      </c>
      <c r="F1998" s="95" t="s">
        <v>27</v>
      </c>
      <c r="G1998" s="95">
        <v>2011</v>
      </c>
      <c r="H1998" s="95">
        <v>0</v>
      </c>
      <c r="I1998" s="95">
        <v>1</v>
      </c>
      <c r="J1998" s="95">
        <v>1220241</v>
      </c>
      <c r="K1998" s="95">
        <v>25680</v>
      </c>
      <c r="L1998" s="95">
        <v>202.9</v>
      </c>
      <c r="M1998" s="95">
        <v>1245921</v>
      </c>
      <c r="N1998" s="5">
        <f t="shared" si="63"/>
        <v>6014</v>
      </c>
    </row>
    <row r="1999" spans="1:14" x14ac:dyDescent="0.25">
      <c r="A1999" t="str">
        <f t="shared" si="62"/>
        <v>2011_609</v>
      </c>
      <c r="C1999" s="95">
        <v>1998</v>
      </c>
      <c r="D1999" s="95">
        <v>609</v>
      </c>
      <c r="E1999" s="95">
        <v>609</v>
      </c>
      <c r="F1999" s="95" t="s">
        <v>28</v>
      </c>
      <c r="G1999" s="95">
        <v>2011</v>
      </c>
      <c r="H1999" s="95">
        <v>0</v>
      </c>
      <c r="I1999" s="95">
        <v>1</v>
      </c>
      <c r="J1999" s="95">
        <v>9575685</v>
      </c>
      <c r="K1999" s="95">
        <v>0</v>
      </c>
      <c r="L1999" s="95">
        <v>1609.9</v>
      </c>
      <c r="M1999" s="95">
        <v>9575685</v>
      </c>
      <c r="N1999" s="5">
        <f t="shared" si="63"/>
        <v>5948</v>
      </c>
    </row>
    <row r="2000" spans="1:14" x14ac:dyDescent="0.25">
      <c r="A2000" t="str">
        <f t="shared" si="62"/>
        <v>2011_621</v>
      </c>
      <c r="C2000" s="95">
        <v>1999</v>
      </c>
      <c r="D2000" s="95">
        <v>621</v>
      </c>
      <c r="E2000" s="95">
        <v>621</v>
      </c>
      <c r="F2000" s="95" t="s">
        <v>29</v>
      </c>
      <c r="G2000" s="95">
        <v>2011</v>
      </c>
      <c r="H2000" s="95">
        <v>0</v>
      </c>
      <c r="I2000" s="95">
        <v>1</v>
      </c>
      <c r="J2000" s="95">
        <v>24384384</v>
      </c>
      <c r="K2000" s="95">
        <v>0</v>
      </c>
      <c r="L2000" s="95">
        <v>4093.4</v>
      </c>
      <c r="M2000" s="95">
        <v>24384384</v>
      </c>
      <c r="N2000" s="5">
        <f t="shared" si="63"/>
        <v>5957</v>
      </c>
    </row>
    <row r="2001" spans="1:14" x14ac:dyDescent="0.25">
      <c r="A2001" t="str">
        <f t="shared" si="62"/>
        <v>2011_720</v>
      </c>
      <c r="C2001" s="95">
        <v>2000</v>
      </c>
      <c r="D2001" s="95">
        <v>720</v>
      </c>
      <c r="E2001" s="95">
        <v>720</v>
      </c>
      <c r="F2001" s="95" t="s">
        <v>30</v>
      </c>
      <c r="G2001" s="95">
        <v>2011</v>
      </c>
      <c r="H2001" s="95">
        <v>0</v>
      </c>
      <c r="I2001" s="95">
        <v>1</v>
      </c>
      <c r="J2001" s="95">
        <v>7420816</v>
      </c>
      <c r="K2001" s="95">
        <v>0</v>
      </c>
      <c r="L2001" s="95">
        <v>1261.4000000000001</v>
      </c>
      <c r="M2001" s="95">
        <v>7420816</v>
      </c>
      <c r="N2001" s="5">
        <f t="shared" si="63"/>
        <v>5883</v>
      </c>
    </row>
    <row r="2002" spans="1:14" x14ac:dyDescent="0.25">
      <c r="A2002" t="str">
        <f t="shared" si="62"/>
        <v>2011_729</v>
      </c>
      <c r="C2002" s="95">
        <v>2001</v>
      </c>
      <c r="D2002" s="95">
        <v>729</v>
      </c>
      <c r="E2002" s="95">
        <v>729</v>
      </c>
      <c r="F2002" s="95" t="s">
        <v>31</v>
      </c>
      <c r="G2002" s="95">
        <v>2011</v>
      </c>
      <c r="H2002" s="95">
        <v>0</v>
      </c>
      <c r="I2002" s="95">
        <v>1</v>
      </c>
      <c r="J2002" s="95">
        <v>12576677</v>
      </c>
      <c r="K2002" s="95">
        <v>219429</v>
      </c>
      <c r="L2002" s="95">
        <v>2137.8000000000002</v>
      </c>
      <c r="M2002" s="95">
        <v>12796106</v>
      </c>
      <c r="N2002" s="5">
        <f t="shared" si="63"/>
        <v>5883</v>
      </c>
    </row>
    <row r="2003" spans="1:14" x14ac:dyDescent="0.25">
      <c r="A2003" t="str">
        <f t="shared" si="62"/>
        <v>2011_747</v>
      </c>
      <c r="C2003" s="95">
        <v>2002</v>
      </c>
      <c r="D2003" s="95">
        <v>747</v>
      </c>
      <c r="E2003" s="95">
        <v>747</v>
      </c>
      <c r="F2003" s="95" t="s">
        <v>32</v>
      </c>
      <c r="G2003" s="95">
        <v>2011</v>
      </c>
      <c r="H2003" s="95">
        <v>0</v>
      </c>
      <c r="I2003" s="95">
        <v>1</v>
      </c>
      <c r="J2003" s="95">
        <v>3582747</v>
      </c>
      <c r="K2003" s="95">
        <v>47817</v>
      </c>
      <c r="L2003" s="95">
        <v>609</v>
      </c>
      <c r="M2003" s="95">
        <v>3630564</v>
      </c>
      <c r="N2003" s="5">
        <f t="shared" si="63"/>
        <v>5883</v>
      </c>
    </row>
    <row r="2004" spans="1:14" x14ac:dyDescent="0.25">
      <c r="A2004" t="str">
        <f t="shared" si="62"/>
        <v>2011_1917</v>
      </c>
      <c r="C2004" s="95">
        <v>2003</v>
      </c>
      <c r="D2004" s="95">
        <v>1917</v>
      </c>
      <c r="E2004" s="95">
        <v>1917</v>
      </c>
      <c r="F2004" s="95" t="s">
        <v>78</v>
      </c>
      <c r="G2004" s="95">
        <v>2011</v>
      </c>
      <c r="H2004" s="95">
        <v>0</v>
      </c>
      <c r="I2004" s="95">
        <v>1</v>
      </c>
      <c r="J2004" s="95">
        <v>2639757</v>
      </c>
      <c r="K2004" s="95">
        <v>0</v>
      </c>
      <c r="L2004" s="95">
        <v>448.1</v>
      </c>
      <c r="M2004" s="95">
        <v>2639757</v>
      </c>
      <c r="N2004" s="5">
        <f t="shared" si="63"/>
        <v>5891</v>
      </c>
    </row>
    <row r="2005" spans="1:14" x14ac:dyDescent="0.25">
      <c r="A2005" t="str">
        <f t="shared" si="62"/>
        <v>2011_846</v>
      </c>
      <c r="C2005" s="95">
        <v>2004</v>
      </c>
      <c r="D2005" s="95">
        <v>846</v>
      </c>
      <c r="E2005" s="95">
        <v>846</v>
      </c>
      <c r="F2005" s="95" t="s">
        <v>382</v>
      </c>
      <c r="G2005" s="95">
        <v>2011</v>
      </c>
      <c r="H2005" s="95">
        <v>0</v>
      </c>
      <c r="I2005" s="95">
        <v>1</v>
      </c>
      <c r="J2005" s="95">
        <v>3207922</v>
      </c>
      <c r="K2005" s="95">
        <v>0</v>
      </c>
      <c r="L2005" s="95">
        <v>543.9</v>
      </c>
      <c r="M2005" s="95">
        <v>3207922</v>
      </c>
      <c r="N2005" s="5">
        <f t="shared" si="63"/>
        <v>5898</v>
      </c>
    </row>
    <row r="2006" spans="1:14" x14ac:dyDescent="0.25">
      <c r="A2006" t="str">
        <f t="shared" si="62"/>
        <v>2011_882</v>
      </c>
      <c r="C2006" s="95">
        <v>2005</v>
      </c>
      <c r="D2006" s="95">
        <v>882</v>
      </c>
      <c r="E2006" s="95">
        <v>882</v>
      </c>
      <c r="F2006" s="95" t="s">
        <v>35</v>
      </c>
      <c r="G2006" s="95">
        <v>2011</v>
      </c>
      <c r="H2006" s="95">
        <v>0</v>
      </c>
      <c r="I2006" s="95">
        <v>1</v>
      </c>
      <c r="J2006" s="95">
        <v>26805890</v>
      </c>
      <c r="K2006" s="95">
        <v>0</v>
      </c>
      <c r="L2006" s="95">
        <v>4556.5</v>
      </c>
      <c r="M2006" s="95">
        <v>26805890</v>
      </c>
      <c r="N2006" s="5">
        <f t="shared" si="63"/>
        <v>5883</v>
      </c>
    </row>
    <row r="2007" spans="1:14" x14ac:dyDescent="0.25">
      <c r="A2007" t="str">
        <f t="shared" si="62"/>
        <v>2011_916</v>
      </c>
      <c r="C2007" s="95">
        <v>2006</v>
      </c>
      <c r="D2007" s="95">
        <v>916</v>
      </c>
      <c r="E2007" s="95">
        <v>916</v>
      </c>
      <c r="F2007" s="95" t="s">
        <v>2</v>
      </c>
      <c r="G2007" s="95">
        <v>2011</v>
      </c>
      <c r="H2007" s="95">
        <v>0</v>
      </c>
      <c r="I2007" s="95">
        <v>1</v>
      </c>
      <c r="J2007" s="95">
        <v>1655496</v>
      </c>
      <c r="K2007" s="95">
        <v>37564</v>
      </c>
      <c r="L2007" s="95">
        <v>273.5</v>
      </c>
      <c r="M2007" s="95">
        <v>1693060</v>
      </c>
      <c r="N2007" s="5">
        <f t="shared" si="63"/>
        <v>6053</v>
      </c>
    </row>
    <row r="2008" spans="1:14" x14ac:dyDescent="0.25">
      <c r="A2008" t="str">
        <f t="shared" si="62"/>
        <v>2011_914</v>
      </c>
      <c r="C2008" s="95">
        <v>2007</v>
      </c>
      <c r="D2008" s="95">
        <v>914</v>
      </c>
      <c r="E2008" s="95">
        <v>914</v>
      </c>
      <c r="F2008" s="95" t="s">
        <v>36</v>
      </c>
      <c r="G2008" s="95">
        <v>2011</v>
      </c>
      <c r="H2008" s="95">
        <v>0</v>
      </c>
      <c r="I2008" s="95">
        <v>2</v>
      </c>
      <c r="J2008" s="95">
        <v>2845634</v>
      </c>
      <c r="K2008" s="95">
        <v>0</v>
      </c>
      <c r="L2008" s="95">
        <v>479.6</v>
      </c>
      <c r="M2008" s="95">
        <v>2845634</v>
      </c>
      <c r="N2008" s="5">
        <f t="shared" si="63"/>
        <v>5933</v>
      </c>
    </row>
    <row r="2009" spans="1:14" x14ac:dyDescent="0.25">
      <c r="A2009" t="str">
        <f t="shared" si="62"/>
        <v>2011_918</v>
      </c>
      <c r="C2009" s="95">
        <v>2008</v>
      </c>
      <c r="D2009" s="95">
        <v>918</v>
      </c>
      <c r="E2009" s="95">
        <v>918</v>
      </c>
      <c r="F2009" s="95" t="s">
        <v>37</v>
      </c>
      <c r="G2009" s="95">
        <v>2011</v>
      </c>
      <c r="H2009" s="95">
        <v>0</v>
      </c>
      <c r="I2009" s="95">
        <v>1</v>
      </c>
      <c r="J2009" s="95">
        <v>2879493</v>
      </c>
      <c r="K2009" s="95">
        <v>53726</v>
      </c>
      <c r="L2009" s="95">
        <v>484.6</v>
      </c>
      <c r="M2009" s="95">
        <v>2933219</v>
      </c>
      <c r="N2009" s="5">
        <f t="shared" si="63"/>
        <v>5942</v>
      </c>
    </row>
    <row r="2010" spans="1:14" x14ac:dyDescent="0.25">
      <c r="A2010" t="str">
        <f t="shared" si="62"/>
        <v>2011_936</v>
      </c>
      <c r="C2010" s="95">
        <v>2009</v>
      </c>
      <c r="D2010" s="95">
        <v>936</v>
      </c>
      <c r="E2010" s="95">
        <v>936</v>
      </c>
      <c r="F2010" s="95" t="s">
        <v>38</v>
      </c>
      <c r="G2010" s="95">
        <v>2011</v>
      </c>
      <c r="H2010" s="95">
        <v>0</v>
      </c>
      <c r="I2010" s="95">
        <v>1</v>
      </c>
      <c r="J2010" s="95">
        <v>5460012</v>
      </c>
      <c r="K2010" s="95">
        <v>97687</v>
      </c>
      <c r="L2010" s="95">
        <v>928.1</v>
      </c>
      <c r="M2010" s="95">
        <v>5557699</v>
      </c>
      <c r="N2010" s="5">
        <f t="shared" si="63"/>
        <v>5883</v>
      </c>
    </row>
    <row r="2011" spans="1:14" x14ac:dyDescent="0.25">
      <c r="A2011" t="str">
        <f t="shared" si="62"/>
        <v>2011_977</v>
      </c>
      <c r="C2011" s="95">
        <v>2010</v>
      </c>
      <c r="D2011" s="95">
        <v>977</v>
      </c>
      <c r="E2011" s="95">
        <v>977</v>
      </c>
      <c r="F2011" s="95" t="s">
        <v>39</v>
      </c>
      <c r="G2011" s="95">
        <v>2011</v>
      </c>
      <c r="H2011" s="95">
        <v>0</v>
      </c>
      <c r="I2011" s="95">
        <v>1</v>
      </c>
      <c r="J2011" s="95">
        <v>3639812</v>
      </c>
      <c r="K2011" s="95">
        <v>37939</v>
      </c>
      <c r="L2011" s="95">
        <v>618.70000000000005</v>
      </c>
      <c r="M2011" s="95">
        <v>3677751</v>
      </c>
      <c r="N2011" s="5">
        <f t="shared" si="63"/>
        <v>5883</v>
      </c>
    </row>
    <row r="2012" spans="1:14" x14ac:dyDescent="0.25">
      <c r="A2012" t="str">
        <f t="shared" si="62"/>
        <v>2011_981</v>
      </c>
      <c r="C2012" s="95">
        <v>2011</v>
      </c>
      <c r="D2012" s="95">
        <v>981</v>
      </c>
      <c r="E2012" s="95">
        <v>981</v>
      </c>
      <c r="F2012" s="95" t="s">
        <v>40</v>
      </c>
      <c r="G2012" s="95">
        <v>2011</v>
      </c>
      <c r="H2012" s="95">
        <v>0</v>
      </c>
      <c r="I2012" s="95">
        <v>1</v>
      </c>
      <c r="J2012" s="95">
        <v>10317605</v>
      </c>
      <c r="K2012" s="95">
        <v>0</v>
      </c>
      <c r="L2012" s="95">
        <v>1753.8</v>
      </c>
      <c r="M2012" s="95">
        <v>10317605</v>
      </c>
      <c r="N2012" s="5">
        <f t="shared" si="63"/>
        <v>5883</v>
      </c>
    </row>
    <row r="2013" spans="1:14" x14ac:dyDescent="0.25">
      <c r="A2013" t="str">
        <f t="shared" si="62"/>
        <v>2011_999</v>
      </c>
      <c r="C2013" s="95">
        <v>2012</v>
      </c>
      <c r="D2013" s="95">
        <v>999</v>
      </c>
      <c r="E2013" s="95">
        <v>999</v>
      </c>
      <c r="F2013" s="95" t="s">
        <v>41</v>
      </c>
      <c r="G2013" s="95">
        <v>2011</v>
      </c>
      <c r="H2013" s="95">
        <v>0</v>
      </c>
      <c r="I2013" s="95">
        <v>1</v>
      </c>
      <c r="J2013" s="95">
        <v>10053459</v>
      </c>
      <c r="K2013" s="95">
        <v>88467</v>
      </c>
      <c r="L2013" s="95">
        <v>1708.9</v>
      </c>
      <c r="M2013" s="95">
        <v>10141926</v>
      </c>
      <c r="N2013" s="5">
        <f t="shared" si="63"/>
        <v>5883</v>
      </c>
    </row>
    <row r="2014" spans="1:14" x14ac:dyDescent="0.25">
      <c r="A2014" t="str">
        <f t="shared" si="62"/>
        <v>2011_1044</v>
      </c>
      <c r="C2014" s="95">
        <v>2013</v>
      </c>
      <c r="D2014" s="95">
        <v>1044</v>
      </c>
      <c r="E2014" s="95">
        <v>1044</v>
      </c>
      <c r="F2014" s="95" t="s">
        <v>42</v>
      </c>
      <c r="G2014" s="95">
        <v>2011</v>
      </c>
      <c r="H2014" s="95">
        <v>0</v>
      </c>
      <c r="I2014" s="95">
        <v>1</v>
      </c>
      <c r="J2014" s="95">
        <v>26223458</v>
      </c>
      <c r="K2014" s="95">
        <v>0</v>
      </c>
      <c r="L2014" s="95">
        <v>4452.2</v>
      </c>
      <c r="M2014" s="95">
        <v>26223458</v>
      </c>
      <c r="N2014" s="5">
        <f t="shared" si="63"/>
        <v>5890</v>
      </c>
    </row>
    <row r="2015" spans="1:14" x14ac:dyDescent="0.25">
      <c r="A2015" t="str">
        <f t="shared" si="62"/>
        <v>2011_1053</v>
      </c>
      <c r="C2015" s="95">
        <v>2014</v>
      </c>
      <c r="D2015" s="95">
        <v>1053</v>
      </c>
      <c r="E2015" s="95">
        <v>1053</v>
      </c>
      <c r="F2015" s="95" t="s">
        <v>43</v>
      </c>
      <c r="G2015" s="95">
        <v>2011</v>
      </c>
      <c r="H2015" s="95">
        <v>0</v>
      </c>
      <c r="I2015" s="95">
        <v>1</v>
      </c>
      <c r="J2015" s="95">
        <v>99596837</v>
      </c>
      <c r="K2015" s="95">
        <v>2364214</v>
      </c>
      <c r="L2015" s="95">
        <v>16929.599999999999</v>
      </c>
      <c r="M2015" s="95">
        <v>101961051</v>
      </c>
      <c r="N2015" s="5">
        <f t="shared" si="63"/>
        <v>5883</v>
      </c>
    </row>
    <row r="2016" spans="1:14" x14ac:dyDescent="0.25">
      <c r="A2016" t="str">
        <f t="shared" si="62"/>
        <v>2011_1062</v>
      </c>
      <c r="C2016" s="95">
        <v>2015</v>
      </c>
      <c r="D2016" s="95">
        <v>1062</v>
      </c>
      <c r="E2016" s="95">
        <v>1062</v>
      </c>
      <c r="F2016" s="95" t="s">
        <v>44</v>
      </c>
      <c r="G2016" s="95">
        <v>2011</v>
      </c>
      <c r="H2016" s="95">
        <v>0</v>
      </c>
      <c r="I2016" s="95">
        <v>1</v>
      </c>
      <c r="J2016" s="95">
        <v>7698494</v>
      </c>
      <c r="K2016" s="95">
        <v>0</v>
      </c>
      <c r="L2016" s="95">
        <v>1308.5999999999999</v>
      </c>
      <c r="M2016" s="95">
        <v>7698494</v>
      </c>
      <c r="N2016" s="5">
        <f t="shared" si="63"/>
        <v>5883</v>
      </c>
    </row>
    <row r="2017" spans="1:14" x14ac:dyDescent="0.25">
      <c r="A2017" t="str">
        <f t="shared" si="62"/>
        <v>2011_1071</v>
      </c>
      <c r="C2017" s="95">
        <v>2016</v>
      </c>
      <c r="D2017" s="95">
        <v>1071</v>
      </c>
      <c r="E2017" s="95">
        <v>1071</v>
      </c>
      <c r="F2017" s="95" t="s">
        <v>45</v>
      </c>
      <c r="G2017" s="95">
        <v>2011</v>
      </c>
      <c r="H2017" s="95">
        <v>0</v>
      </c>
      <c r="I2017" s="95">
        <v>1</v>
      </c>
      <c r="J2017" s="95">
        <v>8763262</v>
      </c>
      <c r="K2017" s="95">
        <v>194119</v>
      </c>
      <c r="L2017" s="95">
        <v>1474.8</v>
      </c>
      <c r="M2017" s="95">
        <v>8957381</v>
      </c>
      <c r="N2017" s="5">
        <f t="shared" si="63"/>
        <v>5942</v>
      </c>
    </row>
    <row r="2018" spans="1:14" x14ac:dyDescent="0.25">
      <c r="A2018" t="str">
        <f t="shared" si="62"/>
        <v>2011_1089</v>
      </c>
      <c r="C2018" s="95">
        <v>2017</v>
      </c>
      <c r="D2018" s="95">
        <v>1089</v>
      </c>
      <c r="E2018" s="95">
        <v>1089</v>
      </c>
      <c r="F2018" s="95" t="s">
        <v>47</v>
      </c>
      <c r="G2018" s="95">
        <v>2011</v>
      </c>
      <c r="H2018" s="95">
        <v>0</v>
      </c>
      <c r="I2018" s="95">
        <v>1</v>
      </c>
      <c r="J2018" s="95">
        <v>2854309</v>
      </c>
      <c r="K2018" s="95">
        <v>0</v>
      </c>
      <c r="L2018" s="95">
        <v>480.2</v>
      </c>
      <c r="M2018" s="95">
        <v>2854309</v>
      </c>
      <c r="N2018" s="5">
        <f t="shared" si="63"/>
        <v>5944</v>
      </c>
    </row>
    <row r="2019" spans="1:14" x14ac:dyDescent="0.25">
      <c r="A2019" t="str">
        <f t="shared" si="62"/>
        <v>2011_1080</v>
      </c>
      <c r="C2019" s="95">
        <v>2018</v>
      </c>
      <c r="D2019" s="95">
        <v>1080</v>
      </c>
      <c r="E2019" s="95">
        <v>1080</v>
      </c>
      <c r="F2019" s="95" t="s">
        <v>340</v>
      </c>
      <c r="G2019" s="95">
        <v>2011</v>
      </c>
      <c r="H2019" s="95">
        <v>0</v>
      </c>
      <c r="I2019" s="95">
        <v>1</v>
      </c>
      <c r="J2019" s="95">
        <v>3040334</v>
      </c>
      <c r="K2019" s="95">
        <v>48442</v>
      </c>
      <c r="L2019" s="95">
        <v>516.79999999999995</v>
      </c>
      <c r="M2019" s="95">
        <v>3088776</v>
      </c>
      <c r="N2019" s="5">
        <f t="shared" si="63"/>
        <v>5883</v>
      </c>
    </row>
    <row r="2020" spans="1:14" x14ac:dyDescent="0.25">
      <c r="A2020" t="str">
        <f t="shared" si="62"/>
        <v>2011_1082</v>
      </c>
      <c r="C2020" s="95">
        <v>2019</v>
      </c>
      <c r="D2020" s="95">
        <v>1082</v>
      </c>
      <c r="E2020" s="95">
        <v>1082</v>
      </c>
      <c r="F2020" s="95" t="s">
        <v>341</v>
      </c>
      <c r="G2020" s="95">
        <v>2011</v>
      </c>
      <c r="H2020" s="95">
        <v>0</v>
      </c>
      <c r="I2020" s="95">
        <v>1</v>
      </c>
      <c r="J2020" s="95">
        <v>9041583</v>
      </c>
      <c r="K2020" s="95">
        <v>0</v>
      </c>
      <c r="L2020" s="95">
        <v>1536.9</v>
      </c>
      <c r="M2020" s="95">
        <v>9041583</v>
      </c>
      <c r="N2020" s="5">
        <f t="shared" si="63"/>
        <v>5883</v>
      </c>
    </row>
    <row r="2021" spans="1:14" x14ac:dyDescent="0.25">
      <c r="A2021" t="str">
        <f t="shared" si="62"/>
        <v>2011_1093</v>
      </c>
      <c r="C2021" s="95">
        <v>2020</v>
      </c>
      <c r="D2021" s="95">
        <v>1093</v>
      </c>
      <c r="E2021" s="95">
        <v>1093</v>
      </c>
      <c r="F2021" s="95" t="s">
        <v>48</v>
      </c>
      <c r="G2021" s="95">
        <v>2011</v>
      </c>
      <c r="H2021" s="95">
        <v>0</v>
      </c>
      <c r="I2021" s="95">
        <v>1</v>
      </c>
      <c r="J2021" s="95">
        <v>3903959</v>
      </c>
      <c r="K2021" s="95">
        <v>28375</v>
      </c>
      <c r="L2021" s="95">
        <v>663.6</v>
      </c>
      <c r="M2021" s="95">
        <v>3932334</v>
      </c>
      <c r="N2021" s="5">
        <f t="shared" si="63"/>
        <v>5883</v>
      </c>
    </row>
    <row r="2022" spans="1:14" x14ac:dyDescent="0.25">
      <c r="A2022" t="str">
        <f t="shared" si="62"/>
        <v>2011_1079</v>
      </c>
      <c r="C2022" s="95">
        <v>2021</v>
      </c>
      <c r="D2022" s="95">
        <v>1079</v>
      </c>
      <c r="E2022" s="95">
        <v>1079</v>
      </c>
      <c r="F2022" s="95" t="s">
        <v>46</v>
      </c>
      <c r="G2022" s="95">
        <v>2011</v>
      </c>
      <c r="H2022" s="95">
        <v>0</v>
      </c>
      <c r="I2022" s="95">
        <v>1</v>
      </c>
      <c r="J2022" s="95">
        <v>5160568</v>
      </c>
      <c r="K2022" s="95">
        <v>20209</v>
      </c>
      <c r="L2022" s="95">
        <v>877.2</v>
      </c>
      <c r="M2022" s="95">
        <v>5180777</v>
      </c>
      <c r="N2022" s="5">
        <f t="shared" si="63"/>
        <v>5883</v>
      </c>
    </row>
    <row r="2023" spans="1:14" x14ac:dyDescent="0.25">
      <c r="A2023" t="str">
        <f t="shared" si="62"/>
        <v>2011_1095</v>
      </c>
      <c r="C2023" s="95">
        <v>2022</v>
      </c>
      <c r="D2023" s="95">
        <v>1095</v>
      </c>
      <c r="E2023" s="95">
        <v>1095</v>
      </c>
      <c r="F2023" s="95" t="s">
        <v>49</v>
      </c>
      <c r="G2023" s="95">
        <v>2011</v>
      </c>
      <c r="H2023" s="95">
        <v>0</v>
      </c>
      <c r="I2023" s="95">
        <v>1</v>
      </c>
      <c r="J2023" s="95">
        <v>4155163</v>
      </c>
      <c r="K2023" s="95">
        <v>0</v>
      </c>
      <c r="L2023" s="95">
        <v>706.3</v>
      </c>
      <c r="M2023" s="95">
        <v>4155163</v>
      </c>
      <c r="N2023" s="5">
        <f t="shared" si="63"/>
        <v>5883</v>
      </c>
    </row>
    <row r="2024" spans="1:14" x14ac:dyDescent="0.25">
      <c r="A2024" t="str">
        <f t="shared" si="62"/>
        <v>2011_4772</v>
      </c>
      <c r="C2024" s="95">
        <v>2023</v>
      </c>
      <c r="D2024" s="95">
        <v>4772</v>
      </c>
      <c r="E2024" s="95">
        <v>4772</v>
      </c>
      <c r="F2024" s="95" t="s">
        <v>178</v>
      </c>
      <c r="G2024" s="95">
        <v>2011</v>
      </c>
      <c r="H2024" s="95">
        <v>0</v>
      </c>
      <c r="I2024" s="95">
        <v>2</v>
      </c>
      <c r="J2024" s="95">
        <v>5406294</v>
      </c>
      <c r="K2024" s="95">
        <v>41239</v>
      </c>
      <c r="L2024" s="95">
        <v>915</v>
      </c>
      <c r="M2024" s="95">
        <v>5447533</v>
      </c>
      <c r="N2024" s="5">
        <f t="shared" si="63"/>
        <v>5909</v>
      </c>
    </row>
    <row r="2025" spans="1:14" x14ac:dyDescent="0.25">
      <c r="A2025" t="str">
        <f t="shared" si="62"/>
        <v>2011_1107</v>
      </c>
      <c r="C2025" s="95">
        <v>2024</v>
      </c>
      <c r="D2025" s="95">
        <v>1107</v>
      </c>
      <c r="E2025" s="95">
        <v>1107</v>
      </c>
      <c r="F2025" s="95" t="s">
        <v>50</v>
      </c>
      <c r="G2025" s="95">
        <v>2011</v>
      </c>
      <c r="H2025" s="95">
        <v>0</v>
      </c>
      <c r="I2025" s="95">
        <v>1</v>
      </c>
      <c r="J2025" s="95">
        <v>8669189</v>
      </c>
      <c r="K2025" s="95">
        <v>171280</v>
      </c>
      <c r="L2025" s="95">
        <v>1473.6</v>
      </c>
      <c r="M2025" s="95">
        <v>8840469</v>
      </c>
      <c r="N2025" s="5">
        <f t="shared" si="63"/>
        <v>5883</v>
      </c>
    </row>
    <row r="2026" spans="1:14" x14ac:dyDescent="0.25">
      <c r="A2026" t="str">
        <f t="shared" si="62"/>
        <v>2011_1116</v>
      </c>
      <c r="C2026" s="95">
        <v>2025</v>
      </c>
      <c r="D2026" s="95">
        <v>1116</v>
      </c>
      <c r="E2026" s="95">
        <v>1116</v>
      </c>
      <c r="F2026" s="95" t="s">
        <v>51</v>
      </c>
      <c r="G2026" s="95">
        <v>2011</v>
      </c>
      <c r="H2026" s="95">
        <v>0</v>
      </c>
      <c r="I2026" s="95">
        <v>1</v>
      </c>
      <c r="J2026" s="95">
        <v>9234233</v>
      </c>
      <c r="K2026" s="95">
        <v>146732</v>
      </c>
      <c r="L2026" s="95">
        <v>1553.8</v>
      </c>
      <c r="M2026" s="95">
        <v>9380965</v>
      </c>
      <c r="N2026" s="5">
        <f t="shared" si="63"/>
        <v>5943</v>
      </c>
    </row>
    <row r="2027" spans="1:14" x14ac:dyDescent="0.25">
      <c r="A2027" t="str">
        <f t="shared" si="62"/>
        <v>2011_1134</v>
      </c>
      <c r="C2027" s="95">
        <v>2026</v>
      </c>
      <c r="D2027" s="95">
        <v>1134</v>
      </c>
      <c r="E2027" s="95">
        <v>1134</v>
      </c>
      <c r="F2027" s="95" t="s">
        <v>52</v>
      </c>
      <c r="G2027" s="95">
        <v>2011</v>
      </c>
      <c r="H2027" s="95">
        <v>0</v>
      </c>
      <c r="I2027" s="95">
        <v>1</v>
      </c>
      <c r="J2027" s="95">
        <v>1931070</v>
      </c>
      <c r="K2027" s="95">
        <v>0</v>
      </c>
      <c r="L2027" s="95">
        <v>327.3</v>
      </c>
      <c r="M2027" s="95">
        <v>1931070</v>
      </c>
      <c r="N2027" s="5">
        <f t="shared" si="63"/>
        <v>5900</v>
      </c>
    </row>
    <row r="2028" spans="1:14" x14ac:dyDescent="0.25">
      <c r="A2028" t="str">
        <f t="shared" si="62"/>
        <v>2011_1152</v>
      </c>
      <c r="C2028" s="95">
        <v>2027</v>
      </c>
      <c r="D2028" s="95">
        <v>1152</v>
      </c>
      <c r="E2028" s="95">
        <v>1152</v>
      </c>
      <c r="F2028" s="95" t="s">
        <v>53</v>
      </c>
      <c r="G2028" s="95">
        <v>2011</v>
      </c>
      <c r="H2028" s="95">
        <v>0</v>
      </c>
      <c r="I2028" s="95">
        <v>1</v>
      </c>
      <c r="J2028" s="95">
        <v>5770815</v>
      </c>
      <c r="K2028" s="95">
        <v>114603</v>
      </c>
      <c r="L2028" s="95">
        <v>972.5</v>
      </c>
      <c r="M2028" s="95">
        <v>5885418</v>
      </c>
      <c r="N2028" s="5">
        <f t="shared" si="63"/>
        <v>5934</v>
      </c>
    </row>
    <row r="2029" spans="1:14" x14ac:dyDescent="0.25">
      <c r="A2029" t="str">
        <f t="shared" si="62"/>
        <v>2011_1197</v>
      </c>
      <c r="C2029" s="95">
        <v>2028</v>
      </c>
      <c r="D2029" s="95">
        <v>1197</v>
      </c>
      <c r="E2029" s="95">
        <v>1197</v>
      </c>
      <c r="F2029" s="95" t="s">
        <v>54</v>
      </c>
      <c r="G2029" s="95">
        <v>2011</v>
      </c>
      <c r="H2029" s="95">
        <v>0</v>
      </c>
      <c r="I2029" s="95">
        <v>1</v>
      </c>
      <c r="J2029" s="95">
        <v>5605322</v>
      </c>
      <c r="K2029" s="95">
        <v>181908</v>
      </c>
      <c r="L2029" s="95">
        <v>952.8</v>
      </c>
      <c r="M2029" s="95">
        <v>5787230</v>
      </c>
      <c r="N2029" s="5">
        <f t="shared" si="63"/>
        <v>5883</v>
      </c>
    </row>
    <row r="2030" spans="1:14" x14ac:dyDescent="0.25">
      <c r="A2030" t="str">
        <f t="shared" si="62"/>
        <v>2011_1206</v>
      </c>
      <c r="C2030" s="95">
        <v>2029</v>
      </c>
      <c r="D2030" s="95">
        <v>1206</v>
      </c>
      <c r="E2030" s="95">
        <v>1206</v>
      </c>
      <c r="F2030" s="95" t="s">
        <v>297</v>
      </c>
      <c r="G2030" s="95">
        <v>2011</v>
      </c>
      <c r="H2030" s="95">
        <v>0</v>
      </c>
      <c r="I2030" s="95">
        <v>2</v>
      </c>
      <c r="J2030" s="95">
        <v>5572368</v>
      </c>
      <c r="K2030" s="95">
        <v>445335</v>
      </c>
      <c r="L2030" s="95">
        <v>941.6</v>
      </c>
      <c r="M2030" s="95">
        <v>6017703</v>
      </c>
      <c r="N2030" s="5">
        <f t="shared" si="63"/>
        <v>5918</v>
      </c>
    </row>
    <row r="2031" spans="1:14" x14ac:dyDescent="0.25">
      <c r="A2031" t="str">
        <f t="shared" si="62"/>
        <v>2011_1211</v>
      </c>
      <c r="C2031" s="95">
        <v>2030</v>
      </c>
      <c r="D2031" s="95">
        <v>1211</v>
      </c>
      <c r="E2031" s="95">
        <v>1211</v>
      </c>
      <c r="F2031" s="95" t="s">
        <v>55</v>
      </c>
      <c r="G2031" s="95">
        <v>2011</v>
      </c>
      <c r="H2031" s="95">
        <v>0</v>
      </c>
      <c r="I2031" s="95">
        <v>1</v>
      </c>
      <c r="J2031" s="95">
        <v>7904399</v>
      </c>
      <c r="K2031" s="95">
        <v>0</v>
      </c>
      <c r="L2031" s="95">
        <v>1343.6</v>
      </c>
      <c r="M2031" s="95">
        <v>7904399</v>
      </c>
      <c r="N2031" s="5">
        <f t="shared" si="63"/>
        <v>5883</v>
      </c>
    </row>
    <row r="2032" spans="1:14" x14ac:dyDescent="0.25">
      <c r="A2032" t="str">
        <f t="shared" si="62"/>
        <v>2011_1215</v>
      </c>
      <c r="C2032" s="95">
        <v>2031</v>
      </c>
      <c r="D2032" s="95">
        <v>1215</v>
      </c>
      <c r="E2032" s="95">
        <v>1215</v>
      </c>
      <c r="F2032" s="95" t="s">
        <v>56</v>
      </c>
      <c r="G2032" s="95">
        <v>2011</v>
      </c>
      <c r="H2032" s="95">
        <v>0</v>
      </c>
      <c r="I2032" s="95">
        <v>1</v>
      </c>
      <c r="J2032" s="95">
        <v>2228480</v>
      </c>
      <c r="K2032" s="95">
        <v>0</v>
      </c>
      <c r="L2032" s="95">
        <v>378.8</v>
      </c>
      <c r="M2032" s="95">
        <v>2228480</v>
      </c>
      <c r="N2032" s="5">
        <f t="shared" si="63"/>
        <v>5883</v>
      </c>
    </row>
    <row r="2033" spans="1:14" x14ac:dyDescent="0.25">
      <c r="A2033" t="str">
        <f t="shared" si="62"/>
        <v>2011_1218</v>
      </c>
      <c r="C2033" s="95">
        <v>2032</v>
      </c>
      <c r="D2033" s="95">
        <v>1218</v>
      </c>
      <c r="E2033" s="95">
        <v>1218</v>
      </c>
      <c r="F2033" s="95" t="s">
        <v>57</v>
      </c>
      <c r="G2033" s="95">
        <v>2011</v>
      </c>
      <c r="H2033" s="95">
        <v>0</v>
      </c>
      <c r="I2033" s="95">
        <v>1</v>
      </c>
      <c r="J2033" s="95">
        <v>2331667</v>
      </c>
      <c r="K2033" s="95">
        <v>53711</v>
      </c>
      <c r="L2033" s="95">
        <v>387.9</v>
      </c>
      <c r="M2033" s="95">
        <v>2385378</v>
      </c>
      <c r="N2033" s="5">
        <f t="shared" si="63"/>
        <v>6011</v>
      </c>
    </row>
    <row r="2034" spans="1:14" x14ac:dyDescent="0.25">
      <c r="A2034" t="str">
        <f t="shared" si="62"/>
        <v>2011_2763</v>
      </c>
      <c r="C2034" s="95">
        <v>2033</v>
      </c>
      <c r="D2034" s="95">
        <v>2763</v>
      </c>
      <c r="E2034" s="95">
        <v>2763</v>
      </c>
      <c r="F2034" s="95" t="s">
        <v>109</v>
      </c>
      <c r="G2034" s="95">
        <v>2011</v>
      </c>
      <c r="H2034" s="95">
        <v>0</v>
      </c>
      <c r="I2034" s="95">
        <v>1</v>
      </c>
      <c r="J2034" s="95">
        <v>3889725</v>
      </c>
      <c r="K2034" s="95">
        <v>71002</v>
      </c>
      <c r="L2034" s="95">
        <v>651</v>
      </c>
      <c r="M2034" s="95">
        <v>3960727</v>
      </c>
      <c r="N2034" s="5">
        <f t="shared" si="63"/>
        <v>5975</v>
      </c>
    </row>
    <row r="2035" spans="1:14" x14ac:dyDescent="0.25">
      <c r="A2035" t="str">
        <f t="shared" si="62"/>
        <v>2011_1221</v>
      </c>
      <c r="C2035" s="95">
        <v>2034</v>
      </c>
      <c r="D2035" s="95">
        <v>1221</v>
      </c>
      <c r="E2035" s="95">
        <v>1221</v>
      </c>
      <c r="F2035" s="95" t="s">
        <v>342</v>
      </c>
      <c r="G2035" s="95">
        <v>2011</v>
      </c>
      <c r="H2035" s="95">
        <v>0</v>
      </c>
      <c r="I2035" s="95">
        <v>1</v>
      </c>
      <c r="J2035" s="95">
        <v>8758936</v>
      </c>
      <c r="K2035" s="95">
        <v>0</v>
      </c>
      <c r="L2035" s="95">
        <v>1479.8</v>
      </c>
      <c r="M2035" s="95">
        <v>8758936</v>
      </c>
      <c r="N2035" s="5">
        <f t="shared" si="63"/>
        <v>5919</v>
      </c>
    </row>
    <row r="2036" spans="1:14" x14ac:dyDescent="0.25">
      <c r="A2036" t="str">
        <f t="shared" si="62"/>
        <v>2011_1233</v>
      </c>
      <c r="C2036" s="95">
        <v>2035</v>
      </c>
      <c r="D2036" s="95">
        <v>1233</v>
      </c>
      <c r="E2036" s="95">
        <v>1233</v>
      </c>
      <c r="F2036" s="95" t="s">
        <v>58</v>
      </c>
      <c r="G2036" s="95">
        <v>2011</v>
      </c>
      <c r="H2036" s="95">
        <v>0</v>
      </c>
      <c r="I2036" s="95">
        <v>1</v>
      </c>
      <c r="J2036" s="95">
        <v>7665549</v>
      </c>
      <c r="K2036" s="95">
        <v>412922</v>
      </c>
      <c r="L2036" s="95">
        <v>1303</v>
      </c>
      <c r="M2036" s="95">
        <v>8078471</v>
      </c>
      <c r="N2036" s="5">
        <f t="shared" si="63"/>
        <v>5883</v>
      </c>
    </row>
    <row r="2037" spans="1:14" x14ac:dyDescent="0.25">
      <c r="A2037" t="str">
        <f t="shared" si="62"/>
        <v>2011_1278</v>
      </c>
      <c r="C2037" s="95">
        <v>2036</v>
      </c>
      <c r="D2037" s="95">
        <v>1278</v>
      </c>
      <c r="E2037" s="95">
        <v>1278</v>
      </c>
      <c r="F2037" s="95" t="s">
        <v>59</v>
      </c>
      <c r="G2037" s="95">
        <v>2011</v>
      </c>
      <c r="H2037" s="95">
        <v>0</v>
      </c>
      <c r="I2037" s="95">
        <v>1</v>
      </c>
      <c r="J2037" s="95">
        <v>24832431</v>
      </c>
      <c r="K2037" s="95">
        <v>138258</v>
      </c>
      <c r="L2037" s="95">
        <v>4188.3</v>
      </c>
      <c r="M2037" s="95">
        <v>24970689</v>
      </c>
      <c r="N2037" s="5">
        <f t="shared" si="63"/>
        <v>5929</v>
      </c>
    </row>
    <row r="2038" spans="1:14" x14ac:dyDescent="0.25">
      <c r="A2038" t="str">
        <f t="shared" si="62"/>
        <v>2011_1332</v>
      </c>
      <c r="C2038" s="95">
        <v>2037</v>
      </c>
      <c r="D2038" s="95">
        <v>1332</v>
      </c>
      <c r="E2038" s="95">
        <v>1332</v>
      </c>
      <c r="F2038" s="95" t="s">
        <v>60</v>
      </c>
      <c r="G2038" s="95">
        <v>2011</v>
      </c>
      <c r="H2038" s="95">
        <v>0</v>
      </c>
      <c r="I2038" s="95">
        <v>1</v>
      </c>
      <c r="J2038" s="95">
        <v>4816412</v>
      </c>
      <c r="K2038" s="95">
        <v>227461</v>
      </c>
      <c r="L2038" s="95">
        <v>818.7</v>
      </c>
      <c r="M2038" s="95">
        <v>5043873</v>
      </c>
      <c r="N2038" s="5">
        <f t="shared" si="63"/>
        <v>5883</v>
      </c>
    </row>
    <row r="2039" spans="1:14" x14ac:dyDescent="0.25">
      <c r="A2039" t="str">
        <f t="shared" si="62"/>
        <v>2011_1337</v>
      </c>
      <c r="C2039" s="95">
        <v>2038</v>
      </c>
      <c r="D2039" s="95">
        <v>1337</v>
      </c>
      <c r="E2039" s="95">
        <v>1337</v>
      </c>
      <c r="F2039" s="95" t="s">
        <v>343</v>
      </c>
      <c r="G2039" s="95">
        <v>2011</v>
      </c>
      <c r="H2039" s="95">
        <v>0</v>
      </c>
      <c r="I2039" s="95">
        <v>1</v>
      </c>
      <c r="J2039" s="95">
        <v>24921565</v>
      </c>
      <c r="K2039" s="95">
        <v>0</v>
      </c>
      <c r="L2039" s="95">
        <v>4236.2</v>
      </c>
      <c r="M2039" s="95">
        <v>24921565</v>
      </c>
      <c r="N2039" s="5">
        <f t="shared" si="63"/>
        <v>5883</v>
      </c>
    </row>
    <row r="2040" spans="1:14" x14ac:dyDescent="0.25">
      <c r="A2040" t="str">
        <f t="shared" si="62"/>
        <v>2011_1350</v>
      </c>
      <c r="C2040" s="95">
        <v>2039</v>
      </c>
      <c r="D2040" s="95">
        <v>1350</v>
      </c>
      <c r="E2040" s="95">
        <v>1350</v>
      </c>
      <c r="F2040" s="95" t="s">
        <v>61</v>
      </c>
      <c r="G2040" s="95">
        <v>2011</v>
      </c>
      <c r="H2040" s="95">
        <v>0</v>
      </c>
      <c r="I2040" s="95">
        <v>1</v>
      </c>
      <c r="J2040" s="95">
        <v>3066220</v>
      </c>
      <c r="K2040" s="95">
        <v>30129</v>
      </c>
      <c r="L2040" s="95">
        <v>521.20000000000005</v>
      </c>
      <c r="M2040" s="95">
        <v>3096349</v>
      </c>
      <c r="N2040" s="5">
        <f t="shared" si="63"/>
        <v>5883</v>
      </c>
    </row>
    <row r="2041" spans="1:14" x14ac:dyDescent="0.25">
      <c r="A2041" t="str">
        <f t="shared" si="62"/>
        <v>2011_1359</v>
      </c>
      <c r="C2041" s="95">
        <v>2040</v>
      </c>
      <c r="D2041" s="95">
        <v>1359</v>
      </c>
      <c r="E2041" s="95">
        <v>1359</v>
      </c>
      <c r="F2041" s="95" t="s">
        <v>344</v>
      </c>
      <c r="G2041" s="95">
        <v>2011</v>
      </c>
      <c r="H2041" s="95">
        <v>0</v>
      </c>
      <c r="I2041" s="95">
        <v>1</v>
      </c>
      <c r="J2041" s="95">
        <v>2901027</v>
      </c>
      <c r="K2041" s="95">
        <v>0</v>
      </c>
      <c r="L2041" s="95">
        <v>491.2</v>
      </c>
      <c r="M2041" s="95">
        <v>2901027</v>
      </c>
      <c r="N2041" s="5">
        <f t="shared" si="63"/>
        <v>5906</v>
      </c>
    </row>
    <row r="2042" spans="1:14" x14ac:dyDescent="0.25">
      <c r="A2042" t="str">
        <f t="shared" si="62"/>
        <v>2011_1368</v>
      </c>
      <c r="C2042" s="95">
        <v>2041</v>
      </c>
      <c r="D2042" s="95">
        <v>1368</v>
      </c>
      <c r="E2042" s="95">
        <v>1368</v>
      </c>
      <c r="F2042" s="95" t="s">
        <v>62</v>
      </c>
      <c r="G2042" s="95">
        <v>2011</v>
      </c>
      <c r="H2042" s="95">
        <v>0</v>
      </c>
      <c r="I2042" s="95">
        <v>1</v>
      </c>
      <c r="J2042" s="95">
        <v>5840642</v>
      </c>
      <c r="K2042" s="95">
        <v>0</v>
      </c>
      <c r="L2042" s="95">
        <v>992.8</v>
      </c>
      <c r="M2042" s="95">
        <v>5840642</v>
      </c>
      <c r="N2042" s="5">
        <f t="shared" si="63"/>
        <v>5883</v>
      </c>
    </row>
    <row r="2043" spans="1:14" x14ac:dyDescent="0.25">
      <c r="A2043" t="str">
        <f t="shared" si="62"/>
        <v>2011_1413</v>
      </c>
      <c r="C2043" s="95">
        <v>2042</v>
      </c>
      <c r="D2043" s="95">
        <v>1413</v>
      </c>
      <c r="E2043" s="95">
        <v>1413</v>
      </c>
      <c r="F2043" s="95" t="s">
        <v>63</v>
      </c>
      <c r="G2043" s="95">
        <v>2011</v>
      </c>
      <c r="H2043" s="95">
        <v>0</v>
      </c>
      <c r="I2043" s="95">
        <v>1</v>
      </c>
      <c r="J2043" s="95">
        <v>2822643</v>
      </c>
      <c r="K2043" s="95">
        <v>0</v>
      </c>
      <c r="L2043" s="95">
        <v>468.1</v>
      </c>
      <c r="M2043" s="95">
        <v>2822643</v>
      </c>
      <c r="N2043" s="5">
        <f t="shared" si="63"/>
        <v>6030</v>
      </c>
    </row>
    <row r="2044" spans="1:14" x14ac:dyDescent="0.25">
      <c r="A2044" t="str">
        <f t="shared" si="62"/>
        <v>2011_1431</v>
      </c>
      <c r="C2044" s="95">
        <v>2043</v>
      </c>
      <c r="D2044" s="95">
        <v>1431</v>
      </c>
      <c r="E2044" s="95">
        <v>1431</v>
      </c>
      <c r="F2044" s="95" t="s">
        <v>64</v>
      </c>
      <c r="G2044" s="95">
        <v>2011</v>
      </c>
      <c r="H2044" s="95">
        <v>0</v>
      </c>
      <c r="I2044" s="95">
        <v>1</v>
      </c>
      <c r="J2044" s="95">
        <v>2775240</v>
      </c>
      <c r="K2044" s="95">
        <v>57882</v>
      </c>
      <c r="L2044" s="95">
        <v>468</v>
      </c>
      <c r="M2044" s="95">
        <v>2833122</v>
      </c>
      <c r="N2044" s="5">
        <f t="shared" si="63"/>
        <v>5930</v>
      </c>
    </row>
    <row r="2045" spans="1:14" x14ac:dyDescent="0.25">
      <c r="A2045" t="str">
        <f t="shared" si="62"/>
        <v>2011_1476</v>
      </c>
      <c r="C2045" s="95">
        <v>2044</v>
      </c>
      <c r="D2045" s="95">
        <v>1476</v>
      </c>
      <c r="E2045" s="95">
        <v>1476</v>
      </c>
      <c r="F2045" s="95" t="s">
        <v>65</v>
      </c>
      <c r="G2045" s="95">
        <v>2011</v>
      </c>
      <c r="H2045" s="95">
        <v>0</v>
      </c>
      <c r="I2045" s="95">
        <v>1</v>
      </c>
      <c r="J2045" s="95">
        <v>54798874</v>
      </c>
      <c r="K2045" s="95">
        <v>0</v>
      </c>
      <c r="L2045" s="95">
        <v>9206.7999999999993</v>
      </c>
      <c r="M2045" s="95">
        <v>54798874</v>
      </c>
      <c r="N2045" s="5">
        <f t="shared" si="63"/>
        <v>5952</v>
      </c>
    </row>
    <row r="2046" spans="1:14" x14ac:dyDescent="0.25">
      <c r="A2046" t="str">
        <f t="shared" si="62"/>
        <v>2011_1503</v>
      </c>
      <c r="C2046" s="95">
        <v>2045</v>
      </c>
      <c r="D2046" s="95">
        <v>1503</v>
      </c>
      <c r="E2046" s="95">
        <v>1503</v>
      </c>
      <c r="F2046" s="95" t="s">
        <v>66</v>
      </c>
      <c r="G2046" s="95">
        <v>2011</v>
      </c>
      <c r="H2046" s="95">
        <v>0</v>
      </c>
      <c r="I2046" s="95">
        <v>2</v>
      </c>
      <c r="J2046" s="95">
        <v>8299841</v>
      </c>
      <c r="K2046" s="95">
        <v>171708</v>
      </c>
      <c r="L2046" s="95">
        <v>1408.2</v>
      </c>
      <c r="M2046" s="95">
        <v>8471549</v>
      </c>
      <c r="N2046" s="5">
        <f t="shared" si="63"/>
        <v>5894</v>
      </c>
    </row>
    <row r="2047" spans="1:14" x14ac:dyDescent="0.25">
      <c r="A2047" t="str">
        <f t="shared" si="62"/>
        <v>2011_1576</v>
      </c>
      <c r="C2047" s="95">
        <v>2046</v>
      </c>
      <c r="D2047" s="95">
        <v>1576</v>
      </c>
      <c r="E2047" s="95">
        <v>1576</v>
      </c>
      <c r="F2047" s="95" t="s">
        <v>67</v>
      </c>
      <c r="G2047" s="95">
        <v>2011</v>
      </c>
      <c r="H2047" s="95">
        <v>0</v>
      </c>
      <c r="I2047" s="95">
        <v>1</v>
      </c>
      <c r="J2047" s="95">
        <v>11130048</v>
      </c>
      <c r="K2047" s="95">
        <v>0</v>
      </c>
      <c r="L2047" s="95">
        <v>1891.9</v>
      </c>
      <c r="M2047" s="95">
        <v>11130048</v>
      </c>
      <c r="N2047" s="5">
        <f t="shared" si="63"/>
        <v>5883</v>
      </c>
    </row>
    <row r="2048" spans="1:14" x14ac:dyDescent="0.25">
      <c r="A2048" t="str">
        <f t="shared" si="62"/>
        <v>2011_1602</v>
      </c>
      <c r="C2048" s="95">
        <v>2047</v>
      </c>
      <c r="D2048" s="95">
        <v>1602</v>
      </c>
      <c r="E2048" s="95">
        <v>1602</v>
      </c>
      <c r="F2048" s="95" t="s">
        <v>68</v>
      </c>
      <c r="G2048" s="95">
        <v>2011</v>
      </c>
      <c r="H2048" s="95">
        <v>0</v>
      </c>
      <c r="I2048" s="95">
        <v>1</v>
      </c>
      <c r="J2048" s="95">
        <v>2857961</v>
      </c>
      <c r="K2048" s="95">
        <v>0</v>
      </c>
      <c r="L2048" s="95">
        <v>485.8</v>
      </c>
      <c r="M2048" s="95">
        <v>2857961</v>
      </c>
      <c r="N2048" s="5">
        <f t="shared" si="63"/>
        <v>5883</v>
      </c>
    </row>
    <row r="2049" spans="1:14" x14ac:dyDescent="0.25">
      <c r="A2049" t="str">
        <f t="shared" si="62"/>
        <v>2011_1611</v>
      </c>
      <c r="C2049" s="95">
        <v>2048</v>
      </c>
      <c r="D2049" s="95">
        <v>1611</v>
      </c>
      <c r="E2049" s="95">
        <v>1611</v>
      </c>
      <c r="F2049" s="95" t="s">
        <v>69</v>
      </c>
      <c r="G2049" s="95">
        <v>2011</v>
      </c>
      <c r="H2049" s="95">
        <v>0</v>
      </c>
      <c r="I2049" s="95">
        <v>1</v>
      </c>
      <c r="J2049" s="95">
        <v>94570402</v>
      </c>
      <c r="K2049" s="95">
        <v>0</v>
      </c>
      <c r="L2049" s="95">
        <v>16075.2</v>
      </c>
      <c r="M2049" s="95">
        <v>94570402</v>
      </c>
      <c r="N2049" s="5">
        <f t="shared" si="63"/>
        <v>5883</v>
      </c>
    </row>
    <row r="2050" spans="1:14" x14ac:dyDescent="0.25">
      <c r="A2050" t="str">
        <f t="shared" si="62"/>
        <v>2011_1619</v>
      </c>
      <c r="C2050" s="95">
        <v>2049</v>
      </c>
      <c r="D2050" s="95">
        <v>1619</v>
      </c>
      <c r="E2050" s="95">
        <v>1619</v>
      </c>
      <c r="F2050" s="95" t="s">
        <v>70</v>
      </c>
      <c r="G2050" s="95">
        <v>2011</v>
      </c>
      <c r="H2050" s="95">
        <v>0</v>
      </c>
      <c r="I2050" s="95">
        <v>1</v>
      </c>
      <c r="J2050" s="95">
        <v>6908995</v>
      </c>
      <c r="K2050" s="95">
        <v>51527</v>
      </c>
      <c r="L2050" s="95">
        <v>1174.4000000000001</v>
      </c>
      <c r="M2050" s="95">
        <v>6960522</v>
      </c>
      <c r="N2050" s="5">
        <f t="shared" si="63"/>
        <v>5883</v>
      </c>
    </row>
    <row r="2051" spans="1:14" x14ac:dyDescent="0.25">
      <c r="A2051" t="str">
        <f t="shared" ref="A2051:A2114" si="64">CONCATENATE(G2051,"_",D2051)</f>
        <v>2011_1638</v>
      </c>
      <c r="C2051" s="95">
        <v>2050</v>
      </c>
      <c r="D2051" s="95">
        <v>1638</v>
      </c>
      <c r="E2051" s="95">
        <v>1638</v>
      </c>
      <c r="F2051" s="95" t="s">
        <v>345</v>
      </c>
      <c r="G2051" s="95">
        <v>2011</v>
      </c>
      <c r="H2051" s="95">
        <v>0</v>
      </c>
      <c r="I2051" s="95">
        <v>2</v>
      </c>
      <c r="J2051" s="95">
        <v>10185920</v>
      </c>
      <c r="K2051" s="95">
        <v>3608</v>
      </c>
      <c r="L2051" s="95">
        <v>1722.5</v>
      </c>
      <c r="M2051" s="95">
        <v>10189528</v>
      </c>
      <c r="N2051" s="5">
        <f t="shared" ref="N2051:N2114" si="65">ROUND(J2051/L2051,0)</f>
        <v>5913</v>
      </c>
    </row>
    <row r="2052" spans="1:14" x14ac:dyDescent="0.25">
      <c r="A2052" t="str">
        <f t="shared" si="64"/>
        <v>2011_1675</v>
      </c>
      <c r="C2052" s="95">
        <v>2051</v>
      </c>
      <c r="D2052" s="95">
        <v>1675</v>
      </c>
      <c r="E2052" s="95">
        <v>1675</v>
      </c>
      <c r="F2052" s="95" t="s">
        <v>71</v>
      </c>
      <c r="G2052" s="95">
        <v>2011</v>
      </c>
      <c r="H2052" s="95">
        <v>0</v>
      </c>
      <c r="I2052" s="95">
        <v>1</v>
      </c>
      <c r="J2052" s="95">
        <v>1474517</v>
      </c>
      <c r="K2052" s="95">
        <v>0</v>
      </c>
      <c r="L2052" s="95">
        <v>243.4</v>
      </c>
      <c r="M2052" s="95">
        <v>1474517</v>
      </c>
      <c r="N2052" s="5">
        <f t="shared" si="65"/>
        <v>6058</v>
      </c>
    </row>
    <row r="2053" spans="1:14" x14ac:dyDescent="0.25">
      <c r="A2053" t="str">
        <f t="shared" si="64"/>
        <v>2011_1701</v>
      </c>
      <c r="C2053" s="95">
        <v>2052</v>
      </c>
      <c r="D2053" s="95">
        <v>1701</v>
      </c>
      <c r="E2053" s="95">
        <v>1701</v>
      </c>
      <c r="F2053" s="95" t="s">
        <v>72</v>
      </c>
      <c r="G2053" s="95">
        <v>2011</v>
      </c>
      <c r="H2053" s="95">
        <v>0</v>
      </c>
      <c r="I2053" s="95">
        <v>1</v>
      </c>
      <c r="J2053" s="95">
        <v>11163581</v>
      </c>
      <c r="K2053" s="95">
        <v>0</v>
      </c>
      <c r="L2053" s="95">
        <v>1897.6</v>
      </c>
      <c r="M2053" s="95">
        <v>11163581</v>
      </c>
      <c r="N2053" s="5">
        <f t="shared" si="65"/>
        <v>5883</v>
      </c>
    </row>
    <row r="2054" spans="1:14" x14ac:dyDescent="0.25">
      <c r="A2054" t="str">
        <f t="shared" si="64"/>
        <v>2011_1719</v>
      </c>
      <c r="C2054" s="95">
        <v>2053</v>
      </c>
      <c r="D2054" s="95">
        <v>1719</v>
      </c>
      <c r="E2054" s="95">
        <v>1719</v>
      </c>
      <c r="F2054" s="95" t="s">
        <v>73</v>
      </c>
      <c r="G2054" s="95">
        <v>2011</v>
      </c>
      <c r="H2054" s="95">
        <v>0</v>
      </c>
      <c r="I2054" s="95">
        <v>1</v>
      </c>
      <c r="J2054" s="95">
        <v>4188696</v>
      </c>
      <c r="K2054" s="95">
        <v>146193</v>
      </c>
      <c r="L2054" s="95">
        <v>712</v>
      </c>
      <c r="M2054" s="95">
        <v>4334889</v>
      </c>
      <c r="N2054" s="5">
        <f t="shared" si="65"/>
        <v>5883</v>
      </c>
    </row>
    <row r="2055" spans="1:14" x14ac:dyDescent="0.25">
      <c r="A2055" t="str">
        <f t="shared" si="64"/>
        <v>2011_1737</v>
      </c>
      <c r="C2055" s="95">
        <v>2054</v>
      </c>
      <c r="D2055" s="95">
        <v>1737</v>
      </c>
      <c r="E2055" s="95">
        <v>1737</v>
      </c>
      <c r="F2055" s="95" t="s">
        <v>346</v>
      </c>
      <c r="G2055" s="95">
        <v>2011</v>
      </c>
      <c r="H2055" s="95">
        <v>0</v>
      </c>
      <c r="I2055" s="95">
        <v>1</v>
      </c>
      <c r="J2055" s="95">
        <v>184206659</v>
      </c>
      <c r="K2055" s="95">
        <v>0</v>
      </c>
      <c r="L2055" s="95">
        <v>30953.9</v>
      </c>
      <c r="M2055" s="95">
        <v>184206659</v>
      </c>
      <c r="N2055" s="5">
        <f t="shared" si="65"/>
        <v>5951</v>
      </c>
    </row>
    <row r="2056" spans="1:14" x14ac:dyDescent="0.25">
      <c r="A2056" t="str">
        <f t="shared" si="64"/>
        <v>2011_1782</v>
      </c>
      <c r="C2056" s="95">
        <v>2055</v>
      </c>
      <c r="D2056" s="95">
        <v>1782</v>
      </c>
      <c r="E2056" s="95">
        <v>1782</v>
      </c>
      <c r="F2056" s="95" t="s">
        <v>74</v>
      </c>
      <c r="G2056" s="95">
        <v>2011</v>
      </c>
      <c r="H2056" s="95">
        <v>0</v>
      </c>
      <c r="I2056" s="95">
        <v>1</v>
      </c>
      <c r="J2056" s="95">
        <v>524566</v>
      </c>
      <c r="K2056" s="95">
        <v>27227</v>
      </c>
      <c r="L2056" s="95">
        <v>89</v>
      </c>
      <c r="M2056" s="95">
        <v>551793</v>
      </c>
      <c r="N2056" s="5">
        <f t="shared" si="65"/>
        <v>5894</v>
      </c>
    </row>
    <row r="2057" spans="1:14" x14ac:dyDescent="0.25">
      <c r="A2057" t="str">
        <f t="shared" si="64"/>
        <v>2011_1791</v>
      </c>
      <c r="C2057" s="95">
        <v>2056</v>
      </c>
      <c r="D2057" s="95">
        <v>1791</v>
      </c>
      <c r="E2057" s="95">
        <v>1791</v>
      </c>
      <c r="F2057" s="95" t="s">
        <v>75</v>
      </c>
      <c r="G2057" s="95">
        <v>2011</v>
      </c>
      <c r="H2057" s="95">
        <v>0</v>
      </c>
      <c r="I2057" s="95">
        <v>1</v>
      </c>
      <c r="J2057" s="95">
        <v>4609331</v>
      </c>
      <c r="K2057" s="95">
        <v>37814</v>
      </c>
      <c r="L2057" s="95">
        <v>783.5</v>
      </c>
      <c r="M2057" s="95">
        <v>4647145</v>
      </c>
      <c r="N2057" s="5">
        <f t="shared" si="65"/>
        <v>5883</v>
      </c>
    </row>
    <row r="2058" spans="1:14" x14ac:dyDescent="0.25">
      <c r="A2058" t="str">
        <f t="shared" si="64"/>
        <v>2011_1863</v>
      </c>
      <c r="C2058" s="95">
        <v>2057</v>
      </c>
      <c r="D2058" s="95">
        <v>1863</v>
      </c>
      <c r="E2058" s="95">
        <v>1863</v>
      </c>
      <c r="F2058" s="95" t="s">
        <v>76</v>
      </c>
      <c r="G2058" s="95">
        <v>2011</v>
      </c>
      <c r="H2058" s="95">
        <v>0</v>
      </c>
      <c r="I2058" s="95">
        <v>1</v>
      </c>
      <c r="J2058" s="95">
        <v>63005919</v>
      </c>
      <c r="K2058" s="95">
        <v>0</v>
      </c>
      <c r="L2058" s="95">
        <v>10697.1</v>
      </c>
      <c r="M2058" s="95">
        <v>63005919</v>
      </c>
      <c r="N2058" s="5">
        <f t="shared" si="65"/>
        <v>5890</v>
      </c>
    </row>
    <row r="2059" spans="1:14" x14ac:dyDescent="0.25">
      <c r="A2059" t="str">
        <f t="shared" si="64"/>
        <v>2011_1908</v>
      </c>
      <c r="C2059" s="95">
        <v>2058</v>
      </c>
      <c r="D2059" s="95">
        <v>1908</v>
      </c>
      <c r="E2059" s="95">
        <v>1908</v>
      </c>
      <c r="F2059" s="95" t="s">
        <v>77</v>
      </c>
      <c r="G2059" s="95">
        <v>2011</v>
      </c>
      <c r="H2059" s="95">
        <v>0</v>
      </c>
      <c r="I2059" s="95">
        <v>1</v>
      </c>
      <c r="J2059" s="95">
        <v>2850314</v>
      </c>
      <c r="K2059" s="95">
        <v>0</v>
      </c>
      <c r="L2059" s="95">
        <v>484.5</v>
      </c>
      <c r="M2059" s="95">
        <v>2850314</v>
      </c>
      <c r="N2059" s="5">
        <f t="shared" si="65"/>
        <v>5883</v>
      </c>
    </row>
    <row r="2060" spans="1:14" x14ac:dyDescent="0.25">
      <c r="A2060" t="str">
        <f t="shared" si="64"/>
        <v>2011_1926</v>
      </c>
      <c r="C2060" s="95">
        <v>2059</v>
      </c>
      <c r="D2060" s="95">
        <v>1926</v>
      </c>
      <c r="E2060" s="95">
        <v>1926</v>
      </c>
      <c r="F2060" s="95" t="s">
        <v>79</v>
      </c>
      <c r="G2060" s="95">
        <v>2011</v>
      </c>
      <c r="H2060" s="95">
        <v>0</v>
      </c>
      <c r="I2060" s="95">
        <v>1</v>
      </c>
      <c r="J2060" s="95">
        <v>3513525</v>
      </c>
      <c r="K2060" s="95">
        <v>0</v>
      </c>
      <c r="L2060" s="95">
        <v>592.6</v>
      </c>
      <c r="M2060" s="95">
        <v>3513525</v>
      </c>
      <c r="N2060" s="5">
        <f t="shared" si="65"/>
        <v>5929</v>
      </c>
    </row>
    <row r="2061" spans="1:14" x14ac:dyDescent="0.25">
      <c r="A2061" t="str">
        <f t="shared" si="64"/>
        <v>2011_1944</v>
      </c>
      <c r="C2061" s="95">
        <v>2060</v>
      </c>
      <c r="D2061" s="95">
        <v>1944</v>
      </c>
      <c r="E2061" s="95">
        <v>1944</v>
      </c>
      <c r="F2061" s="95" t="s">
        <v>80</v>
      </c>
      <c r="G2061" s="95">
        <v>2011</v>
      </c>
      <c r="H2061" s="95">
        <v>0</v>
      </c>
      <c r="I2061" s="95">
        <v>1</v>
      </c>
      <c r="J2061" s="95">
        <v>4862610</v>
      </c>
      <c r="K2061" s="95">
        <v>191710</v>
      </c>
      <c r="L2061" s="95">
        <v>810.3</v>
      </c>
      <c r="M2061" s="95">
        <v>5054320</v>
      </c>
      <c r="N2061" s="5">
        <f t="shared" si="65"/>
        <v>6001</v>
      </c>
    </row>
    <row r="2062" spans="1:14" x14ac:dyDescent="0.25">
      <c r="A2062" t="str">
        <f t="shared" si="64"/>
        <v>2011_1953</v>
      </c>
      <c r="C2062" s="95">
        <v>2061</v>
      </c>
      <c r="D2062" s="95">
        <v>1953</v>
      </c>
      <c r="E2062" s="95">
        <v>1953</v>
      </c>
      <c r="F2062" s="95" t="s">
        <v>81</v>
      </c>
      <c r="G2062" s="95">
        <v>2011</v>
      </c>
      <c r="H2062" s="95">
        <v>0</v>
      </c>
      <c r="I2062" s="95">
        <v>1</v>
      </c>
      <c r="J2062" s="95">
        <v>3733352</v>
      </c>
      <c r="K2062" s="95">
        <v>0</v>
      </c>
      <c r="L2062" s="95">
        <v>634.6</v>
      </c>
      <c r="M2062" s="95">
        <v>3733352</v>
      </c>
      <c r="N2062" s="5">
        <f t="shared" si="65"/>
        <v>5883</v>
      </c>
    </row>
    <row r="2063" spans="1:14" x14ac:dyDescent="0.25">
      <c r="A2063" t="str">
        <f t="shared" si="64"/>
        <v>2011_1963</v>
      </c>
      <c r="C2063" s="95">
        <v>2062</v>
      </c>
      <c r="D2063" s="95">
        <v>1963</v>
      </c>
      <c r="E2063" s="95">
        <v>1963</v>
      </c>
      <c r="F2063" s="95" t="s">
        <v>82</v>
      </c>
      <c r="G2063" s="95">
        <v>2011</v>
      </c>
      <c r="H2063" s="95">
        <v>0</v>
      </c>
      <c r="I2063" s="95">
        <v>1</v>
      </c>
      <c r="J2063" s="95">
        <v>3188586</v>
      </c>
      <c r="K2063" s="95">
        <v>67386</v>
      </c>
      <c r="L2063" s="95">
        <v>542</v>
      </c>
      <c r="M2063" s="95">
        <v>3255972</v>
      </c>
      <c r="N2063" s="5">
        <f t="shared" si="65"/>
        <v>5883</v>
      </c>
    </row>
    <row r="2064" spans="1:14" x14ac:dyDescent="0.25">
      <c r="A2064" t="str">
        <f t="shared" si="64"/>
        <v>2011_3582</v>
      </c>
      <c r="C2064" s="95">
        <v>2063</v>
      </c>
      <c r="D2064" s="95">
        <v>3582</v>
      </c>
      <c r="E2064" s="95">
        <v>1968</v>
      </c>
      <c r="F2064" s="95" t="s">
        <v>138</v>
      </c>
      <c r="G2064" s="95">
        <v>2011</v>
      </c>
      <c r="H2064" s="95">
        <v>0</v>
      </c>
      <c r="I2064" s="95">
        <v>1</v>
      </c>
      <c r="J2064" s="95">
        <v>4152435</v>
      </c>
      <c r="K2064" s="95">
        <v>53491</v>
      </c>
      <c r="L2064" s="95">
        <v>695.9</v>
      </c>
      <c r="M2064" s="95">
        <v>4205926</v>
      </c>
      <c r="N2064" s="5">
        <f t="shared" si="65"/>
        <v>5967</v>
      </c>
    </row>
    <row r="2065" spans="1:14" x14ac:dyDescent="0.25">
      <c r="A2065" t="str">
        <f t="shared" si="64"/>
        <v>2011_3978</v>
      </c>
      <c r="C2065" s="95">
        <v>2064</v>
      </c>
      <c r="D2065" s="95">
        <v>3978</v>
      </c>
      <c r="E2065" s="95">
        <v>3978</v>
      </c>
      <c r="F2065" s="95" t="s">
        <v>150</v>
      </c>
      <c r="G2065" s="95">
        <v>2011</v>
      </c>
      <c r="H2065" s="95">
        <v>0</v>
      </c>
      <c r="I2065" s="95">
        <v>2</v>
      </c>
      <c r="J2065" s="95">
        <v>3361478</v>
      </c>
      <c r="K2065" s="95">
        <v>110961</v>
      </c>
      <c r="L2065" s="95">
        <v>565.20000000000005</v>
      </c>
      <c r="M2065" s="95">
        <v>3472439</v>
      </c>
      <c r="N2065" s="5">
        <f t="shared" si="65"/>
        <v>5947</v>
      </c>
    </row>
    <row r="2066" spans="1:14" x14ac:dyDescent="0.25">
      <c r="A2066" t="str">
        <f t="shared" si="64"/>
        <v>2011_6741</v>
      </c>
      <c r="C2066" s="95">
        <v>2065</v>
      </c>
      <c r="D2066" s="95">
        <v>6741</v>
      </c>
      <c r="E2066" s="95">
        <v>6741</v>
      </c>
      <c r="F2066" s="95" t="s">
        <v>256</v>
      </c>
      <c r="G2066" s="95">
        <v>2011</v>
      </c>
      <c r="H2066" s="95">
        <v>0</v>
      </c>
      <c r="I2066" s="95">
        <v>2</v>
      </c>
      <c r="J2066" s="95">
        <v>5611441</v>
      </c>
      <c r="K2066" s="95">
        <v>5812</v>
      </c>
      <c r="L2066" s="95">
        <v>951.7</v>
      </c>
      <c r="M2066" s="95">
        <v>5617253</v>
      </c>
      <c r="N2066" s="5">
        <f t="shared" si="65"/>
        <v>5896</v>
      </c>
    </row>
    <row r="2067" spans="1:14" x14ac:dyDescent="0.25">
      <c r="A2067" t="str">
        <f t="shared" si="64"/>
        <v>2011_1970</v>
      </c>
      <c r="C2067" s="95">
        <v>2066</v>
      </c>
      <c r="D2067" s="95">
        <v>1970</v>
      </c>
      <c r="E2067" s="95">
        <v>1970</v>
      </c>
      <c r="F2067" s="95" t="s">
        <v>83</v>
      </c>
      <c r="G2067" s="95">
        <v>2011</v>
      </c>
      <c r="H2067" s="95">
        <v>0</v>
      </c>
      <c r="I2067" s="95">
        <v>1</v>
      </c>
      <c r="J2067" s="95">
        <v>3028519</v>
      </c>
      <c r="K2067" s="95">
        <v>0</v>
      </c>
      <c r="L2067" s="95">
        <v>512.70000000000005</v>
      </c>
      <c r="M2067" s="95">
        <v>3028519</v>
      </c>
      <c r="N2067" s="5">
        <f t="shared" si="65"/>
        <v>5907</v>
      </c>
    </row>
    <row r="2068" spans="1:14" x14ac:dyDescent="0.25">
      <c r="A2068" t="str">
        <f t="shared" si="64"/>
        <v>2011_1972</v>
      </c>
      <c r="C2068" s="95">
        <v>2067</v>
      </c>
      <c r="D2068" s="95">
        <v>1972</v>
      </c>
      <c r="E2068" s="95">
        <v>1972</v>
      </c>
      <c r="F2068" s="95" t="s">
        <v>84</v>
      </c>
      <c r="G2068" s="95">
        <v>2011</v>
      </c>
      <c r="H2068" s="95">
        <v>0</v>
      </c>
      <c r="I2068" s="95">
        <v>1</v>
      </c>
      <c r="J2068" s="95">
        <v>2535573</v>
      </c>
      <c r="K2068" s="95">
        <v>0</v>
      </c>
      <c r="L2068" s="95">
        <v>431</v>
      </c>
      <c r="M2068" s="95">
        <v>2535573</v>
      </c>
      <c r="N2068" s="5">
        <f t="shared" si="65"/>
        <v>5883</v>
      </c>
    </row>
    <row r="2069" spans="1:14" x14ac:dyDescent="0.25">
      <c r="A2069" t="str">
        <f t="shared" si="64"/>
        <v>2011_1965</v>
      </c>
      <c r="C2069" s="95">
        <v>2068</v>
      </c>
      <c r="D2069" s="95">
        <v>1965</v>
      </c>
      <c r="E2069" s="95">
        <v>1965</v>
      </c>
      <c r="F2069" s="95" t="s">
        <v>288</v>
      </c>
      <c r="G2069" s="95">
        <v>2011</v>
      </c>
      <c r="H2069" s="95">
        <v>0</v>
      </c>
      <c r="I2069" s="95">
        <v>2</v>
      </c>
      <c r="J2069" s="95">
        <v>4221053</v>
      </c>
      <c r="K2069" s="95">
        <v>95776</v>
      </c>
      <c r="L2069" s="95">
        <v>717.5</v>
      </c>
      <c r="M2069" s="95">
        <v>4316829</v>
      </c>
      <c r="N2069" s="5">
        <f t="shared" si="65"/>
        <v>5883</v>
      </c>
    </row>
    <row r="2070" spans="1:14" x14ac:dyDescent="0.25">
      <c r="A2070" t="str">
        <f t="shared" si="64"/>
        <v>2011_657</v>
      </c>
      <c r="C2070" s="95">
        <v>2069</v>
      </c>
      <c r="D2070" s="95">
        <v>657</v>
      </c>
      <c r="E2070" s="95">
        <v>657</v>
      </c>
      <c r="F2070" s="95" t="s">
        <v>366</v>
      </c>
      <c r="G2070" s="95">
        <v>2011</v>
      </c>
      <c r="H2070" s="95">
        <v>0</v>
      </c>
      <c r="I2070" s="95">
        <v>2</v>
      </c>
      <c r="J2070" s="95">
        <v>5235870</v>
      </c>
      <c r="K2070" s="95">
        <v>254251</v>
      </c>
      <c r="L2070" s="95">
        <v>890</v>
      </c>
      <c r="M2070" s="95">
        <v>5490121</v>
      </c>
      <c r="N2070" s="5">
        <f t="shared" si="65"/>
        <v>5883</v>
      </c>
    </row>
    <row r="2071" spans="1:14" x14ac:dyDescent="0.25">
      <c r="A2071" t="str">
        <f t="shared" si="64"/>
        <v>2011_1989</v>
      </c>
      <c r="C2071" s="95">
        <v>2070</v>
      </c>
      <c r="D2071" s="95">
        <v>1989</v>
      </c>
      <c r="E2071" s="95">
        <v>1989</v>
      </c>
      <c r="F2071" s="95" t="s">
        <v>86</v>
      </c>
      <c r="G2071" s="95">
        <v>2011</v>
      </c>
      <c r="H2071" s="95">
        <v>0</v>
      </c>
      <c r="I2071" s="95">
        <v>1</v>
      </c>
      <c r="J2071" s="95">
        <v>2776776</v>
      </c>
      <c r="K2071" s="95">
        <v>60330</v>
      </c>
      <c r="L2071" s="95">
        <v>472</v>
      </c>
      <c r="M2071" s="95">
        <v>2837106</v>
      </c>
      <c r="N2071" s="5">
        <f t="shared" si="65"/>
        <v>5883</v>
      </c>
    </row>
    <row r="2072" spans="1:14" x14ac:dyDescent="0.25">
      <c r="A2072" t="str">
        <f t="shared" si="64"/>
        <v>2011_2007</v>
      </c>
      <c r="C2072" s="95">
        <v>2071</v>
      </c>
      <c r="D2072" s="95">
        <v>2007</v>
      </c>
      <c r="E2072" s="95">
        <v>2007</v>
      </c>
      <c r="F2072" s="95" t="s">
        <v>87</v>
      </c>
      <c r="G2072" s="95">
        <v>2011</v>
      </c>
      <c r="H2072" s="95">
        <v>0</v>
      </c>
      <c r="I2072" s="95">
        <v>1</v>
      </c>
      <c r="J2072" s="95">
        <v>3693347</v>
      </c>
      <c r="K2072" s="95">
        <v>57225</v>
      </c>
      <c r="L2072" s="95">
        <v>627.79999999999995</v>
      </c>
      <c r="M2072" s="95">
        <v>3750572</v>
      </c>
      <c r="N2072" s="5">
        <f t="shared" si="65"/>
        <v>5883</v>
      </c>
    </row>
    <row r="2073" spans="1:14" x14ac:dyDescent="0.25">
      <c r="A2073" t="str">
        <f t="shared" si="64"/>
        <v>2011_2088</v>
      </c>
      <c r="C2073" s="95">
        <v>2072</v>
      </c>
      <c r="D2073" s="95">
        <v>2088</v>
      </c>
      <c r="E2073" s="95">
        <v>2088</v>
      </c>
      <c r="F2073" s="95" t="s">
        <v>88</v>
      </c>
      <c r="G2073" s="95">
        <v>2011</v>
      </c>
      <c r="H2073" s="95">
        <v>0</v>
      </c>
      <c r="I2073" s="95">
        <v>1</v>
      </c>
      <c r="J2073" s="95">
        <v>4040236</v>
      </c>
      <c r="K2073" s="95">
        <v>99117</v>
      </c>
      <c r="L2073" s="95">
        <v>672.7</v>
      </c>
      <c r="M2073" s="95">
        <v>4139353</v>
      </c>
      <c r="N2073" s="5">
        <f t="shared" si="65"/>
        <v>6006</v>
      </c>
    </row>
    <row r="2074" spans="1:14" x14ac:dyDescent="0.25">
      <c r="A2074" t="str">
        <f t="shared" si="64"/>
        <v>2011_2097</v>
      </c>
      <c r="C2074" s="95">
        <v>2073</v>
      </c>
      <c r="D2074" s="95">
        <v>2097</v>
      </c>
      <c r="E2074" s="95">
        <v>2097</v>
      </c>
      <c r="F2074" s="95" t="s">
        <v>89</v>
      </c>
      <c r="G2074" s="95">
        <v>2011</v>
      </c>
      <c r="H2074" s="95">
        <v>0</v>
      </c>
      <c r="I2074" s="95">
        <v>1</v>
      </c>
      <c r="J2074" s="95">
        <v>3206710</v>
      </c>
      <c r="K2074" s="95">
        <v>55047</v>
      </c>
      <c r="L2074" s="95">
        <v>538.4</v>
      </c>
      <c r="M2074" s="95">
        <v>3261757</v>
      </c>
      <c r="N2074" s="5">
        <f t="shared" si="65"/>
        <v>5956</v>
      </c>
    </row>
    <row r="2075" spans="1:14" x14ac:dyDescent="0.25">
      <c r="A2075" t="str">
        <f t="shared" si="64"/>
        <v>2011_2113</v>
      </c>
      <c r="C2075" s="95">
        <v>2074</v>
      </c>
      <c r="D2075" s="95">
        <v>2113</v>
      </c>
      <c r="E2075" s="95">
        <v>2113</v>
      </c>
      <c r="F2075" s="95" t="s">
        <v>90</v>
      </c>
      <c r="G2075" s="95">
        <v>2011</v>
      </c>
      <c r="H2075" s="95">
        <v>0</v>
      </c>
      <c r="I2075" s="95">
        <v>1</v>
      </c>
      <c r="J2075" s="95">
        <v>1438394</v>
      </c>
      <c r="K2075" s="95">
        <v>12200</v>
      </c>
      <c r="L2075" s="95">
        <v>244.5</v>
      </c>
      <c r="M2075" s="95">
        <v>1450594</v>
      </c>
      <c r="N2075" s="5">
        <f t="shared" si="65"/>
        <v>5883</v>
      </c>
    </row>
    <row r="2076" spans="1:14" x14ac:dyDescent="0.25">
      <c r="A2076" t="str">
        <f t="shared" si="64"/>
        <v>2011_2124</v>
      </c>
      <c r="C2076" s="95">
        <v>2075</v>
      </c>
      <c r="D2076" s="95">
        <v>2124</v>
      </c>
      <c r="E2076" s="95">
        <v>2124</v>
      </c>
      <c r="F2076" s="95" t="s">
        <v>383</v>
      </c>
      <c r="G2076" s="95">
        <v>2011</v>
      </c>
      <c r="H2076" s="95">
        <v>0</v>
      </c>
      <c r="I2076" s="95">
        <v>1</v>
      </c>
      <c r="J2076" s="95">
        <v>8050734</v>
      </c>
      <c r="K2076" s="95">
        <v>0</v>
      </c>
      <c r="L2076" s="95">
        <v>1364.3</v>
      </c>
      <c r="M2076" s="95">
        <v>8050734</v>
      </c>
      <c r="N2076" s="5">
        <f t="shared" si="65"/>
        <v>5901</v>
      </c>
    </row>
    <row r="2077" spans="1:14" x14ac:dyDescent="0.25">
      <c r="A2077" t="str">
        <f t="shared" si="64"/>
        <v>2011_2151</v>
      </c>
      <c r="C2077" s="95">
        <v>2076</v>
      </c>
      <c r="D2077" s="95">
        <v>2151</v>
      </c>
      <c r="E2077" s="95">
        <v>2151</v>
      </c>
      <c r="F2077" s="95" t="s">
        <v>347</v>
      </c>
      <c r="G2077" s="95">
        <v>2011</v>
      </c>
      <c r="H2077" s="95">
        <v>0</v>
      </c>
      <c r="I2077" s="95">
        <v>2</v>
      </c>
      <c r="J2077" s="95">
        <v>3070252</v>
      </c>
      <c r="K2077" s="95">
        <v>102144</v>
      </c>
      <c r="L2077" s="95">
        <v>514.79999999999995</v>
      </c>
      <c r="M2077" s="95">
        <v>3172396</v>
      </c>
      <c r="N2077" s="5">
        <f t="shared" si="65"/>
        <v>5964</v>
      </c>
    </row>
    <row r="2078" spans="1:14" x14ac:dyDescent="0.25">
      <c r="A2078" t="str">
        <f t="shared" si="64"/>
        <v>2011_2169</v>
      </c>
      <c r="C2078" s="95">
        <v>2077</v>
      </c>
      <c r="D2078" s="95">
        <v>2169</v>
      </c>
      <c r="E2078" s="95">
        <v>2169</v>
      </c>
      <c r="F2078" s="95" t="s">
        <v>91</v>
      </c>
      <c r="G2078" s="95">
        <v>2011</v>
      </c>
      <c r="H2078" s="95">
        <v>0</v>
      </c>
      <c r="I2078" s="95">
        <v>1</v>
      </c>
      <c r="J2078" s="95">
        <v>10312311</v>
      </c>
      <c r="K2078" s="95">
        <v>175079</v>
      </c>
      <c r="L2078" s="95">
        <v>1752.9</v>
      </c>
      <c r="M2078" s="95">
        <v>10487390</v>
      </c>
      <c r="N2078" s="5">
        <f t="shared" si="65"/>
        <v>5883</v>
      </c>
    </row>
    <row r="2079" spans="1:14" x14ac:dyDescent="0.25">
      <c r="A2079" t="str">
        <f t="shared" si="64"/>
        <v>2011_2295</v>
      </c>
      <c r="C2079" s="95">
        <v>2078</v>
      </c>
      <c r="D2079" s="95">
        <v>2295</v>
      </c>
      <c r="E2079" s="95">
        <v>2295</v>
      </c>
      <c r="F2079" s="95" t="s">
        <v>92</v>
      </c>
      <c r="G2079" s="95">
        <v>2011</v>
      </c>
      <c r="H2079" s="95">
        <v>0</v>
      </c>
      <c r="I2079" s="95">
        <v>2</v>
      </c>
      <c r="J2079" s="95">
        <v>7368327</v>
      </c>
      <c r="K2079" s="95">
        <v>680076</v>
      </c>
      <c r="L2079" s="95">
        <v>1251</v>
      </c>
      <c r="M2079" s="95">
        <v>8048403</v>
      </c>
      <c r="N2079" s="5">
        <f t="shared" si="65"/>
        <v>5890</v>
      </c>
    </row>
    <row r="2080" spans="1:14" x14ac:dyDescent="0.25">
      <c r="A2080" t="str">
        <f t="shared" si="64"/>
        <v>2011_2313</v>
      </c>
      <c r="C2080" s="95">
        <v>2079</v>
      </c>
      <c r="D2080" s="95">
        <v>2313</v>
      </c>
      <c r="E2080" s="95">
        <v>2313</v>
      </c>
      <c r="F2080" s="95" t="s">
        <v>93</v>
      </c>
      <c r="G2080" s="95">
        <v>2011</v>
      </c>
      <c r="H2080" s="95">
        <v>0</v>
      </c>
      <c r="I2080" s="95">
        <v>1</v>
      </c>
      <c r="J2080" s="95">
        <v>22557288</v>
      </c>
      <c r="K2080" s="95">
        <v>599909</v>
      </c>
      <c r="L2080" s="95">
        <v>3816.8</v>
      </c>
      <c r="M2080" s="95">
        <v>23157197</v>
      </c>
      <c r="N2080" s="5">
        <f t="shared" si="65"/>
        <v>5910</v>
      </c>
    </row>
    <row r="2081" spans="1:14" x14ac:dyDescent="0.25">
      <c r="A2081" t="str">
        <f t="shared" si="64"/>
        <v>2011_2322</v>
      </c>
      <c r="C2081" s="95">
        <v>2080</v>
      </c>
      <c r="D2081" s="95">
        <v>2322</v>
      </c>
      <c r="E2081" s="95">
        <v>2322</v>
      </c>
      <c r="F2081" s="95" t="s">
        <v>94</v>
      </c>
      <c r="G2081" s="95">
        <v>2011</v>
      </c>
      <c r="H2081" s="95">
        <v>0</v>
      </c>
      <c r="I2081" s="95">
        <v>1</v>
      </c>
      <c r="J2081" s="95">
        <v>13646207</v>
      </c>
      <c r="K2081" s="95">
        <v>584764</v>
      </c>
      <c r="L2081" s="95">
        <v>2319.6</v>
      </c>
      <c r="M2081" s="95">
        <v>14230971</v>
      </c>
      <c r="N2081" s="5">
        <f t="shared" si="65"/>
        <v>5883</v>
      </c>
    </row>
    <row r="2082" spans="1:14" x14ac:dyDescent="0.25">
      <c r="A2082" t="str">
        <f t="shared" si="64"/>
        <v>2011_2369</v>
      </c>
      <c r="C2082" s="95">
        <v>2081</v>
      </c>
      <c r="D2082" s="95">
        <v>2369</v>
      </c>
      <c r="E2082" s="95">
        <v>2369</v>
      </c>
      <c r="F2082" s="95" t="s">
        <v>95</v>
      </c>
      <c r="G2082" s="95">
        <v>2011</v>
      </c>
      <c r="H2082" s="95">
        <v>0</v>
      </c>
      <c r="I2082" s="95">
        <v>1</v>
      </c>
      <c r="J2082" s="95">
        <v>2600286</v>
      </c>
      <c r="K2082" s="95">
        <v>131958</v>
      </c>
      <c r="L2082" s="95">
        <v>442</v>
      </c>
      <c r="M2082" s="95">
        <v>2732244</v>
      </c>
      <c r="N2082" s="5">
        <f t="shared" si="65"/>
        <v>5883</v>
      </c>
    </row>
    <row r="2083" spans="1:14" x14ac:dyDescent="0.25">
      <c r="A2083" t="str">
        <f t="shared" si="64"/>
        <v>2011_2682</v>
      </c>
      <c r="C2083" s="95">
        <v>2082</v>
      </c>
      <c r="D2083" s="95">
        <v>2682</v>
      </c>
      <c r="E2083" s="95">
        <v>2682</v>
      </c>
      <c r="F2083" s="95" t="s">
        <v>3</v>
      </c>
      <c r="G2083" s="95">
        <v>2011</v>
      </c>
      <c r="H2083" s="95">
        <v>0</v>
      </c>
      <c r="I2083" s="95">
        <v>1</v>
      </c>
      <c r="J2083" s="95">
        <v>2096113</v>
      </c>
      <c r="K2083" s="95">
        <v>0</v>
      </c>
      <c r="L2083" s="95">
        <v>356.3</v>
      </c>
      <c r="M2083" s="95">
        <v>2096113</v>
      </c>
      <c r="N2083" s="5">
        <f t="shared" si="65"/>
        <v>5883</v>
      </c>
    </row>
    <row r="2084" spans="1:14" x14ac:dyDescent="0.25">
      <c r="A2084" t="str">
        <f t="shared" si="64"/>
        <v>2011_2376</v>
      </c>
      <c r="C2084" s="95">
        <v>2083</v>
      </c>
      <c r="D2084" s="95">
        <v>2376</v>
      </c>
      <c r="E2084" s="95">
        <v>2376</v>
      </c>
      <c r="F2084" s="95" t="s">
        <v>96</v>
      </c>
      <c r="G2084" s="95">
        <v>2011</v>
      </c>
      <c r="H2084" s="95">
        <v>0</v>
      </c>
      <c r="I2084" s="95">
        <v>1</v>
      </c>
      <c r="J2084" s="95">
        <v>2547751</v>
      </c>
      <c r="K2084" s="95">
        <v>106637</v>
      </c>
      <c r="L2084" s="95">
        <v>430.8</v>
      </c>
      <c r="M2084" s="95">
        <v>2654388</v>
      </c>
      <c r="N2084" s="5">
        <f t="shared" si="65"/>
        <v>5914</v>
      </c>
    </row>
    <row r="2085" spans="1:14" x14ac:dyDescent="0.25">
      <c r="A2085" t="str">
        <f t="shared" si="64"/>
        <v>2011_2403</v>
      </c>
      <c r="C2085" s="95">
        <v>2084</v>
      </c>
      <c r="D2085" s="95">
        <v>2403</v>
      </c>
      <c r="E2085" s="95">
        <v>2403</v>
      </c>
      <c r="F2085" s="95" t="s">
        <v>384</v>
      </c>
      <c r="G2085" s="95">
        <v>2011</v>
      </c>
      <c r="H2085" s="95">
        <v>0</v>
      </c>
      <c r="I2085" s="95">
        <v>2</v>
      </c>
      <c r="J2085" s="95">
        <v>6055260</v>
      </c>
      <c r="K2085" s="95">
        <v>77887</v>
      </c>
      <c r="L2085" s="95">
        <v>1023.4</v>
      </c>
      <c r="M2085" s="95">
        <v>6133147</v>
      </c>
      <c r="N2085" s="5">
        <f t="shared" si="65"/>
        <v>5917</v>
      </c>
    </row>
    <row r="2086" spans="1:14" x14ac:dyDescent="0.25">
      <c r="A2086" t="str">
        <f t="shared" si="64"/>
        <v>2011_2457</v>
      </c>
      <c r="C2086" s="95">
        <v>2085</v>
      </c>
      <c r="D2086" s="95">
        <v>2457</v>
      </c>
      <c r="E2086" s="95">
        <v>2457</v>
      </c>
      <c r="F2086" s="95" t="s">
        <v>97</v>
      </c>
      <c r="G2086" s="95">
        <v>2011</v>
      </c>
      <c r="H2086" s="95">
        <v>0</v>
      </c>
      <c r="I2086" s="95">
        <v>1</v>
      </c>
      <c r="J2086" s="95">
        <v>2841489</v>
      </c>
      <c r="K2086" s="95">
        <v>3773</v>
      </c>
      <c r="L2086" s="95">
        <v>483</v>
      </c>
      <c r="M2086" s="95">
        <v>2845262</v>
      </c>
      <c r="N2086" s="5">
        <f t="shared" si="65"/>
        <v>5883</v>
      </c>
    </row>
    <row r="2087" spans="1:14" x14ac:dyDescent="0.25">
      <c r="A2087" t="str">
        <f t="shared" si="64"/>
        <v>2011_2466</v>
      </c>
      <c r="C2087" s="95">
        <v>2086</v>
      </c>
      <c r="D2087" s="95">
        <v>2466</v>
      </c>
      <c r="E2087" s="95">
        <v>2466</v>
      </c>
      <c r="F2087" s="95" t="s">
        <v>98</v>
      </c>
      <c r="G2087" s="95">
        <v>2011</v>
      </c>
      <c r="H2087" s="95">
        <v>0</v>
      </c>
      <c r="I2087" s="95">
        <v>1</v>
      </c>
      <c r="J2087" s="95">
        <v>6809573</v>
      </c>
      <c r="K2087" s="95">
        <v>0</v>
      </c>
      <c r="L2087" s="95">
        <v>1157.5</v>
      </c>
      <c r="M2087" s="95">
        <v>6809573</v>
      </c>
      <c r="N2087" s="5">
        <f t="shared" si="65"/>
        <v>5883</v>
      </c>
    </row>
    <row r="2088" spans="1:14" x14ac:dyDescent="0.25">
      <c r="A2088" t="str">
        <f t="shared" si="64"/>
        <v>2011_2493</v>
      </c>
      <c r="C2088" s="95">
        <v>2087</v>
      </c>
      <c r="D2088" s="95">
        <v>2493</v>
      </c>
      <c r="E2088" s="95">
        <v>2493</v>
      </c>
      <c r="F2088" s="95" t="s">
        <v>99</v>
      </c>
      <c r="G2088" s="95">
        <v>2011</v>
      </c>
      <c r="H2088" s="95">
        <v>0</v>
      </c>
      <c r="I2088" s="95">
        <v>1</v>
      </c>
      <c r="J2088" s="95">
        <v>786500</v>
      </c>
      <c r="K2088" s="95">
        <v>109866</v>
      </c>
      <c r="L2088" s="95">
        <v>130</v>
      </c>
      <c r="M2088" s="95">
        <v>896366</v>
      </c>
      <c r="N2088" s="5">
        <f t="shared" si="65"/>
        <v>6050</v>
      </c>
    </row>
    <row r="2089" spans="1:14" x14ac:dyDescent="0.25">
      <c r="A2089" t="str">
        <f t="shared" si="64"/>
        <v>2011_2502</v>
      </c>
      <c r="C2089" s="95">
        <v>2088</v>
      </c>
      <c r="D2089" s="95">
        <v>2502</v>
      </c>
      <c r="E2089" s="95">
        <v>2502</v>
      </c>
      <c r="F2089" s="95" t="s">
        <v>100</v>
      </c>
      <c r="G2089" s="95">
        <v>2011</v>
      </c>
      <c r="H2089" s="95">
        <v>0</v>
      </c>
      <c r="I2089" s="95">
        <v>1</v>
      </c>
      <c r="J2089" s="95">
        <v>4000832</v>
      </c>
      <c r="K2089" s="95">
        <v>117618</v>
      </c>
      <c r="L2089" s="95">
        <v>668.7</v>
      </c>
      <c r="M2089" s="95">
        <v>4118450</v>
      </c>
      <c r="N2089" s="5">
        <f t="shared" si="65"/>
        <v>5983</v>
      </c>
    </row>
    <row r="2090" spans="1:14" x14ac:dyDescent="0.25">
      <c r="A2090" t="str">
        <f t="shared" si="64"/>
        <v>2011_2511</v>
      </c>
      <c r="C2090" s="95">
        <v>2089</v>
      </c>
      <c r="D2090" s="95">
        <v>2511</v>
      </c>
      <c r="E2090" s="95">
        <v>2511</v>
      </c>
      <c r="F2090" s="95" t="s">
        <v>101</v>
      </c>
      <c r="G2090" s="95">
        <v>2011</v>
      </c>
      <c r="H2090" s="95">
        <v>0</v>
      </c>
      <c r="I2090" s="95">
        <v>1</v>
      </c>
      <c r="J2090" s="95">
        <v>12223109</v>
      </c>
      <c r="K2090" s="95">
        <v>186755</v>
      </c>
      <c r="L2090" s="95">
        <v>2077.6999999999998</v>
      </c>
      <c r="M2090" s="95">
        <v>12409864</v>
      </c>
      <c r="N2090" s="5">
        <f t="shared" si="65"/>
        <v>5883</v>
      </c>
    </row>
    <row r="2091" spans="1:14" x14ac:dyDescent="0.25">
      <c r="A2091" t="str">
        <f t="shared" si="64"/>
        <v>2011_2520</v>
      </c>
      <c r="C2091" s="95">
        <v>2090</v>
      </c>
      <c r="D2091" s="95">
        <v>2520</v>
      </c>
      <c r="E2091" s="95">
        <v>2520</v>
      </c>
      <c r="F2091" s="95" t="s">
        <v>102</v>
      </c>
      <c r="G2091" s="95">
        <v>2011</v>
      </c>
      <c r="H2091" s="95">
        <v>0</v>
      </c>
      <c r="I2091" s="95">
        <v>1</v>
      </c>
      <c r="J2091" s="95">
        <v>2057746</v>
      </c>
      <c r="K2091" s="95">
        <v>27767</v>
      </c>
      <c r="L2091" s="95">
        <v>349.6</v>
      </c>
      <c r="M2091" s="95">
        <v>2085513</v>
      </c>
      <c r="N2091" s="5">
        <f t="shared" si="65"/>
        <v>5886</v>
      </c>
    </row>
    <row r="2092" spans="1:14" x14ac:dyDescent="0.25">
      <c r="A2092" t="str">
        <f t="shared" si="64"/>
        <v>2011_2556</v>
      </c>
      <c r="C2092" s="95">
        <v>2091</v>
      </c>
      <c r="D2092" s="95">
        <v>2556</v>
      </c>
      <c r="E2092" s="95">
        <v>2556</v>
      </c>
      <c r="F2092" s="95" t="s">
        <v>103</v>
      </c>
      <c r="G2092" s="95">
        <v>2011</v>
      </c>
      <c r="H2092" s="95">
        <v>0</v>
      </c>
      <c r="I2092" s="95">
        <v>1</v>
      </c>
      <c r="J2092" s="95">
        <v>2123280</v>
      </c>
      <c r="K2092" s="95">
        <v>172778</v>
      </c>
      <c r="L2092" s="95">
        <v>360</v>
      </c>
      <c r="M2092" s="95">
        <v>2296058</v>
      </c>
      <c r="N2092" s="5">
        <f t="shared" si="65"/>
        <v>5898</v>
      </c>
    </row>
    <row r="2093" spans="1:14" x14ac:dyDescent="0.25">
      <c r="A2093" t="str">
        <f t="shared" si="64"/>
        <v>2011_3195</v>
      </c>
      <c r="C2093" s="95">
        <v>2092</v>
      </c>
      <c r="D2093" s="95">
        <v>3195</v>
      </c>
      <c r="E2093" s="95">
        <v>3195</v>
      </c>
      <c r="F2093" s="95" t="s">
        <v>298</v>
      </c>
      <c r="G2093" s="95">
        <v>2011</v>
      </c>
      <c r="H2093" s="95">
        <v>0</v>
      </c>
      <c r="I2093" s="95">
        <v>2</v>
      </c>
      <c r="J2093" s="95">
        <v>8278145</v>
      </c>
      <c r="K2093" s="95">
        <v>178210</v>
      </c>
      <c r="L2093" s="95">
        <v>1389.8</v>
      </c>
      <c r="M2093" s="95">
        <v>8456355</v>
      </c>
      <c r="N2093" s="5">
        <f t="shared" si="65"/>
        <v>5956</v>
      </c>
    </row>
    <row r="2094" spans="1:14" x14ac:dyDescent="0.25">
      <c r="A2094" t="str">
        <f t="shared" si="64"/>
        <v>2011_2709</v>
      </c>
      <c r="C2094" s="95">
        <v>2093</v>
      </c>
      <c r="D2094" s="95">
        <v>2709</v>
      </c>
      <c r="E2094" s="95">
        <v>2709</v>
      </c>
      <c r="F2094" s="95" t="s">
        <v>105</v>
      </c>
      <c r="G2094" s="95">
        <v>2011</v>
      </c>
      <c r="H2094" s="95">
        <v>0</v>
      </c>
      <c r="I2094" s="95">
        <v>1</v>
      </c>
      <c r="J2094" s="95">
        <v>10207340</v>
      </c>
      <c r="K2094" s="95">
        <v>0</v>
      </c>
      <c r="L2094" s="95">
        <v>1728.3</v>
      </c>
      <c r="M2094" s="95">
        <v>10207340</v>
      </c>
      <c r="N2094" s="5">
        <f t="shared" si="65"/>
        <v>5906</v>
      </c>
    </row>
    <row r="2095" spans="1:14" x14ac:dyDescent="0.25">
      <c r="A2095" t="str">
        <f t="shared" si="64"/>
        <v>2011_2718</v>
      </c>
      <c r="C2095" s="95">
        <v>2094</v>
      </c>
      <c r="D2095" s="95">
        <v>2718</v>
      </c>
      <c r="E2095" s="95">
        <v>2718</v>
      </c>
      <c r="F2095" s="95" t="s">
        <v>106</v>
      </c>
      <c r="G2095" s="95">
        <v>2011</v>
      </c>
      <c r="H2095" s="95">
        <v>0</v>
      </c>
      <c r="I2095" s="95">
        <v>1</v>
      </c>
      <c r="J2095" s="95">
        <v>3739508</v>
      </c>
      <c r="K2095" s="95">
        <v>26231</v>
      </c>
      <c r="L2095" s="95">
        <v>628.70000000000005</v>
      </c>
      <c r="M2095" s="95">
        <v>3765739</v>
      </c>
      <c r="N2095" s="5">
        <f t="shared" si="65"/>
        <v>5948</v>
      </c>
    </row>
    <row r="2096" spans="1:14" x14ac:dyDescent="0.25">
      <c r="A2096" t="str">
        <f t="shared" si="64"/>
        <v>2011_2727</v>
      </c>
      <c r="C2096" s="95">
        <v>2095</v>
      </c>
      <c r="D2096" s="95">
        <v>2727</v>
      </c>
      <c r="E2096" s="95">
        <v>2727</v>
      </c>
      <c r="F2096" s="95" t="s">
        <v>107</v>
      </c>
      <c r="G2096" s="95">
        <v>2011</v>
      </c>
      <c r="H2096" s="95">
        <v>0</v>
      </c>
      <c r="I2096" s="95">
        <v>1</v>
      </c>
      <c r="J2096" s="95">
        <v>3698642</v>
      </c>
      <c r="K2096" s="95">
        <v>0</v>
      </c>
      <c r="L2096" s="95">
        <v>628.70000000000005</v>
      </c>
      <c r="M2096" s="95">
        <v>3698642</v>
      </c>
      <c r="N2096" s="5">
        <f t="shared" si="65"/>
        <v>5883</v>
      </c>
    </row>
    <row r="2097" spans="1:14" x14ac:dyDescent="0.25">
      <c r="A2097" t="str">
        <f t="shared" si="64"/>
        <v>2011_2754</v>
      </c>
      <c r="C2097" s="95">
        <v>2096</v>
      </c>
      <c r="D2097" s="95">
        <v>2754</v>
      </c>
      <c r="E2097" s="95">
        <v>2754</v>
      </c>
      <c r="F2097" s="95" t="s">
        <v>108</v>
      </c>
      <c r="G2097" s="95">
        <v>2011</v>
      </c>
      <c r="H2097" s="95">
        <v>0</v>
      </c>
      <c r="I2097" s="95">
        <v>1</v>
      </c>
      <c r="J2097" s="95">
        <v>3036789</v>
      </c>
      <c r="K2097" s="95">
        <v>161948</v>
      </c>
      <c r="L2097" s="95">
        <v>514.1</v>
      </c>
      <c r="M2097" s="95">
        <v>3198737</v>
      </c>
      <c r="N2097" s="5">
        <f t="shared" si="65"/>
        <v>5907</v>
      </c>
    </row>
    <row r="2098" spans="1:14" x14ac:dyDescent="0.25">
      <c r="A2098" t="str">
        <f t="shared" si="64"/>
        <v>2011_2766</v>
      </c>
      <c r="C2098" s="95">
        <v>2097</v>
      </c>
      <c r="D2098" s="95">
        <v>2766</v>
      </c>
      <c r="E2098" s="95">
        <v>2766</v>
      </c>
      <c r="F2098" s="95" t="s">
        <v>348</v>
      </c>
      <c r="G2098" s="95">
        <v>2011</v>
      </c>
      <c r="H2098" s="95">
        <v>0</v>
      </c>
      <c r="I2098" s="95">
        <v>1</v>
      </c>
      <c r="J2098" s="95">
        <v>2208924</v>
      </c>
      <c r="K2098" s="95">
        <v>14767</v>
      </c>
      <c r="L2098" s="95">
        <v>369.2</v>
      </c>
      <c r="M2098" s="95">
        <v>2223691</v>
      </c>
      <c r="N2098" s="5">
        <f t="shared" si="65"/>
        <v>5983</v>
      </c>
    </row>
    <row r="2099" spans="1:14" x14ac:dyDescent="0.25">
      <c r="A2099" t="str">
        <f t="shared" si="64"/>
        <v>2011_2772</v>
      </c>
      <c r="C2099" s="95">
        <v>2098</v>
      </c>
      <c r="D2099" s="95">
        <v>2772</v>
      </c>
      <c r="E2099" s="95">
        <v>2772</v>
      </c>
      <c r="F2099" s="95" t="s">
        <v>110</v>
      </c>
      <c r="G2099" s="95">
        <v>2011</v>
      </c>
      <c r="H2099" s="95">
        <v>0</v>
      </c>
      <c r="I2099" s="95">
        <v>1</v>
      </c>
      <c r="J2099" s="95">
        <v>1530096</v>
      </c>
      <c r="K2099" s="95">
        <v>231684</v>
      </c>
      <c r="L2099" s="95">
        <v>254</v>
      </c>
      <c r="M2099" s="95">
        <v>1761780</v>
      </c>
      <c r="N2099" s="5">
        <f t="shared" si="65"/>
        <v>6024</v>
      </c>
    </row>
    <row r="2100" spans="1:14" x14ac:dyDescent="0.25">
      <c r="A2100" t="str">
        <f t="shared" si="64"/>
        <v>2011_2781</v>
      </c>
      <c r="C2100" s="95">
        <v>2099</v>
      </c>
      <c r="D2100" s="95">
        <v>2781</v>
      </c>
      <c r="E2100" s="95">
        <v>2781</v>
      </c>
      <c r="F2100" s="95" t="s">
        <v>111</v>
      </c>
      <c r="G2100" s="95">
        <v>2011</v>
      </c>
      <c r="H2100" s="95">
        <v>0</v>
      </c>
      <c r="I2100" s="95">
        <v>1</v>
      </c>
      <c r="J2100" s="95">
        <v>7022537</v>
      </c>
      <c r="K2100" s="95">
        <v>0</v>
      </c>
      <c r="L2100" s="95">
        <v>1193.7</v>
      </c>
      <c r="M2100" s="95">
        <v>7022537</v>
      </c>
      <c r="N2100" s="5">
        <f t="shared" si="65"/>
        <v>5883</v>
      </c>
    </row>
    <row r="2101" spans="1:14" x14ac:dyDescent="0.25">
      <c r="A2101" t="str">
        <f t="shared" si="64"/>
        <v>2011_2826</v>
      </c>
      <c r="C2101" s="95">
        <v>2100</v>
      </c>
      <c r="D2101" s="95">
        <v>2826</v>
      </c>
      <c r="E2101" s="95">
        <v>2826</v>
      </c>
      <c r="F2101" s="95" t="s">
        <v>112</v>
      </c>
      <c r="G2101" s="95">
        <v>2011</v>
      </c>
      <c r="H2101" s="95">
        <v>0</v>
      </c>
      <c r="I2101" s="95">
        <v>1</v>
      </c>
      <c r="J2101" s="95">
        <v>8798024</v>
      </c>
      <c r="K2101" s="95">
        <v>398230</v>
      </c>
      <c r="L2101" s="95">
        <v>1485.4</v>
      </c>
      <c r="M2101" s="95">
        <v>9196254</v>
      </c>
      <c r="N2101" s="5">
        <f t="shared" si="65"/>
        <v>5923</v>
      </c>
    </row>
    <row r="2102" spans="1:14" x14ac:dyDescent="0.25">
      <c r="A2102" t="str">
        <f t="shared" si="64"/>
        <v>2011_2846</v>
      </c>
      <c r="C2102" s="95">
        <v>2101</v>
      </c>
      <c r="D2102" s="95">
        <v>2846</v>
      </c>
      <c r="E2102" s="95">
        <v>2846</v>
      </c>
      <c r="F2102" s="95" t="s">
        <v>113</v>
      </c>
      <c r="G2102" s="95">
        <v>2011</v>
      </c>
      <c r="H2102" s="95">
        <v>0</v>
      </c>
      <c r="I2102" s="95">
        <v>1</v>
      </c>
      <c r="J2102" s="95">
        <v>1708798</v>
      </c>
      <c r="K2102" s="95">
        <v>0</v>
      </c>
      <c r="L2102" s="95">
        <v>287</v>
      </c>
      <c r="M2102" s="95">
        <v>1708798</v>
      </c>
      <c r="N2102" s="5">
        <f t="shared" si="65"/>
        <v>5954</v>
      </c>
    </row>
    <row r="2103" spans="1:14" x14ac:dyDescent="0.25">
      <c r="A2103" t="str">
        <f t="shared" si="64"/>
        <v>2011_2862</v>
      </c>
      <c r="C2103" s="95">
        <v>2102</v>
      </c>
      <c r="D2103" s="95">
        <v>2862</v>
      </c>
      <c r="E2103" s="95">
        <v>2862</v>
      </c>
      <c r="F2103" s="95" t="s">
        <v>114</v>
      </c>
      <c r="G2103" s="95">
        <v>2011</v>
      </c>
      <c r="H2103" s="95">
        <v>0</v>
      </c>
      <c r="I2103" s="95">
        <v>1</v>
      </c>
      <c r="J2103" s="95">
        <v>3967763</v>
      </c>
      <c r="K2103" s="95">
        <v>28166</v>
      </c>
      <c r="L2103" s="95">
        <v>669.1</v>
      </c>
      <c r="M2103" s="95">
        <v>3995929</v>
      </c>
      <c r="N2103" s="5">
        <f t="shared" si="65"/>
        <v>5930</v>
      </c>
    </row>
    <row r="2104" spans="1:14" x14ac:dyDescent="0.25">
      <c r="A2104" t="str">
        <f t="shared" si="64"/>
        <v>2011_2977</v>
      </c>
      <c r="C2104" s="95">
        <v>2103</v>
      </c>
      <c r="D2104" s="95">
        <v>2977</v>
      </c>
      <c r="E2104" s="95">
        <v>2977</v>
      </c>
      <c r="F2104" s="95" t="s">
        <v>115</v>
      </c>
      <c r="G2104" s="95">
        <v>2011</v>
      </c>
      <c r="H2104" s="95">
        <v>0</v>
      </c>
      <c r="I2104" s="95">
        <v>1</v>
      </c>
      <c r="J2104" s="95">
        <v>3940433</v>
      </c>
      <c r="K2104" s="95">
        <v>0</v>
      </c>
      <c r="L2104" s="95">
        <v>669.8</v>
      </c>
      <c r="M2104" s="95">
        <v>3940433</v>
      </c>
      <c r="N2104" s="5">
        <f t="shared" si="65"/>
        <v>5883</v>
      </c>
    </row>
    <row r="2105" spans="1:14" x14ac:dyDescent="0.25">
      <c r="A2105" t="str">
        <f t="shared" si="64"/>
        <v>2011_2988</v>
      </c>
      <c r="C2105" s="95">
        <v>2104</v>
      </c>
      <c r="D2105" s="95">
        <v>2988</v>
      </c>
      <c r="E2105" s="95">
        <v>2988</v>
      </c>
      <c r="F2105" s="95" t="s">
        <v>116</v>
      </c>
      <c r="G2105" s="95">
        <v>2011</v>
      </c>
      <c r="H2105" s="95">
        <v>0</v>
      </c>
      <c r="I2105" s="95">
        <v>1</v>
      </c>
      <c r="J2105" s="95">
        <v>3277419</v>
      </c>
      <c r="K2105" s="95">
        <v>6517</v>
      </c>
      <c r="L2105" s="95">
        <v>557.1</v>
      </c>
      <c r="M2105" s="95">
        <v>3283936</v>
      </c>
      <c r="N2105" s="5">
        <f t="shared" si="65"/>
        <v>5883</v>
      </c>
    </row>
    <row r="2106" spans="1:14" x14ac:dyDescent="0.25">
      <c r="A2106" t="str">
        <f t="shared" si="64"/>
        <v>2011_3029</v>
      </c>
      <c r="C2106" s="95">
        <v>2105</v>
      </c>
      <c r="D2106" s="95">
        <v>3029</v>
      </c>
      <c r="E2106" s="95">
        <v>3029</v>
      </c>
      <c r="F2106" s="95" t="s">
        <v>117</v>
      </c>
      <c r="G2106" s="95">
        <v>2011</v>
      </c>
      <c r="H2106" s="95">
        <v>0</v>
      </c>
      <c r="I2106" s="95">
        <v>1</v>
      </c>
      <c r="J2106" s="95">
        <v>8276268</v>
      </c>
      <c r="K2106" s="95">
        <v>0</v>
      </c>
      <c r="L2106" s="95">
        <v>1378</v>
      </c>
      <c r="M2106" s="95">
        <v>8276268</v>
      </c>
      <c r="N2106" s="5">
        <f t="shared" si="65"/>
        <v>6006</v>
      </c>
    </row>
    <row r="2107" spans="1:14" x14ac:dyDescent="0.25">
      <c r="A2107" t="str">
        <f t="shared" si="64"/>
        <v>2011_3033</v>
      </c>
      <c r="C2107" s="95">
        <v>2106</v>
      </c>
      <c r="D2107" s="95">
        <v>3033</v>
      </c>
      <c r="E2107" s="95">
        <v>3033</v>
      </c>
      <c r="F2107" s="95" t="s">
        <v>118</v>
      </c>
      <c r="G2107" s="95">
        <v>2011</v>
      </c>
      <c r="H2107" s="95">
        <v>0</v>
      </c>
      <c r="I2107" s="95">
        <v>1</v>
      </c>
      <c r="J2107" s="95">
        <v>2451356</v>
      </c>
      <c r="K2107" s="95">
        <v>52644</v>
      </c>
      <c r="L2107" s="95">
        <v>408.9</v>
      </c>
      <c r="M2107" s="95">
        <v>2504000</v>
      </c>
      <c r="N2107" s="5">
        <f t="shared" si="65"/>
        <v>5995</v>
      </c>
    </row>
    <row r="2108" spans="1:14" x14ac:dyDescent="0.25">
      <c r="A2108" t="str">
        <f t="shared" si="64"/>
        <v>2011_3042</v>
      </c>
      <c r="C2108" s="95">
        <v>2107</v>
      </c>
      <c r="D2108" s="95">
        <v>3042</v>
      </c>
      <c r="E2108" s="95">
        <v>3042</v>
      </c>
      <c r="F2108" s="95" t="s">
        <v>119</v>
      </c>
      <c r="G2108" s="95">
        <v>2011</v>
      </c>
      <c r="H2108" s="95">
        <v>0</v>
      </c>
      <c r="I2108" s="95">
        <v>1</v>
      </c>
      <c r="J2108" s="95">
        <v>4107324</v>
      </c>
      <c r="K2108" s="95">
        <v>0</v>
      </c>
      <c r="L2108" s="95">
        <v>678</v>
      </c>
      <c r="M2108" s="95">
        <v>4107324</v>
      </c>
      <c r="N2108" s="5">
        <f t="shared" si="65"/>
        <v>6058</v>
      </c>
    </row>
    <row r="2109" spans="1:14" x14ac:dyDescent="0.25">
      <c r="A2109" t="str">
        <f t="shared" si="64"/>
        <v>2011_3060</v>
      </c>
      <c r="C2109" s="95">
        <v>2108</v>
      </c>
      <c r="D2109" s="95">
        <v>3060</v>
      </c>
      <c r="E2109" s="95">
        <v>3060</v>
      </c>
      <c r="F2109" s="95" t="s">
        <v>120</v>
      </c>
      <c r="G2109" s="95">
        <v>2011</v>
      </c>
      <c r="H2109" s="95">
        <v>0</v>
      </c>
      <c r="I2109" s="95">
        <v>1</v>
      </c>
      <c r="J2109" s="95">
        <v>6860755</v>
      </c>
      <c r="K2109" s="95">
        <v>0</v>
      </c>
      <c r="L2109" s="95">
        <v>1166.2</v>
      </c>
      <c r="M2109" s="95">
        <v>6860755</v>
      </c>
      <c r="N2109" s="5">
        <f t="shared" si="65"/>
        <v>5883</v>
      </c>
    </row>
    <row r="2110" spans="1:14" x14ac:dyDescent="0.25">
      <c r="A2110" t="str">
        <f t="shared" si="64"/>
        <v>2011_3168</v>
      </c>
      <c r="C2110" s="95">
        <v>2109</v>
      </c>
      <c r="D2110" s="95">
        <v>3168</v>
      </c>
      <c r="E2110" s="95">
        <v>3168</v>
      </c>
      <c r="F2110" s="95" t="s">
        <v>127</v>
      </c>
      <c r="G2110" s="95">
        <v>2011</v>
      </c>
      <c r="H2110" s="95">
        <v>0</v>
      </c>
      <c r="I2110" s="95">
        <v>2</v>
      </c>
      <c r="J2110" s="95">
        <v>4811425</v>
      </c>
      <c r="K2110" s="95">
        <v>134715</v>
      </c>
      <c r="L2110" s="95">
        <v>804.1</v>
      </c>
      <c r="M2110" s="95">
        <v>4946140</v>
      </c>
      <c r="N2110" s="5">
        <f t="shared" si="65"/>
        <v>5984</v>
      </c>
    </row>
    <row r="2111" spans="1:14" x14ac:dyDescent="0.25">
      <c r="A2111" t="str">
        <f t="shared" si="64"/>
        <v>2011_3105</v>
      </c>
      <c r="C2111" s="95">
        <v>2110</v>
      </c>
      <c r="D2111" s="95">
        <v>3105</v>
      </c>
      <c r="E2111" s="95">
        <v>3105</v>
      </c>
      <c r="F2111" s="95" t="s">
        <v>121</v>
      </c>
      <c r="G2111" s="95">
        <v>2011</v>
      </c>
      <c r="H2111" s="95">
        <v>0</v>
      </c>
      <c r="I2111" s="95">
        <v>1</v>
      </c>
      <c r="J2111" s="95">
        <v>8270321</v>
      </c>
      <c r="K2111" s="95">
        <v>0</v>
      </c>
      <c r="L2111" s="95">
        <v>1405.8</v>
      </c>
      <c r="M2111" s="95">
        <v>8270321</v>
      </c>
      <c r="N2111" s="5">
        <f t="shared" si="65"/>
        <v>5883</v>
      </c>
    </row>
    <row r="2112" spans="1:14" x14ac:dyDescent="0.25">
      <c r="A2112" t="str">
        <f t="shared" si="64"/>
        <v>2011_3114</v>
      </c>
      <c r="C2112" s="95">
        <v>2111</v>
      </c>
      <c r="D2112" s="95">
        <v>3114</v>
      </c>
      <c r="E2112" s="95">
        <v>3114</v>
      </c>
      <c r="F2112" s="95" t="s">
        <v>122</v>
      </c>
      <c r="G2112" s="95">
        <v>2011</v>
      </c>
      <c r="H2112" s="95">
        <v>0</v>
      </c>
      <c r="I2112" s="95">
        <v>1</v>
      </c>
      <c r="J2112" s="95">
        <v>19391545</v>
      </c>
      <c r="K2112" s="95">
        <v>297506</v>
      </c>
      <c r="L2112" s="95">
        <v>3296.2</v>
      </c>
      <c r="M2112" s="95">
        <v>19689051</v>
      </c>
      <c r="N2112" s="5">
        <f t="shared" si="65"/>
        <v>5883</v>
      </c>
    </row>
    <row r="2113" spans="1:14" x14ac:dyDescent="0.25">
      <c r="A2113" t="str">
        <f t="shared" si="64"/>
        <v>2011_3119</v>
      </c>
      <c r="C2113" s="95">
        <v>2112</v>
      </c>
      <c r="D2113" s="95">
        <v>3119</v>
      </c>
      <c r="E2113" s="95">
        <v>3119</v>
      </c>
      <c r="F2113" s="95" t="s">
        <v>123</v>
      </c>
      <c r="G2113" s="95">
        <v>2011</v>
      </c>
      <c r="H2113" s="95">
        <v>0</v>
      </c>
      <c r="I2113" s="95">
        <v>1</v>
      </c>
      <c r="J2113" s="95">
        <v>5141742</v>
      </c>
      <c r="K2113" s="95">
        <v>0</v>
      </c>
      <c r="L2113" s="95">
        <v>874</v>
      </c>
      <c r="M2113" s="95">
        <v>5141742</v>
      </c>
      <c r="N2113" s="5">
        <f t="shared" si="65"/>
        <v>5883</v>
      </c>
    </row>
    <row r="2114" spans="1:14" x14ac:dyDescent="0.25">
      <c r="A2114" t="str">
        <f t="shared" si="64"/>
        <v>2011_3141</v>
      </c>
      <c r="C2114" s="95">
        <v>2113</v>
      </c>
      <c r="D2114" s="95">
        <v>3141</v>
      </c>
      <c r="E2114" s="95">
        <v>3141</v>
      </c>
      <c r="F2114" s="95" t="s">
        <v>124</v>
      </c>
      <c r="G2114" s="95">
        <v>2011</v>
      </c>
      <c r="H2114" s="95">
        <v>0</v>
      </c>
      <c r="I2114" s="95">
        <v>1</v>
      </c>
      <c r="J2114" s="95">
        <v>70230060</v>
      </c>
      <c r="K2114" s="95">
        <v>0</v>
      </c>
      <c r="L2114" s="95">
        <v>11903.4</v>
      </c>
      <c r="M2114" s="95">
        <v>70230060</v>
      </c>
      <c r="N2114" s="5">
        <f t="shared" si="65"/>
        <v>5900</v>
      </c>
    </row>
    <row r="2115" spans="1:14" x14ac:dyDescent="0.25">
      <c r="A2115" t="str">
        <f t="shared" ref="A2115:A2178" si="66">CONCATENATE(G2115,"_",D2115)</f>
        <v>2011_3150</v>
      </c>
      <c r="C2115" s="95">
        <v>2114</v>
      </c>
      <c r="D2115" s="95">
        <v>3150</v>
      </c>
      <c r="E2115" s="95">
        <v>3150</v>
      </c>
      <c r="F2115" s="95" t="s">
        <v>125</v>
      </c>
      <c r="G2115" s="95">
        <v>2011</v>
      </c>
      <c r="H2115" s="95">
        <v>0</v>
      </c>
      <c r="I2115" s="95">
        <v>1</v>
      </c>
      <c r="J2115" s="95">
        <v>6230682</v>
      </c>
      <c r="K2115" s="95">
        <v>12863</v>
      </c>
      <c r="L2115" s="95">
        <v>1058.2</v>
      </c>
      <c r="M2115" s="95">
        <v>6243545</v>
      </c>
      <c r="N2115" s="5">
        <f t="shared" ref="N2115:N2178" si="67">ROUND(J2115/L2115,0)</f>
        <v>5888</v>
      </c>
    </row>
    <row r="2116" spans="1:14" x14ac:dyDescent="0.25">
      <c r="A2116" t="str">
        <f t="shared" si="66"/>
        <v>2011_3154</v>
      </c>
      <c r="C2116" s="95">
        <v>2115</v>
      </c>
      <c r="D2116" s="95">
        <v>3154</v>
      </c>
      <c r="E2116" s="95">
        <v>3154</v>
      </c>
      <c r="F2116" s="95" t="s">
        <v>126</v>
      </c>
      <c r="G2116" s="95">
        <v>2011</v>
      </c>
      <c r="H2116" s="95">
        <v>0</v>
      </c>
      <c r="I2116" s="95">
        <v>1</v>
      </c>
      <c r="J2116" s="95">
        <v>3728645</v>
      </c>
      <c r="K2116" s="95">
        <v>111644</v>
      </c>
      <c r="L2116" s="95">
        <v>633.79999999999995</v>
      </c>
      <c r="M2116" s="95">
        <v>3840289</v>
      </c>
      <c r="N2116" s="5">
        <f t="shared" si="67"/>
        <v>5883</v>
      </c>
    </row>
    <row r="2117" spans="1:14" x14ac:dyDescent="0.25">
      <c r="A2117" t="str">
        <f t="shared" si="66"/>
        <v>2011_3186</v>
      </c>
      <c r="C2117" s="95">
        <v>2116</v>
      </c>
      <c r="D2117" s="95">
        <v>3186</v>
      </c>
      <c r="E2117" s="95">
        <v>3186</v>
      </c>
      <c r="F2117" s="95" t="s">
        <v>349</v>
      </c>
      <c r="G2117" s="95">
        <v>2011</v>
      </c>
      <c r="H2117" s="95">
        <v>0</v>
      </c>
      <c r="I2117" s="95">
        <v>1</v>
      </c>
      <c r="J2117" s="95">
        <v>2101387</v>
      </c>
      <c r="K2117" s="95">
        <v>0</v>
      </c>
      <c r="L2117" s="95">
        <v>352.7</v>
      </c>
      <c r="M2117" s="95">
        <v>2101387</v>
      </c>
      <c r="N2117" s="5">
        <f t="shared" si="67"/>
        <v>5958</v>
      </c>
    </row>
    <row r="2118" spans="1:14" x14ac:dyDescent="0.25">
      <c r="A2118" t="str">
        <f t="shared" si="66"/>
        <v>2011_3204</v>
      </c>
      <c r="C2118" s="95">
        <v>2117</v>
      </c>
      <c r="D2118" s="95">
        <v>3204</v>
      </c>
      <c r="E2118" s="95">
        <v>3204</v>
      </c>
      <c r="F2118" s="95" t="s">
        <v>128</v>
      </c>
      <c r="G2118" s="95">
        <v>2011</v>
      </c>
      <c r="H2118" s="95">
        <v>0</v>
      </c>
      <c r="I2118" s="95">
        <v>1</v>
      </c>
      <c r="J2118" s="95">
        <v>5262932</v>
      </c>
      <c r="K2118" s="95">
        <v>0</v>
      </c>
      <c r="L2118" s="95">
        <v>894.6</v>
      </c>
      <c r="M2118" s="95">
        <v>5262932</v>
      </c>
      <c r="N2118" s="5">
        <f t="shared" si="67"/>
        <v>5883</v>
      </c>
    </row>
    <row r="2119" spans="1:14" x14ac:dyDescent="0.25">
      <c r="A2119" t="str">
        <f t="shared" si="66"/>
        <v>2011_3231</v>
      </c>
      <c r="C2119" s="95">
        <v>2118</v>
      </c>
      <c r="D2119" s="95">
        <v>3231</v>
      </c>
      <c r="E2119" s="95">
        <v>3231</v>
      </c>
      <c r="F2119" s="95" t="s">
        <v>129</v>
      </c>
      <c r="G2119" s="95">
        <v>2011</v>
      </c>
      <c r="H2119" s="95">
        <v>0</v>
      </c>
      <c r="I2119" s="95">
        <v>1</v>
      </c>
      <c r="J2119" s="95">
        <v>35133864</v>
      </c>
      <c r="K2119" s="95">
        <v>0</v>
      </c>
      <c r="L2119" s="95">
        <v>5972.1</v>
      </c>
      <c r="M2119" s="95">
        <v>35133864</v>
      </c>
      <c r="N2119" s="5">
        <f t="shared" si="67"/>
        <v>5883</v>
      </c>
    </row>
    <row r="2120" spans="1:14" x14ac:dyDescent="0.25">
      <c r="A2120" t="str">
        <f t="shared" si="66"/>
        <v>2011_3312</v>
      </c>
      <c r="C2120" s="95">
        <v>2119</v>
      </c>
      <c r="D2120" s="95">
        <v>3312</v>
      </c>
      <c r="E2120" s="95">
        <v>3312</v>
      </c>
      <c r="F2120" s="95" t="s">
        <v>130</v>
      </c>
      <c r="G2120" s="95">
        <v>2011</v>
      </c>
      <c r="H2120" s="95">
        <v>0</v>
      </c>
      <c r="I2120" s="95">
        <v>1</v>
      </c>
      <c r="J2120" s="95">
        <v>12317237</v>
      </c>
      <c r="K2120" s="95">
        <v>555769</v>
      </c>
      <c r="L2120" s="95">
        <v>2093.6999999999998</v>
      </c>
      <c r="M2120" s="95">
        <v>12873006</v>
      </c>
      <c r="N2120" s="5">
        <f t="shared" si="67"/>
        <v>5883</v>
      </c>
    </row>
    <row r="2121" spans="1:14" x14ac:dyDescent="0.25">
      <c r="A2121" t="str">
        <f t="shared" si="66"/>
        <v>2011_3330</v>
      </c>
      <c r="C2121" s="95">
        <v>2120</v>
      </c>
      <c r="D2121" s="95">
        <v>3330</v>
      </c>
      <c r="E2121" s="95">
        <v>3330</v>
      </c>
      <c r="F2121" s="95" t="s">
        <v>131</v>
      </c>
      <c r="G2121" s="95">
        <v>2011</v>
      </c>
      <c r="H2121" s="95">
        <v>0</v>
      </c>
      <c r="I2121" s="95">
        <v>1</v>
      </c>
      <c r="J2121" s="95">
        <v>1989694</v>
      </c>
      <c r="K2121" s="95">
        <v>33149</v>
      </c>
      <c r="L2121" s="95">
        <v>335.7</v>
      </c>
      <c r="M2121" s="95">
        <v>2022843</v>
      </c>
      <c r="N2121" s="5">
        <f t="shared" si="67"/>
        <v>5927</v>
      </c>
    </row>
    <row r="2122" spans="1:14" x14ac:dyDescent="0.25">
      <c r="A2122" t="str">
        <f t="shared" si="66"/>
        <v>2011_3348</v>
      </c>
      <c r="C2122" s="95">
        <v>2121</v>
      </c>
      <c r="D2122" s="95">
        <v>3348</v>
      </c>
      <c r="E2122" s="95">
        <v>3348</v>
      </c>
      <c r="F2122" s="95" t="s">
        <v>132</v>
      </c>
      <c r="G2122" s="95">
        <v>2011</v>
      </c>
      <c r="H2122" s="95">
        <v>0</v>
      </c>
      <c r="I2122" s="95">
        <v>1</v>
      </c>
      <c r="J2122" s="95">
        <v>2777504</v>
      </c>
      <c r="K2122" s="95">
        <v>0</v>
      </c>
      <c r="L2122" s="95">
        <v>464</v>
      </c>
      <c r="M2122" s="95">
        <v>2777504</v>
      </c>
      <c r="N2122" s="5">
        <f t="shared" si="67"/>
        <v>5986</v>
      </c>
    </row>
    <row r="2123" spans="1:14" x14ac:dyDescent="0.25">
      <c r="A2123" t="str">
        <f t="shared" si="66"/>
        <v>2011_3375</v>
      </c>
      <c r="C2123" s="95">
        <v>2122</v>
      </c>
      <c r="D2123" s="95">
        <v>3375</v>
      </c>
      <c r="E2123" s="95">
        <v>3375</v>
      </c>
      <c r="F2123" s="95" t="s">
        <v>133</v>
      </c>
      <c r="G2123" s="95">
        <v>2011</v>
      </c>
      <c r="H2123" s="95">
        <v>0</v>
      </c>
      <c r="I2123" s="95">
        <v>1</v>
      </c>
      <c r="J2123" s="95">
        <v>11469497</v>
      </c>
      <c r="K2123" s="95">
        <v>0</v>
      </c>
      <c r="L2123" s="95">
        <v>1949.6</v>
      </c>
      <c r="M2123" s="95">
        <v>11469497</v>
      </c>
      <c r="N2123" s="5">
        <f t="shared" si="67"/>
        <v>5883</v>
      </c>
    </row>
    <row r="2124" spans="1:14" x14ac:dyDescent="0.25">
      <c r="A2124" t="str">
        <f t="shared" si="66"/>
        <v>2011_3420</v>
      </c>
      <c r="C2124" s="95">
        <v>2123</v>
      </c>
      <c r="D2124" s="95">
        <v>3420</v>
      </c>
      <c r="E2124" s="95">
        <v>3420</v>
      </c>
      <c r="F2124" s="95" t="s">
        <v>134</v>
      </c>
      <c r="G2124" s="95">
        <v>2011</v>
      </c>
      <c r="H2124" s="95">
        <v>0</v>
      </c>
      <c r="I2124" s="95">
        <v>1</v>
      </c>
      <c r="J2124" s="95">
        <v>3657461</v>
      </c>
      <c r="K2124" s="95">
        <v>0</v>
      </c>
      <c r="L2124" s="95">
        <v>621.70000000000005</v>
      </c>
      <c r="M2124" s="95">
        <v>3657461</v>
      </c>
      <c r="N2124" s="5">
        <f t="shared" si="67"/>
        <v>5883</v>
      </c>
    </row>
    <row r="2125" spans="1:14" x14ac:dyDescent="0.25">
      <c r="A2125" t="str">
        <f t="shared" si="66"/>
        <v>2011_3465</v>
      </c>
      <c r="C2125" s="95">
        <v>2124</v>
      </c>
      <c r="D2125" s="95">
        <v>3465</v>
      </c>
      <c r="E2125" s="95">
        <v>3465</v>
      </c>
      <c r="F2125" s="95" t="s">
        <v>135</v>
      </c>
      <c r="G2125" s="95">
        <v>2011</v>
      </c>
      <c r="H2125" s="95">
        <v>0</v>
      </c>
      <c r="I2125" s="95">
        <v>1</v>
      </c>
      <c r="J2125" s="95">
        <v>1999043</v>
      </c>
      <c r="K2125" s="95">
        <v>0</v>
      </c>
      <c r="L2125" s="95">
        <v>339.8</v>
      </c>
      <c r="M2125" s="95">
        <v>1999043</v>
      </c>
      <c r="N2125" s="5">
        <f t="shared" si="67"/>
        <v>5883</v>
      </c>
    </row>
    <row r="2126" spans="1:14" x14ac:dyDescent="0.25">
      <c r="A2126" t="str">
        <f t="shared" si="66"/>
        <v>2011_3537</v>
      </c>
      <c r="C2126" s="95">
        <v>2125</v>
      </c>
      <c r="D2126" s="95">
        <v>3537</v>
      </c>
      <c r="E2126" s="95">
        <v>3537</v>
      </c>
      <c r="F2126" s="95" t="s">
        <v>136</v>
      </c>
      <c r="G2126" s="95">
        <v>2011</v>
      </c>
      <c r="H2126" s="95">
        <v>0</v>
      </c>
      <c r="I2126" s="95">
        <v>1</v>
      </c>
      <c r="J2126" s="95">
        <v>2077876</v>
      </c>
      <c r="K2126" s="95">
        <v>42173</v>
      </c>
      <c r="L2126" s="95">
        <v>353.2</v>
      </c>
      <c r="M2126" s="95">
        <v>2120049</v>
      </c>
      <c r="N2126" s="5">
        <f t="shared" si="67"/>
        <v>5883</v>
      </c>
    </row>
    <row r="2127" spans="1:14" x14ac:dyDescent="0.25">
      <c r="A2127" t="str">
        <f t="shared" si="66"/>
        <v>2011_3555</v>
      </c>
      <c r="C2127" s="95">
        <v>2126</v>
      </c>
      <c r="D2127" s="95">
        <v>3555</v>
      </c>
      <c r="E2127" s="95">
        <v>3555</v>
      </c>
      <c r="F2127" s="95" t="s">
        <v>137</v>
      </c>
      <c r="G2127" s="95">
        <v>2011</v>
      </c>
      <c r="H2127" s="95">
        <v>0</v>
      </c>
      <c r="I2127" s="95">
        <v>1</v>
      </c>
      <c r="J2127" s="95">
        <v>3582747</v>
      </c>
      <c r="K2127" s="95">
        <v>0</v>
      </c>
      <c r="L2127" s="95">
        <v>609</v>
      </c>
      <c r="M2127" s="95">
        <v>3582747</v>
      </c>
      <c r="N2127" s="5">
        <f t="shared" si="67"/>
        <v>5883</v>
      </c>
    </row>
    <row r="2128" spans="1:14" x14ac:dyDescent="0.25">
      <c r="A2128" t="str">
        <f t="shared" si="66"/>
        <v>2011_3600</v>
      </c>
      <c r="C2128" s="95">
        <v>2127</v>
      </c>
      <c r="D2128" s="95">
        <v>3600</v>
      </c>
      <c r="E2128" s="95">
        <v>3600</v>
      </c>
      <c r="F2128" s="95" t="s">
        <v>139</v>
      </c>
      <c r="G2128" s="95">
        <v>2011</v>
      </c>
      <c r="H2128" s="95">
        <v>0</v>
      </c>
      <c r="I2128" s="95">
        <v>1</v>
      </c>
      <c r="J2128" s="95">
        <v>12594915</v>
      </c>
      <c r="K2128" s="95">
        <v>197696</v>
      </c>
      <c r="L2128" s="95">
        <v>2140.9</v>
      </c>
      <c r="M2128" s="95">
        <v>12792611</v>
      </c>
      <c r="N2128" s="5">
        <f t="shared" si="67"/>
        <v>5883</v>
      </c>
    </row>
    <row r="2129" spans="1:14" x14ac:dyDescent="0.25">
      <c r="A2129" t="str">
        <f t="shared" si="66"/>
        <v>2011_3609</v>
      </c>
      <c r="C2129" s="95">
        <v>2128</v>
      </c>
      <c r="D2129" s="95">
        <v>3609</v>
      </c>
      <c r="E2129" s="95">
        <v>3609</v>
      </c>
      <c r="F2129" s="95" t="s">
        <v>140</v>
      </c>
      <c r="G2129" s="95">
        <v>2011</v>
      </c>
      <c r="H2129" s="95">
        <v>0</v>
      </c>
      <c r="I2129" s="95">
        <v>1</v>
      </c>
      <c r="J2129" s="95">
        <v>2234363</v>
      </c>
      <c r="K2129" s="95">
        <v>0</v>
      </c>
      <c r="L2129" s="95">
        <v>379.8</v>
      </c>
      <c r="M2129" s="95">
        <v>2234363</v>
      </c>
      <c r="N2129" s="5">
        <f t="shared" si="67"/>
        <v>5883</v>
      </c>
    </row>
    <row r="2130" spans="1:14" x14ac:dyDescent="0.25">
      <c r="A2130" t="str">
        <f t="shared" si="66"/>
        <v>2011_3645</v>
      </c>
      <c r="C2130" s="95">
        <v>2129</v>
      </c>
      <c r="D2130" s="95">
        <v>3645</v>
      </c>
      <c r="E2130" s="95">
        <v>3645</v>
      </c>
      <c r="F2130" s="95" t="s">
        <v>141</v>
      </c>
      <c r="G2130" s="95">
        <v>2011</v>
      </c>
      <c r="H2130" s="95">
        <v>0</v>
      </c>
      <c r="I2130" s="95">
        <v>1</v>
      </c>
      <c r="J2130" s="95">
        <v>15214615</v>
      </c>
      <c r="K2130" s="95">
        <v>0</v>
      </c>
      <c r="L2130" s="95">
        <v>2586.1999999999998</v>
      </c>
      <c r="M2130" s="95">
        <v>15214615</v>
      </c>
      <c r="N2130" s="5">
        <f t="shared" si="67"/>
        <v>5883</v>
      </c>
    </row>
    <row r="2131" spans="1:14" x14ac:dyDescent="0.25">
      <c r="A2131" t="str">
        <f t="shared" si="66"/>
        <v>2011_3715</v>
      </c>
      <c r="C2131" s="95">
        <v>2130</v>
      </c>
      <c r="D2131" s="95">
        <v>3715</v>
      </c>
      <c r="E2131" s="95">
        <v>3715</v>
      </c>
      <c r="F2131" s="95" t="s">
        <v>143</v>
      </c>
      <c r="G2131" s="95">
        <v>2011</v>
      </c>
      <c r="H2131" s="95">
        <v>0</v>
      </c>
      <c r="I2131" s="95">
        <v>1</v>
      </c>
      <c r="J2131" s="95">
        <v>38837930</v>
      </c>
      <c r="K2131" s="95">
        <v>0</v>
      </c>
      <c r="L2131" s="95">
        <v>6600.6</v>
      </c>
      <c r="M2131" s="95">
        <v>38837930</v>
      </c>
      <c r="N2131" s="5">
        <f t="shared" si="67"/>
        <v>5884</v>
      </c>
    </row>
    <row r="2132" spans="1:14" x14ac:dyDescent="0.25">
      <c r="A2132" t="str">
        <f t="shared" si="66"/>
        <v>2011_3744</v>
      </c>
      <c r="C2132" s="95">
        <v>2131</v>
      </c>
      <c r="D2132" s="95">
        <v>3744</v>
      </c>
      <c r="E2132" s="95">
        <v>3744</v>
      </c>
      <c r="F2132" s="95" t="s">
        <v>144</v>
      </c>
      <c r="G2132" s="95">
        <v>2011</v>
      </c>
      <c r="H2132" s="95">
        <v>0</v>
      </c>
      <c r="I2132" s="95">
        <v>1</v>
      </c>
      <c r="J2132" s="95">
        <v>3823950</v>
      </c>
      <c r="K2132" s="95">
        <v>109550</v>
      </c>
      <c r="L2132" s="95">
        <v>650</v>
      </c>
      <c r="M2132" s="95">
        <v>3933500</v>
      </c>
      <c r="N2132" s="5">
        <f t="shared" si="67"/>
        <v>5883</v>
      </c>
    </row>
    <row r="2133" spans="1:14" x14ac:dyDescent="0.25">
      <c r="A2133" t="str">
        <f t="shared" si="66"/>
        <v>2011_3798</v>
      </c>
      <c r="C2133" s="95">
        <v>2132</v>
      </c>
      <c r="D2133" s="95">
        <v>3798</v>
      </c>
      <c r="E2133" s="95">
        <v>3798</v>
      </c>
      <c r="F2133" s="95" t="s">
        <v>145</v>
      </c>
      <c r="G2133" s="95">
        <v>2011</v>
      </c>
      <c r="H2133" s="95">
        <v>0</v>
      </c>
      <c r="I2133" s="95">
        <v>1</v>
      </c>
      <c r="J2133" s="95">
        <v>3694170</v>
      </c>
      <c r="K2133" s="95">
        <v>56222</v>
      </c>
      <c r="L2133" s="95">
        <v>627.29999999999995</v>
      </c>
      <c r="M2133" s="95">
        <v>3750392</v>
      </c>
      <c r="N2133" s="5">
        <f t="shared" si="67"/>
        <v>5889</v>
      </c>
    </row>
    <row r="2134" spans="1:14" x14ac:dyDescent="0.25">
      <c r="A2134" t="str">
        <f t="shared" si="66"/>
        <v>2011_3816</v>
      </c>
      <c r="C2134" s="95">
        <v>2133</v>
      </c>
      <c r="D2134" s="95">
        <v>3816</v>
      </c>
      <c r="E2134" s="95">
        <v>3816</v>
      </c>
      <c r="F2134" s="95" t="s">
        <v>146</v>
      </c>
      <c r="G2134" s="95">
        <v>2011</v>
      </c>
      <c r="H2134" s="95">
        <v>0</v>
      </c>
      <c r="I2134" s="95">
        <v>1</v>
      </c>
      <c r="J2134" s="95">
        <v>2443798</v>
      </c>
      <c r="K2134" s="95">
        <v>0</v>
      </c>
      <c r="L2134" s="95">
        <v>415.4</v>
      </c>
      <c r="M2134" s="95">
        <v>2443798</v>
      </c>
      <c r="N2134" s="5">
        <f t="shared" si="67"/>
        <v>5883</v>
      </c>
    </row>
    <row r="2135" spans="1:14" x14ac:dyDescent="0.25">
      <c r="A2135" t="str">
        <f t="shared" si="66"/>
        <v>2011_3841</v>
      </c>
      <c r="C2135" s="95">
        <v>2134</v>
      </c>
      <c r="D2135" s="95">
        <v>3841</v>
      </c>
      <c r="E2135" s="95">
        <v>3841</v>
      </c>
      <c r="F2135" s="95" t="s">
        <v>147</v>
      </c>
      <c r="G2135" s="95">
        <v>2011</v>
      </c>
      <c r="H2135" s="95">
        <v>0</v>
      </c>
      <c r="I2135" s="95">
        <v>1</v>
      </c>
      <c r="J2135" s="95">
        <v>4738168</v>
      </c>
      <c r="K2135" s="95">
        <v>21995</v>
      </c>
      <c r="L2135" s="95">
        <v>805.4</v>
      </c>
      <c r="M2135" s="95">
        <v>4760163</v>
      </c>
      <c r="N2135" s="5">
        <f t="shared" si="67"/>
        <v>5883</v>
      </c>
    </row>
    <row r="2136" spans="1:14" x14ac:dyDescent="0.25">
      <c r="A2136" t="str">
        <f t="shared" si="66"/>
        <v>2011_3897</v>
      </c>
      <c r="C2136" s="95">
        <v>2135</v>
      </c>
      <c r="D2136" s="95">
        <v>3897</v>
      </c>
      <c r="E2136" s="95">
        <v>3897</v>
      </c>
      <c r="F2136" s="95" t="s">
        <v>350</v>
      </c>
      <c r="G2136" s="95">
        <v>2011</v>
      </c>
      <c r="H2136" s="95">
        <v>0</v>
      </c>
      <c r="I2136" s="95">
        <v>1</v>
      </c>
      <c r="J2136" s="95">
        <v>424060</v>
      </c>
      <c r="K2136" s="95">
        <v>40219</v>
      </c>
      <c r="L2136" s="95">
        <v>70</v>
      </c>
      <c r="M2136" s="95">
        <v>464279</v>
      </c>
      <c r="N2136" s="5">
        <f t="shared" si="67"/>
        <v>6058</v>
      </c>
    </row>
    <row r="2137" spans="1:14" x14ac:dyDescent="0.25">
      <c r="A2137" t="str">
        <f t="shared" si="66"/>
        <v>2011_3906</v>
      </c>
      <c r="C2137" s="95">
        <v>2136</v>
      </c>
      <c r="D2137" s="95">
        <v>3906</v>
      </c>
      <c r="E2137" s="95">
        <v>3906</v>
      </c>
      <c r="F2137" s="95" t="s">
        <v>148</v>
      </c>
      <c r="G2137" s="95">
        <v>2011</v>
      </c>
      <c r="H2137" s="95">
        <v>0</v>
      </c>
      <c r="I2137" s="95">
        <v>1</v>
      </c>
      <c r="J2137" s="95">
        <v>2618523</v>
      </c>
      <c r="K2137" s="95">
        <v>117799</v>
      </c>
      <c r="L2137" s="95">
        <v>445.1</v>
      </c>
      <c r="M2137" s="95">
        <v>2736322</v>
      </c>
      <c r="N2137" s="5">
        <f t="shared" si="67"/>
        <v>5883</v>
      </c>
    </row>
    <row r="2138" spans="1:14" x14ac:dyDescent="0.25">
      <c r="A2138" t="str">
        <f t="shared" si="66"/>
        <v>2011_4419</v>
      </c>
      <c r="C2138" s="95">
        <v>2137</v>
      </c>
      <c r="D2138" s="95">
        <v>4419</v>
      </c>
      <c r="E2138" s="95">
        <v>4419</v>
      </c>
      <c r="F2138" s="95" t="s">
        <v>351</v>
      </c>
      <c r="G2138" s="95">
        <v>2011</v>
      </c>
      <c r="H2138" s="95">
        <v>0</v>
      </c>
      <c r="I2138" s="95">
        <v>1</v>
      </c>
      <c r="J2138" s="95">
        <v>4884592</v>
      </c>
      <c r="K2138" s="95">
        <v>210398</v>
      </c>
      <c r="L2138" s="95">
        <v>825.1</v>
      </c>
      <c r="M2138" s="95">
        <v>5094990</v>
      </c>
      <c r="N2138" s="5">
        <f t="shared" si="67"/>
        <v>5920</v>
      </c>
    </row>
    <row r="2139" spans="1:14" x14ac:dyDescent="0.25">
      <c r="A2139" t="str">
        <f t="shared" si="66"/>
        <v>2011_3942</v>
      </c>
      <c r="C2139" s="95">
        <v>2138</v>
      </c>
      <c r="D2139" s="95">
        <v>3942</v>
      </c>
      <c r="E2139" s="95">
        <v>3942</v>
      </c>
      <c r="F2139" s="95" t="s">
        <v>149</v>
      </c>
      <c r="G2139" s="95">
        <v>2011</v>
      </c>
      <c r="H2139" s="95">
        <v>0</v>
      </c>
      <c r="I2139" s="95">
        <v>1</v>
      </c>
      <c r="J2139" s="95">
        <v>3715115</v>
      </c>
      <c r="K2139" s="95">
        <v>0</v>
      </c>
      <c r="L2139" s="95">
        <v>631.5</v>
      </c>
      <c r="M2139" s="95">
        <v>3715115</v>
      </c>
      <c r="N2139" s="5">
        <f t="shared" si="67"/>
        <v>5883</v>
      </c>
    </row>
    <row r="2140" spans="1:14" x14ac:dyDescent="0.25">
      <c r="A2140" t="str">
        <f t="shared" si="66"/>
        <v>2011_4023</v>
      </c>
      <c r="C2140" s="95">
        <v>2139</v>
      </c>
      <c r="D2140" s="95">
        <v>4023</v>
      </c>
      <c r="E2140" s="95">
        <v>4023</v>
      </c>
      <c r="F2140" s="95" t="s">
        <v>367</v>
      </c>
      <c r="G2140" s="95">
        <v>2011</v>
      </c>
      <c r="H2140" s="95">
        <v>0</v>
      </c>
      <c r="I2140" s="95">
        <v>1</v>
      </c>
      <c r="J2140" s="95">
        <v>3715564</v>
      </c>
      <c r="K2140" s="95">
        <v>162906</v>
      </c>
      <c r="L2140" s="95">
        <v>625.20000000000005</v>
      </c>
      <c r="M2140" s="95">
        <v>3878470</v>
      </c>
      <c r="N2140" s="5">
        <f t="shared" si="67"/>
        <v>5943</v>
      </c>
    </row>
    <row r="2141" spans="1:14" x14ac:dyDescent="0.25">
      <c r="A2141" t="str">
        <f t="shared" si="66"/>
        <v>2011_4033</v>
      </c>
      <c r="C2141" s="95">
        <v>2140</v>
      </c>
      <c r="D2141" s="95">
        <v>4033</v>
      </c>
      <c r="E2141" s="95">
        <v>4033</v>
      </c>
      <c r="F2141" s="95" t="s">
        <v>368</v>
      </c>
      <c r="G2141" s="95">
        <v>2011</v>
      </c>
      <c r="H2141" s="95">
        <v>0</v>
      </c>
      <c r="I2141" s="95">
        <v>2</v>
      </c>
      <c r="J2141" s="95">
        <v>4493700</v>
      </c>
      <c r="K2141" s="95">
        <v>211694</v>
      </c>
      <c r="L2141" s="95">
        <v>750.2</v>
      </c>
      <c r="M2141" s="95">
        <v>4705394</v>
      </c>
      <c r="N2141" s="5">
        <f t="shared" si="67"/>
        <v>5990</v>
      </c>
    </row>
    <row r="2142" spans="1:14" x14ac:dyDescent="0.25">
      <c r="A2142" t="str">
        <f t="shared" si="66"/>
        <v>2011_4041</v>
      </c>
      <c r="C2142" s="95">
        <v>2141</v>
      </c>
      <c r="D2142" s="95">
        <v>4041</v>
      </c>
      <c r="E2142" s="95">
        <v>4041</v>
      </c>
      <c r="F2142" s="95" t="s">
        <v>151</v>
      </c>
      <c r="G2142" s="95">
        <v>2011</v>
      </c>
      <c r="H2142" s="95">
        <v>0</v>
      </c>
      <c r="I2142" s="95">
        <v>1</v>
      </c>
      <c r="J2142" s="95">
        <v>8620360</v>
      </c>
      <c r="K2142" s="95">
        <v>91362</v>
      </c>
      <c r="L2142" s="95">
        <v>1465.3</v>
      </c>
      <c r="M2142" s="95">
        <v>8711722</v>
      </c>
      <c r="N2142" s="5">
        <f t="shared" si="67"/>
        <v>5883</v>
      </c>
    </row>
    <row r="2143" spans="1:14" x14ac:dyDescent="0.25">
      <c r="A2143" t="str">
        <f t="shared" si="66"/>
        <v>2011_4043</v>
      </c>
      <c r="C2143" s="95">
        <v>2142</v>
      </c>
      <c r="D2143" s="95">
        <v>4043</v>
      </c>
      <c r="E2143" s="95">
        <v>4043</v>
      </c>
      <c r="F2143" s="95" t="s">
        <v>152</v>
      </c>
      <c r="G2143" s="95">
        <v>2011</v>
      </c>
      <c r="H2143" s="95">
        <v>0</v>
      </c>
      <c r="I2143" s="95">
        <v>1</v>
      </c>
      <c r="J2143" s="95">
        <v>4472923</v>
      </c>
      <c r="K2143" s="95">
        <v>176572</v>
      </c>
      <c r="L2143" s="95">
        <v>756.2</v>
      </c>
      <c r="M2143" s="95">
        <v>4649495</v>
      </c>
      <c r="N2143" s="5">
        <f t="shared" si="67"/>
        <v>5915</v>
      </c>
    </row>
    <row r="2144" spans="1:14" x14ac:dyDescent="0.25">
      <c r="A2144" t="str">
        <f t="shared" si="66"/>
        <v>2011_4068</v>
      </c>
      <c r="C2144" s="95">
        <v>2143</v>
      </c>
      <c r="D2144" s="95">
        <v>4068</v>
      </c>
      <c r="E2144" s="95">
        <v>4068</v>
      </c>
      <c r="F2144" s="95" t="s">
        <v>369</v>
      </c>
      <c r="G2144" s="95">
        <v>2011</v>
      </c>
      <c r="H2144" s="95">
        <v>0</v>
      </c>
      <c r="I2144" s="95">
        <v>1</v>
      </c>
      <c r="J2144" s="95">
        <v>2787970</v>
      </c>
      <c r="K2144" s="95">
        <v>14126</v>
      </c>
      <c r="L2144" s="95">
        <v>471.1</v>
      </c>
      <c r="M2144" s="95">
        <v>2802096</v>
      </c>
      <c r="N2144" s="5">
        <f t="shared" si="67"/>
        <v>5918</v>
      </c>
    </row>
    <row r="2145" spans="1:14" x14ac:dyDescent="0.25">
      <c r="A2145" t="str">
        <f t="shared" si="66"/>
        <v>2011_4086</v>
      </c>
      <c r="C2145" s="95">
        <v>2144</v>
      </c>
      <c r="D2145" s="95">
        <v>4086</v>
      </c>
      <c r="E2145" s="95">
        <v>4086</v>
      </c>
      <c r="F2145" s="95" t="s">
        <v>352</v>
      </c>
      <c r="G2145" s="95">
        <v>2011</v>
      </c>
      <c r="H2145" s="95">
        <v>0</v>
      </c>
      <c r="I2145" s="95">
        <v>1</v>
      </c>
      <c r="J2145" s="95">
        <v>10877139</v>
      </c>
      <c r="K2145" s="95">
        <v>88585</v>
      </c>
      <c r="L2145" s="95">
        <v>1817.4</v>
      </c>
      <c r="M2145" s="95">
        <v>10965724</v>
      </c>
      <c r="N2145" s="5">
        <f t="shared" si="67"/>
        <v>5985</v>
      </c>
    </row>
    <row r="2146" spans="1:14" x14ac:dyDescent="0.25">
      <c r="A2146" t="str">
        <f t="shared" si="66"/>
        <v>2011_4104</v>
      </c>
      <c r="C2146" s="95">
        <v>2145</v>
      </c>
      <c r="D2146" s="95">
        <v>4104</v>
      </c>
      <c r="E2146" s="95">
        <v>4104</v>
      </c>
      <c r="F2146" s="95" t="s">
        <v>153</v>
      </c>
      <c r="G2146" s="95">
        <v>2011</v>
      </c>
      <c r="H2146" s="95">
        <v>0</v>
      </c>
      <c r="I2146" s="95">
        <v>1</v>
      </c>
      <c r="J2146" s="95">
        <v>30848045</v>
      </c>
      <c r="K2146" s="95">
        <v>0</v>
      </c>
      <c r="L2146" s="95">
        <v>5207.3</v>
      </c>
      <c r="M2146" s="95">
        <v>30848045</v>
      </c>
      <c r="N2146" s="5">
        <f t="shared" si="67"/>
        <v>5924</v>
      </c>
    </row>
    <row r="2147" spans="1:14" x14ac:dyDescent="0.25">
      <c r="A2147" t="str">
        <f t="shared" si="66"/>
        <v>2011_4122</v>
      </c>
      <c r="C2147" s="95">
        <v>2146</v>
      </c>
      <c r="D2147" s="95">
        <v>4122</v>
      </c>
      <c r="E2147" s="95">
        <v>4122</v>
      </c>
      <c r="F2147" s="95" t="s">
        <v>154</v>
      </c>
      <c r="G2147" s="95">
        <v>2011</v>
      </c>
      <c r="H2147" s="95">
        <v>0</v>
      </c>
      <c r="I2147" s="95">
        <v>1</v>
      </c>
      <c r="J2147" s="95">
        <v>3086222</v>
      </c>
      <c r="K2147" s="95">
        <v>22944</v>
      </c>
      <c r="L2147" s="95">
        <v>524.6</v>
      </c>
      <c r="M2147" s="95">
        <v>3109166</v>
      </c>
      <c r="N2147" s="5">
        <f t="shared" si="67"/>
        <v>5883</v>
      </c>
    </row>
    <row r="2148" spans="1:14" x14ac:dyDescent="0.25">
      <c r="A2148" t="str">
        <f t="shared" si="66"/>
        <v>2011_4131</v>
      </c>
      <c r="C2148" s="95">
        <v>2147</v>
      </c>
      <c r="D2148" s="95">
        <v>4131</v>
      </c>
      <c r="E2148" s="95">
        <v>4131</v>
      </c>
      <c r="F2148" s="95" t="s">
        <v>155</v>
      </c>
      <c r="G2148" s="95">
        <v>2011</v>
      </c>
      <c r="H2148" s="95">
        <v>0</v>
      </c>
      <c r="I2148" s="95">
        <v>1</v>
      </c>
      <c r="J2148" s="95">
        <v>23276904</v>
      </c>
      <c r="K2148" s="95">
        <v>13518</v>
      </c>
      <c r="L2148" s="95">
        <v>3908.8</v>
      </c>
      <c r="M2148" s="95">
        <v>23290422</v>
      </c>
      <c r="N2148" s="5">
        <f t="shared" si="67"/>
        <v>5955</v>
      </c>
    </row>
    <row r="2149" spans="1:14" x14ac:dyDescent="0.25">
      <c r="A2149" t="str">
        <f t="shared" si="66"/>
        <v>2011_4203</v>
      </c>
      <c r="C2149" s="95">
        <v>2148</v>
      </c>
      <c r="D2149" s="95">
        <v>4203</v>
      </c>
      <c r="E2149" s="95">
        <v>4203</v>
      </c>
      <c r="F2149" s="95" t="s">
        <v>156</v>
      </c>
      <c r="G2149" s="95">
        <v>2011</v>
      </c>
      <c r="H2149" s="95">
        <v>0</v>
      </c>
      <c r="I2149" s="95">
        <v>1</v>
      </c>
      <c r="J2149" s="95">
        <v>4864064</v>
      </c>
      <c r="K2149" s="95">
        <v>238649</v>
      </c>
      <c r="L2149" s="95">
        <v>826.8</v>
      </c>
      <c r="M2149" s="95">
        <v>5102713</v>
      </c>
      <c r="N2149" s="5">
        <f t="shared" si="67"/>
        <v>5883</v>
      </c>
    </row>
    <row r="2150" spans="1:14" x14ac:dyDescent="0.25">
      <c r="A2150" t="str">
        <f t="shared" si="66"/>
        <v>2011_4212</v>
      </c>
      <c r="C2150" s="95">
        <v>2149</v>
      </c>
      <c r="D2150" s="95">
        <v>4212</v>
      </c>
      <c r="E2150" s="95">
        <v>4212</v>
      </c>
      <c r="F2150" s="95" t="s">
        <v>157</v>
      </c>
      <c r="G2150" s="95">
        <v>2011</v>
      </c>
      <c r="H2150" s="95">
        <v>0</v>
      </c>
      <c r="I2150" s="95">
        <v>1</v>
      </c>
      <c r="J2150" s="95">
        <v>1866676</v>
      </c>
      <c r="K2150" s="95">
        <v>154835</v>
      </c>
      <c r="L2150" s="95">
        <v>317.3</v>
      </c>
      <c r="M2150" s="95">
        <v>2021511</v>
      </c>
      <c r="N2150" s="5">
        <f t="shared" si="67"/>
        <v>5883</v>
      </c>
    </row>
    <row r="2151" spans="1:14" x14ac:dyDescent="0.25">
      <c r="A2151" t="str">
        <f t="shared" si="66"/>
        <v>2011_4271</v>
      </c>
      <c r="C2151" s="95">
        <v>2150</v>
      </c>
      <c r="D2151" s="95">
        <v>4271</v>
      </c>
      <c r="E2151" s="95">
        <v>4271</v>
      </c>
      <c r="F2151" s="95" t="s">
        <v>159</v>
      </c>
      <c r="G2151" s="95">
        <v>2011</v>
      </c>
      <c r="H2151" s="95">
        <v>0</v>
      </c>
      <c r="I2151" s="95">
        <v>1</v>
      </c>
      <c r="J2151" s="95">
        <v>7172279</v>
      </c>
      <c r="K2151" s="95">
        <v>0</v>
      </c>
      <c r="L2151" s="95">
        <v>1214.2</v>
      </c>
      <c r="M2151" s="95">
        <v>7172279</v>
      </c>
      <c r="N2151" s="5">
        <f t="shared" si="67"/>
        <v>5907</v>
      </c>
    </row>
    <row r="2152" spans="1:14" x14ac:dyDescent="0.25">
      <c r="A2152" t="str">
        <f t="shared" si="66"/>
        <v>2011_4269</v>
      </c>
      <c r="C2152" s="95">
        <v>2151</v>
      </c>
      <c r="D2152" s="95">
        <v>4269</v>
      </c>
      <c r="E2152" s="95">
        <v>4269</v>
      </c>
      <c r="F2152" s="95" t="s">
        <v>158</v>
      </c>
      <c r="G2152" s="95">
        <v>2011</v>
      </c>
      <c r="H2152" s="95">
        <v>0</v>
      </c>
      <c r="I2152" s="95">
        <v>1</v>
      </c>
      <c r="J2152" s="95">
        <v>3395679</v>
      </c>
      <c r="K2152" s="95">
        <v>73252</v>
      </c>
      <c r="L2152" s="95">
        <v>568.6</v>
      </c>
      <c r="M2152" s="95">
        <v>3468931</v>
      </c>
      <c r="N2152" s="5">
        <f t="shared" si="67"/>
        <v>5972</v>
      </c>
    </row>
    <row r="2153" spans="1:14" x14ac:dyDescent="0.25">
      <c r="A2153" t="str">
        <f t="shared" si="66"/>
        <v>2011_4356</v>
      </c>
      <c r="C2153" s="95">
        <v>2152</v>
      </c>
      <c r="D2153" s="95">
        <v>4356</v>
      </c>
      <c r="E2153" s="95">
        <v>4356</v>
      </c>
      <c r="F2153" s="95" t="s">
        <v>160</v>
      </c>
      <c r="G2153" s="95">
        <v>2011</v>
      </c>
      <c r="H2153" s="95">
        <v>0</v>
      </c>
      <c r="I2153" s="95">
        <v>1</v>
      </c>
      <c r="J2153" s="95">
        <v>5267638</v>
      </c>
      <c r="K2153" s="95">
        <v>146749</v>
      </c>
      <c r="L2153" s="95">
        <v>895.4</v>
      </c>
      <c r="M2153" s="95">
        <v>5414387</v>
      </c>
      <c r="N2153" s="5">
        <f t="shared" si="67"/>
        <v>5883</v>
      </c>
    </row>
    <row r="2154" spans="1:14" x14ac:dyDescent="0.25">
      <c r="A2154" t="str">
        <f t="shared" si="66"/>
        <v>2011_4149</v>
      </c>
      <c r="C2154" s="95">
        <v>2153</v>
      </c>
      <c r="D2154" s="95">
        <v>4149</v>
      </c>
      <c r="E2154" s="95">
        <v>4149</v>
      </c>
      <c r="F2154" s="95" t="s">
        <v>353</v>
      </c>
      <c r="G2154" s="95">
        <v>2011</v>
      </c>
      <c r="H2154" s="95">
        <v>0</v>
      </c>
      <c r="I2154" s="95">
        <v>1</v>
      </c>
      <c r="J2154" s="95">
        <v>7997235</v>
      </c>
      <c r="K2154" s="95">
        <v>0</v>
      </c>
      <c r="L2154" s="95">
        <v>1350.2</v>
      </c>
      <c r="M2154" s="95">
        <v>7997235</v>
      </c>
      <c r="N2154" s="5">
        <f t="shared" si="67"/>
        <v>5923</v>
      </c>
    </row>
    <row r="2155" spans="1:14" x14ac:dyDescent="0.25">
      <c r="A2155" t="str">
        <f t="shared" si="66"/>
        <v>2011_4437</v>
      </c>
      <c r="C2155" s="95">
        <v>2154</v>
      </c>
      <c r="D2155" s="95">
        <v>4437</v>
      </c>
      <c r="E2155" s="95">
        <v>4437</v>
      </c>
      <c r="F2155" s="95" t="s">
        <v>161</v>
      </c>
      <c r="G2155" s="95">
        <v>2011</v>
      </c>
      <c r="H2155" s="95">
        <v>0</v>
      </c>
      <c r="I2155" s="95">
        <v>1</v>
      </c>
      <c r="J2155" s="95">
        <v>3094458</v>
      </c>
      <c r="K2155" s="95">
        <v>45584</v>
      </c>
      <c r="L2155" s="95">
        <v>526</v>
      </c>
      <c r="M2155" s="95">
        <v>3140042</v>
      </c>
      <c r="N2155" s="5">
        <f t="shared" si="67"/>
        <v>5883</v>
      </c>
    </row>
    <row r="2156" spans="1:14" x14ac:dyDescent="0.25">
      <c r="A2156" t="str">
        <f t="shared" si="66"/>
        <v>2011_4446</v>
      </c>
      <c r="C2156" s="95">
        <v>2155</v>
      </c>
      <c r="D2156" s="95">
        <v>4446</v>
      </c>
      <c r="E2156" s="95">
        <v>4446</v>
      </c>
      <c r="F2156" s="95" t="s">
        <v>162</v>
      </c>
      <c r="G2156" s="95">
        <v>2011</v>
      </c>
      <c r="H2156" s="95">
        <v>0</v>
      </c>
      <c r="I2156" s="95">
        <v>1</v>
      </c>
      <c r="J2156" s="95">
        <v>5745338</v>
      </c>
      <c r="K2156" s="95">
        <v>87915</v>
      </c>
      <c r="L2156" s="95">
        <v>976.6</v>
      </c>
      <c r="M2156" s="95">
        <v>5833253</v>
      </c>
      <c r="N2156" s="5">
        <f t="shared" si="67"/>
        <v>5883</v>
      </c>
    </row>
    <row r="2157" spans="1:14" x14ac:dyDescent="0.25">
      <c r="A2157" t="str">
        <f t="shared" si="66"/>
        <v>2011_4491</v>
      </c>
      <c r="C2157" s="95">
        <v>2156</v>
      </c>
      <c r="D2157" s="95">
        <v>4491</v>
      </c>
      <c r="E2157" s="95">
        <v>4491</v>
      </c>
      <c r="F2157" s="95" t="s">
        <v>163</v>
      </c>
      <c r="G2157" s="95">
        <v>2011</v>
      </c>
      <c r="H2157" s="95">
        <v>0</v>
      </c>
      <c r="I2157" s="95">
        <v>1</v>
      </c>
      <c r="J2157" s="95">
        <v>1946096</v>
      </c>
      <c r="K2157" s="95">
        <v>0</v>
      </c>
      <c r="L2157" s="95">
        <v>330.8</v>
      </c>
      <c r="M2157" s="95">
        <v>1946096</v>
      </c>
      <c r="N2157" s="5">
        <f t="shared" si="67"/>
        <v>5883</v>
      </c>
    </row>
    <row r="2158" spans="1:14" x14ac:dyDescent="0.25">
      <c r="A2158" t="str">
        <f t="shared" si="66"/>
        <v>2011_4505</v>
      </c>
      <c r="C2158" s="95">
        <v>2157</v>
      </c>
      <c r="D2158" s="95">
        <v>4505</v>
      </c>
      <c r="E2158" s="95">
        <v>4505</v>
      </c>
      <c r="F2158" s="95" t="s">
        <v>164</v>
      </c>
      <c r="G2158" s="95">
        <v>2011</v>
      </c>
      <c r="H2158" s="95">
        <v>0</v>
      </c>
      <c r="I2158" s="95">
        <v>1</v>
      </c>
      <c r="J2158" s="95">
        <v>1500568</v>
      </c>
      <c r="K2158" s="95">
        <v>158040</v>
      </c>
      <c r="L2158" s="95">
        <v>251.9</v>
      </c>
      <c r="M2158" s="95">
        <v>1658608</v>
      </c>
      <c r="N2158" s="5">
        <f t="shared" si="67"/>
        <v>5957</v>
      </c>
    </row>
    <row r="2159" spans="1:14" x14ac:dyDescent="0.25">
      <c r="A2159" t="str">
        <f t="shared" si="66"/>
        <v>2011_4509</v>
      </c>
      <c r="C2159" s="95">
        <v>2158</v>
      </c>
      <c r="D2159" s="95">
        <v>4509</v>
      </c>
      <c r="E2159" s="95">
        <v>4509</v>
      </c>
      <c r="F2159" s="95" t="s">
        <v>165</v>
      </c>
      <c r="G2159" s="95">
        <v>2011</v>
      </c>
      <c r="H2159" s="95">
        <v>0</v>
      </c>
      <c r="I2159" s="95">
        <v>1</v>
      </c>
      <c r="J2159" s="95">
        <v>1311909</v>
      </c>
      <c r="K2159" s="95">
        <v>0</v>
      </c>
      <c r="L2159" s="95">
        <v>223</v>
      </c>
      <c r="M2159" s="95">
        <v>1311909</v>
      </c>
      <c r="N2159" s="5">
        <f t="shared" si="67"/>
        <v>5883</v>
      </c>
    </row>
    <row r="2160" spans="1:14" x14ac:dyDescent="0.25">
      <c r="A2160" t="str">
        <f t="shared" si="66"/>
        <v>2011_4518</v>
      </c>
      <c r="C2160" s="95">
        <v>2159</v>
      </c>
      <c r="D2160" s="95">
        <v>4518</v>
      </c>
      <c r="E2160" s="95">
        <v>4518</v>
      </c>
      <c r="F2160" s="95" t="s">
        <v>166</v>
      </c>
      <c r="G2160" s="95">
        <v>2011</v>
      </c>
      <c r="H2160" s="95">
        <v>0</v>
      </c>
      <c r="I2160" s="95">
        <v>1</v>
      </c>
      <c r="J2160" s="95">
        <v>1271905</v>
      </c>
      <c r="K2160" s="95">
        <v>47612</v>
      </c>
      <c r="L2160" s="95">
        <v>216.2</v>
      </c>
      <c r="M2160" s="95">
        <v>1319517</v>
      </c>
      <c r="N2160" s="5">
        <f t="shared" si="67"/>
        <v>5883</v>
      </c>
    </row>
    <row r="2161" spans="1:14" x14ac:dyDescent="0.25">
      <c r="A2161" t="str">
        <f t="shared" si="66"/>
        <v>2011_4527</v>
      </c>
      <c r="C2161" s="95">
        <v>2160</v>
      </c>
      <c r="D2161" s="95">
        <v>4527</v>
      </c>
      <c r="E2161" s="95">
        <v>4527</v>
      </c>
      <c r="F2161" s="95" t="s">
        <v>167</v>
      </c>
      <c r="G2161" s="95">
        <v>2011</v>
      </c>
      <c r="H2161" s="95">
        <v>0</v>
      </c>
      <c r="I2161" s="95">
        <v>1</v>
      </c>
      <c r="J2161" s="95">
        <v>3614004</v>
      </c>
      <c r="K2161" s="95">
        <v>49651</v>
      </c>
      <c r="L2161" s="95">
        <v>614</v>
      </c>
      <c r="M2161" s="95">
        <v>3663655</v>
      </c>
      <c r="N2161" s="5">
        <f t="shared" si="67"/>
        <v>5886</v>
      </c>
    </row>
    <row r="2162" spans="1:14" x14ac:dyDescent="0.25">
      <c r="A2162" t="str">
        <f t="shared" si="66"/>
        <v>2011_4536</v>
      </c>
      <c r="C2162" s="95">
        <v>2161</v>
      </c>
      <c r="D2162" s="95">
        <v>4536</v>
      </c>
      <c r="E2162" s="95">
        <v>4536</v>
      </c>
      <c r="F2162" s="95" t="s">
        <v>168</v>
      </c>
      <c r="G2162" s="95">
        <v>2011</v>
      </c>
      <c r="H2162" s="95">
        <v>0</v>
      </c>
      <c r="I2162" s="95">
        <v>1</v>
      </c>
      <c r="J2162" s="95">
        <v>12277233</v>
      </c>
      <c r="K2162" s="95">
        <v>148360</v>
      </c>
      <c r="L2162" s="95">
        <v>2086.9</v>
      </c>
      <c r="M2162" s="95">
        <v>12425593</v>
      </c>
      <c r="N2162" s="5">
        <f t="shared" si="67"/>
        <v>5883</v>
      </c>
    </row>
    <row r="2163" spans="1:14" x14ac:dyDescent="0.25">
      <c r="A2163" t="str">
        <f t="shared" si="66"/>
        <v>2011_4554</v>
      </c>
      <c r="C2163" s="95">
        <v>2162</v>
      </c>
      <c r="D2163" s="95">
        <v>4554</v>
      </c>
      <c r="E2163" s="95">
        <v>4554</v>
      </c>
      <c r="F2163" s="95" t="s">
        <v>169</v>
      </c>
      <c r="G2163" s="95">
        <v>2011</v>
      </c>
      <c r="H2163" s="95">
        <v>0</v>
      </c>
      <c r="I2163" s="95">
        <v>1</v>
      </c>
      <c r="J2163" s="95">
        <v>6298928</v>
      </c>
      <c r="K2163" s="95">
        <v>0</v>
      </c>
      <c r="L2163" s="95">
        <v>1070.7</v>
      </c>
      <c r="M2163" s="95">
        <v>6298928</v>
      </c>
      <c r="N2163" s="5">
        <f t="shared" si="67"/>
        <v>5883</v>
      </c>
    </row>
    <row r="2164" spans="1:14" x14ac:dyDescent="0.25">
      <c r="A2164" t="str">
        <f t="shared" si="66"/>
        <v>2011_4572</v>
      </c>
      <c r="C2164" s="95">
        <v>2163</v>
      </c>
      <c r="D2164" s="95">
        <v>4572</v>
      </c>
      <c r="E2164" s="95">
        <v>4572</v>
      </c>
      <c r="F2164" s="95" t="s">
        <v>170</v>
      </c>
      <c r="G2164" s="95">
        <v>2011</v>
      </c>
      <c r="H2164" s="95">
        <v>0</v>
      </c>
      <c r="I2164" s="95">
        <v>1</v>
      </c>
      <c r="J2164" s="95">
        <v>1730779</v>
      </c>
      <c r="K2164" s="95">
        <v>0</v>
      </c>
      <c r="L2164" s="95">
        <v>294.2</v>
      </c>
      <c r="M2164" s="95">
        <v>1730779</v>
      </c>
      <c r="N2164" s="5">
        <f t="shared" si="67"/>
        <v>5883</v>
      </c>
    </row>
    <row r="2165" spans="1:14" x14ac:dyDescent="0.25">
      <c r="A2165" t="str">
        <f t="shared" si="66"/>
        <v>2011_4581</v>
      </c>
      <c r="C2165" s="95">
        <v>2164</v>
      </c>
      <c r="D2165" s="95">
        <v>4581</v>
      </c>
      <c r="E2165" s="95">
        <v>4581</v>
      </c>
      <c r="F2165" s="95" t="s">
        <v>171</v>
      </c>
      <c r="G2165" s="95">
        <v>2011</v>
      </c>
      <c r="H2165" s="95">
        <v>0</v>
      </c>
      <c r="I2165" s="95">
        <v>1</v>
      </c>
      <c r="J2165" s="95">
        <v>31735844</v>
      </c>
      <c r="K2165" s="95">
        <v>176648</v>
      </c>
      <c r="L2165" s="95">
        <v>5394.5</v>
      </c>
      <c r="M2165" s="95">
        <v>31912492</v>
      </c>
      <c r="N2165" s="5">
        <f t="shared" si="67"/>
        <v>5883</v>
      </c>
    </row>
    <row r="2166" spans="1:14" x14ac:dyDescent="0.25">
      <c r="A2166" t="str">
        <f t="shared" si="66"/>
        <v>2011_4599</v>
      </c>
      <c r="C2166" s="95">
        <v>2165</v>
      </c>
      <c r="D2166" s="95">
        <v>4599</v>
      </c>
      <c r="E2166" s="95">
        <v>4599</v>
      </c>
      <c r="F2166" s="95" t="s">
        <v>172</v>
      </c>
      <c r="G2166" s="95">
        <v>2011</v>
      </c>
      <c r="H2166" s="95">
        <v>0</v>
      </c>
      <c r="I2166" s="95">
        <v>1</v>
      </c>
      <c r="J2166" s="95">
        <v>4119165</v>
      </c>
      <c r="K2166" s="95">
        <v>103916</v>
      </c>
      <c r="L2166" s="95">
        <v>687.1</v>
      </c>
      <c r="M2166" s="95">
        <v>4223081</v>
      </c>
      <c r="N2166" s="5">
        <f t="shared" si="67"/>
        <v>5995</v>
      </c>
    </row>
    <row r="2167" spans="1:14" x14ac:dyDescent="0.25">
      <c r="A2167" t="str">
        <f t="shared" si="66"/>
        <v>2011_4617</v>
      </c>
      <c r="C2167" s="95">
        <v>2166</v>
      </c>
      <c r="D2167" s="95">
        <v>4617</v>
      </c>
      <c r="E2167" s="95">
        <v>4617</v>
      </c>
      <c r="F2167" s="95" t="s">
        <v>173</v>
      </c>
      <c r="G2167" s="95">
        <v>2011</v>
      </c>
      <c r="H2167" s="95">
        <v>0</v>
      </c>
      <c r="I2167" s="95">
        <v>1</v>
      </c>
      <c r="J2167" s="95">
        <v>8646833</v>
      </c>
      <c r="K2167" s="95">
        <v>68967</v>
      </c>
      <c r="L2167" s="95">
        <v>1469.8</v>
      </c>
      <c r="M2167" s="95">
        <v>8715800</v>
      </c>
      <c r="N2167" s="5">
        <f t="shared" si="67"/>
        <v>5883</v>
      </c>
    </row>
    <row r="2168" spans="1:14" x14ac:dyDescent="0.25">
      <c r="A2168" t="str">
        <f t="shared" si="66"/>
        <v>2011_4662</v>
      </c>
      <c r="C2168" s="95">
        <v>2167</v>
      </c>
      <c r="D2168" s="95">
        <v>4662</v>
      </c>
      <c r="E2168" s="95">
        <v>4662</v>
      </c>
      <c r="F2168" s="95" t="s">
        <v>175</v>
      </c>
      <c r="G2168" s="95">
        <v>2011</v>
      </c>
      <c r="H2168" s="95">
        <v>0</v>
      </c>
      <c r="I2168" s="95">
        <v>1</v>
      </c>
      <c r="J2168" s="95">
        <v>6173032</v>
      </c>
      <c r="K2168" s="95">
        <v>199679</v>
      </c>
      <c r="L2168" s="95">
        <v>1049.3</v>
      </c>
      <c r="M2168" s="95">
        <v>6372711</v>
      </c>
      <c r="N2168" s="5">
        <f t="shared" si="67"/>
        <v>5883</v>
      </c>
    </row>
    <row r="2169" spans="1:14" x14ac:dyDescent="0.25">
      <c r="A2169" t="str">
        <f t="shared" si="66"/>
        <v>2011_4689</v>
      </c>
      <c r="C2169" s="95">
        <v>2168</v>
      </c>
      <c r="D2169" s="95">
        <v>4689</v>
      </c>
      <c r="E2169" s="95">
        <v>4689</v>
      </c>
      <c r="F2169" s="95" t="s">
        <v>176</v>
      </c>
      <c r="G2169" s="95">
        <v>2011</v>
      </c>
      <c r="H2169" s="95">
        <v>0</v>
      </c>
      <c r="I2169" s="95">
        <v>1</v>
      </c>
      <c r="J2169" s="95">
        <v>3171525</v>
      </c>
      <c r="K2169" s="95">
        <v>47163</v>
      </c>
      <c r="L2169" s="95">
        <v>539.1</v>
      </c>
      <c r="M2169" s="95">
        <v>3218688</v>
      </c>
      <c r="N2169" s="5">
        <f t="shared" si="67"/>
        <v>5883</v>
      </c>
    </row>
    <row r="2170" spans="1:14" x14ac:dyDescent="0.25">
      <c r="A2170" t="str">
        <f t="shared" si="66"/>
        <v>2011_4644</v>
      </c>
      <c r="C2170" s="95">
        <v>2169</v>
      </c>
      <c r="D2170" s="95">
        <v>4644</v>
      </c>
      <c r="E2170" s="95">
        <v>4644</v>
      </c>
      <c r="F2170" s="95" t="s">
        <v>174</v>
      </c>
      <c r="G2170" s="95">
        <v>2011</v>
      </c>
      <c r="H2170" s="95">
        <v>0</v>
      </c>
      <c r="I2170" s="95">
        <v>1</v>
      </c>
      <c r="J2170" s="95">
        <v>2544669</v>
      </c>
      <c r="K2170" s="95">
        <v>0</v>
      </c>
      <c r="L2170" s="95">
        <v>426.1</v>
      </c>
      <c r="M2170" s="95">
        <v>2544669</v>
      </c>
      <c r="N2170" s="5">
        <f t="shared" si="67"/>
        <v>5972</v>
      </c>
    </row>
    <row r="2171" spans="1:14" x14ac:dyDescent="0.25">
      <c r="A2171" t="str">
        <f t="shared" si="66"/>
        <v>2011_4725</v>
      </c>
      <c r="C2171" s="95">
        <v>2170</v>
      </c>
      <c r="D2171" s="95">
        <v>4725</v>
      </c>
      <c r="E2171" s="95">
        <v>4725</v>
      </c>
      <c r="F2171" s="95" t="s">
        <v>177</v>
      </c>
      <c r="G2171" s="95">
        <v>2011</v>
      </c>
      <c r="H2171" s="95">
        <v>0</v>
      </c>
      <c r="I2171" s="95">
        <v>1</v>
      </c>
      <c r="J2171" s="95">
        <v>18838543</v>
      </c>
      <c r="K2171" s="95">
        <v>195119</v>
      </c>
      <c r="L2171" s="95">
        <v>3202.2</v>
      </c>
      <c r="M2171" s="95">
        <v>19033662</v>
      </c>
      <c r="N2171" s="5">
        <f t="shared" si="67"/>
        <v>5883</v>
      </c>
    </row>
    <row r="2172" spans="1:14" x14ac:dyDescent="0.25">
      <c r="A2172" t="str">
        <f t="shared" si="66"/>
        <v>2011_2673</v>
      </c>
      <c r="C2172" s="95">
        <v>2171</v>
      </c>
      <c r="D2172" s="95">
        <v>2673</v>
      </c>
      <c r="E2172" s="95">
        <v>2673</v>
      </c>
      <c r="F2172" s="95" t="s">
        <v>104</v>
      </c>
      <c r="G2172" s="95">
        <v>2011</v>
      </c>
      <c r="H2172" s="95">
        <v>0</v>
      </c>
      <c r="I2172" s="95">
        <v>1</v>
      </c>
      <c r="J2172" s="95">
        <v>4114992</v>
      </c>
      <c r="K2172" s="95">
        <v>53637</v>
      </c>
      <c r="L2172" s="95">
        <v>695.1</v>
      </c>
      <c r="M2172" s="95">
        <v>4168629</v>
      </c>
      <c r="N2172" s="5">
        <f t="shared" si="67"/>
        <v>5920</v>
      </c>
    </row>
    <row r="2173" spans="1:14" x14ac:dyDescent="0.25">
      <c r="A2173" t="str">
        <f t="shared" si="66"/>
        <v>2011_153</v>
      </c>
      <c r="C2173" s="95">
        <v>2172</v>
      </c>
      <c r="D2173" s="95">
        <v>153</v>
      </c>
      <c r="E2173" s="95">
        <v>153</v>
      </c>
      <c r="F2173" s="95" t="s">
        <v>12</v>
      </c>
      <c r="G2173" s="95">
        <v>2011</v>
      </c>
      <c r="H2173" s="95">
        <v>0</v>
      </c>
      <c r="I2173" s="95">
        <v>2</v>
      </c>
      <c r="J2173" s="95">
        <v>3457028</v>
      </c>
      <c r="K2173" s="95">
        <v>61763</v>
      </c>
      <c r="L2173" s="95">
        <v>579.1</v>
      </c>
      <c r="M2173" s="95">
        <v>3518791</v>
      </c>
      <c r="N2173" s="5">
        <f t="shared" si="67"/>
        <v>5970</v>
      </c>
    </row>
    <row r="2174" spans="1:14" x14ac:dyDescent="0.25">
      <c r="A2174" t="str">
        <f t="shared" si="66"/>
        <v>2011_3691</v>
      </c>
      <c r="C2174" s="95">
        <v>2173</v>
      </c>
      <c r="D2174" s="95">
        <v>3691</v>
      </c>
      <c r="E2174" s="95">
        <v>3691</v>
      </c>
      <c r="F2174" s="95" t="s">
        <v>142</v>
      </c>
      <c r="G2174" s="95">
        <v>2011</v>
      </c>
      <c r="H2174" s="95">
        <v>0</v>
      </c>
      <c r="I2174" s="95">
        <v>1</v>
      </c>
      <c r="J2174" s="95">
        <v>5552565</v>
      </c>
      <c r="K2174" s="95">
        <v>31144</v>
      </c>
      <c r="L2174" s="95">
        <v>937.3</v>
      </c>
      <c r="M2174" s="95">
        <v>5583709</v>
      </c>
      <c r="N2174" s="5">
        <f t="shared" si="67"/>
        <v>5924</v>
      </c>
    </row>
    <row r="2175" spans="1:14" x14ac:dyDescent="0.25">
      <c r="A2175" t="str">
        <f t="shared" si="66"/>
        <v>2011_4774</v>
      </c>
      <c r="C2175" s="95">
        <v>2174</v>
      </c>
      <c r="D2175" s="95">
        <v>4774</v>
      </c>
      <c r="E2175" s="95">
        <v>4774</v>
      </c>
      <c r="F2175" s="95" t="s">
        <v>354</v>
      </c>
      <c r="G2175" s="95">
        <v>2011</v>
      </c>
      <c r="H2175" s="95">
        <v>0</v>
      </c>
      <c r="I2175" s="95">
        <v>2</v>
      </c>
      <c r="J2175" s="95">
        <v>8050572</v>
      </c>
      <c r="K2175" s="95">
        <v>133176</v>
      </c>
      <c r="L2175" s="95">
        <v>1348.4</v>
      </c>
      <c r="M2175" s="95">
        <v>8183748</v>
      </c>
      <c r="N2175" s="5">
        <f t="shared" si="67"/>
        <v>5970</v>
      </c>
    </row>
    <row r="2176" spans="1:14" x14ac:dyDescent="0.25">
      <c r="A2176" t="str">
        <f t="shared" si="66"/>
        <v>2011_873</v>
      </c>
      <c r="C2176" s="95">
        <v>2175</v>
      </c>
      <c r="D2176" s="95">
        <v>873</v>
      </c>
      <c r="E2176" s="95">
        <v>873</v>
      </c>
      <c r="F2176" s="95" t="s">
        <v>34</v>
      </c>
      <c r="G2176" s="95">
        <v>2011</v>
      </c>
      <c r="H2176" s="95">
        <v>0</v>
      </c>
      <c r="I2176" s="95">
        <v>1</v>
      </c>
      <c r="J2176" s="95">
        <v>3066706</v>
      </c>
      <c r="K2176" s="95">
        <v>138016</v>
      </c>
      <c r="L2176" s="95">
        <v>511.8</v>
      </c>
      <c r="M2176" s="95">
        <v>3204722</v>
      </c>
      <c r="N2176" s="5">
        <f t="shared" si="67"/>
        <v>5992</v>
      </c>
    </row>
    <row r="2177" spans="1:14" x14ac:dyDescent="0.25">
      <c r="A2177" t="str">
        <f t="shared" si="66"/>
        <v>2011_4778</v>
      </c>
      <c r="C2177" s="95">
        <v>2176</v>
      </c>
      <c r="D2177" s="95">
        <v>4778</v>
      </c>
      <c r="E2177" s="95">
        <v>4778</v>
      </c>
      <c r="F2177" s="95" t="s">
        <v>182</v>
      </c>
      <c r="G2177" s="95">
        <v>2011</v>
      </c>
      <c r="H2177" s="95">
        <v>0</v>
      </c>
      <c r="I2177" s="95">
        <v>1</v>
      </c>
      <c r="J2177" s="95">
        <v>1984384</v>
      </c>
      <c r="K2177" s="95">
        <v>5619</v>
      </c>
      <c r="L2177" s="95">
        <v>335.2</v>
      </c>
      <c r="M2177" s="95">
        <v>1990003</v>
      </c>
      <c r="N2177" s="5">
        <f t="shared" si="67"/>
        <v>5920</v>
      </c>
    </row>
    <row r="2178" spans="1:14" x14ac:dyDescent="0.25">
      <c r="A2178" t="str">
        <f t="shared" si="66"/>
        <v>2011_4777</v>
      </c>
      <c r="C2178" s="95">
        <v>2177</v>
      </c>
      <c r="D2178" s="95">
        <v>4777</v>
      </c>
      <c r="E2178" s="95">
        <v>4777</v>
      </c>
      <c r="F2178" s="95" t="s">
        <v>181</v>
      </c>
      <c r="G2178" s="95">
        <v>2011</v>
      </c>
      <c r="H2178" s="95">
        <v>0</v>
      </c>
      <c r="I2178" s="95">
        <v>1</v>
      </c>
      <c r="J2178" s="95">
        <v>4562894</v>
      </c>
      <c r="K2178" s="95">
        <v>0</v>
      </c>
      <c r="L2178" s="95">
        <v>769.2</v>
      </c>
      <c r="M2178" s="95">
        <v>4562894</v>
      </c>
      <c r="N2178" s="5">
        <f t="shared" si="67"/>
        <v>5932</v>
      </c>
    </row>
    <row r="2179" spans="1:14" x14ac:dyDescent="0.25">
      <c r="A2179" t="str">
        <f t="shared" ref="A2179:A2242" si="68">CONCATENATE(G2179,"_",D2179)</f>
        <v>2011_4776</v>
      </c>
      <c r="C2179" s="95">
        <v>2178</v>
      </c>
      <c r="D2179" s="95">
        <v>4776</v>
      </c>
      <c r="E2179" s="95">
        <v>4776</v>
      </c>
      <c r="F2179" s="95" t="s">
        <v>180</v>
      </c>
      <c r="G2179" s="95">
        <v>2011</v>
      </c>
      <c r="H2179" s="95">
        <v>0</v>
      </c>
      <c r="I2179" s="95">
        <v>1</v>
      </c>
      <c r="J2179" s="95">
        <v>3198635</v>
      </c>
      <c r="K2179" s="95">
        <v>24528</v>
      </c>
      <c r="L2179" s="95">
        <v>528.70000000000005</v>
      </c>
      <c r="M2179" s="95">
        <v>3223163</v>
      </c>
      <c r="N2179" s="5">
        <f t="shared" ref="N2179:N2242" si="69">ROUND(J2179/L2179,0)</f>
        <v>6050</v>
      </c>
    </row>
    <row r="2180" spans="1:14" x14ac:dyDescent="0.25">
      <c r="A2180" t="str">
        <f t="shared" si="68"/>
        <v>2011_4779</v>
      </c>
      <c r="C2180" s="95">
        <v>2179</v>
      </c>
      <c r="D2180" s="95">
        <v>4779</v>
      </c>
      <c r="E2180" s="95">
        <v>4779</v>
      </c>
      <c r="F2180" s="95" t="s">
        <v>183</v>
      </c>
      <c r="G2180" s="95">
        <v>2011</v>
      </c>
      <c r="H2180" s="95">
        <v>0</v>
      </c>
      <c r="I2180" s="95">
        <v>1</v>
      </c>
      <c r="J2180" s="95">
        <v>7306098</v>
      </c>
      <c r="K2180" s="95">
        <v>0</v>
      </c>
      <c r="L2180" s="95">
        <v>1241.9000000000001</v>
      </c>
      <c r="M2180" s="95">
        <v>7306098</v>
      </c>
      <c r="N2180" s="5">
        <f t="shared" si="69"/>
        <v>5883</v>
      </c>
    </row>
    <row r="2181" spans="1:14" x14ac:dyDescent="0.25">
      <c r="A2181" t="str">
        <f t="shared" si="68"/>
        <v>2011_4784</v>
      </c>
      <c r="C2181" s="95">
        <v>2180</v>
      </c>
      <c r="D2181" s="95">
        <v>4784</v>
      </c>
      <c r="E2181" s="95">
        <v>4784</v>
      </c>
      <c r="F2181" s="95" t="s">
        <v>184</v>
      </c>
      <c r="G2181" s="95">
        <v>2011</v>
      </c>
      <c r="H2181" s="95">
        <v>0</v>
      </c>
      <c r="I2181" s="95">
        <v>1</v>
      </c>
      <c r="J2181" s="95">
        <v>17516633</v>
      </c>
      <c r="K2181" s="95">
        <v>0</v>
      </c>
      <c r="L2181" s="95">
        <v>2977.5</v>
      </c>
      <c r="M2181" s="95">
        <v>17516633</v>
      </c>
      <c r="N2181" s="5">
        <f t="shared" si="69"/>
        <v>5883</v>
      </c>
    </row>
    <row r="2182" spans="1:14" x14ac:dyDescent="0.25">
      <c r="A2182" t="str">
        <f t="shared" si="68"/>
        <v>2011_4785</v>
      </c>
      <c r="C2182" s="95">
        <v>2181</v>
      </c>
      <c r="D2182" s="95">
        <v>4785</v>
      </c>
      <c r="E2182" s="95">
        <v>4785</v>
      </c>
      <c r="F2182" s="95" t="s">
        <v>355</v>
      </c>
      <c r="G2182" s="95">
        <v>2011</v>
      </c>
      <c r="H2182" s="95">
        <v>0</v>
      </c>
      <c r="I2182" s="95">
        <v>1</v>
      </c>
      <c r="J2182" s="95">
        <v>3179762</v>
      </c>
      <c r="K2182" s="95">
        <v>0</v>
      </c>
      <c r="L2182" s="95">
        <v>540.5</v>
      </c>
      <c r="M2182" s="95">
        <v>3179762</v>
      </c>
      <c r="N2182" s="5">
        <f t="shared" si="69"/>
        <v>5883</v>
      </c>
    </row>
    <row r="2183" spans="1:14" x14ac:dyDescent="0.25">
      <c r="A2183" t="str">
        <f t="shared" si="68"/>
        <v>2011_333</v>
      </c>
      <c r="C2183" s="95">
        <v>2182</v>
      </c>
      <c r="D2183" s="95">
        <v>333</v>
      </c>
      <c r="E2183" s="95">
        <v>333</v>
      </c>
      <c r="F2183" s="95" t="s">
        <v>296</v>
      </c>
      <c r="G2183" s="95">
        <v>2011</v>
      </c>
      <c r="H2183" s="95">
        <v>0</v>
      </c>
      <c r="I2183" s="95">
        <v>2</v>
      </c>
      <c r="J2183" s="95">
        <v>2810184</v>
      </c>
      <c r="K2183" s="95">
        <v>272983</v>
      </c>
      <c r="L2183" s="95">
        <v>472</v>
      </c>
      <c r="M2183" s="95">
        <v>3083167</v>
      </c>
      <c r="N2183" s="5">
        <f t="shared" si="69"/>
        <v>5954</v>
      </c>
    </row>
    <row r="2184" spans="1:14" x14ac:dyDescent="0.25">
      <c r="A2184" t="str">
        <f t="shared" si="68"/>
        <v>2011_4773</v>
      </c>
      <c r="C2184" s="95">
        <v>2183</v>
      </c>
      <c r="D2184" s="95">
        <v>4773</v>
      </c>
      <c r="E2184" s="95">
        <v>4773</v>
      </c>
      <c r="F2184" s="95" t="s">
        <v>179</v>
      </c>
      <c r="G2184" s="95">
        <v>2011</v>
      </c>
      <c r="H2184" s="95">
        <v>0</v>
      </c>
      <c r="I2184" s="95">
        <v>1</v>
      </c>
      <c r="J2184" s="95">
        <v>3283641</v>
      </c>
      <c r="K2184" s="95">
        <v>16877</v>
      </c>
      <c r="L2184" s="95">
        <v>547</v>
      </c>
      <c r="M2184" s="95">
        <v>3300518</v>
      </c>
      <c r="N2184" s="5">
        <f t="shared" si="69"/>
        <v>6003</v>
      </c>
    </row>
    <row r="2185" spans="1:14" x14ac:dyDescent="0.25">
      <c r="A2185" t="str">
        <f t="shared" si="68"/>
        <v>2011_4788</v>
      </c>
      <c r="C2185" s="95">
        <v>2184</v>
      </c>
      <c r="D2185" s="95">
        <v>4788</v>
      </c>
      <c r="E2185" s="95">
        <v>4788</v>
      </c>
      <c r="F2185" s="95" t="s">
        <v>185</v>
      </c>
      <c r="G2185" s="95">
        <v>2011</v>
      </c>
      <c r="H2185" s="95">
        <v>0</v>
      </c>
      <c r="I2185" s="95">
        <v>1</v>
      </c>
      <c r="J2185" s="95">
        <v>3220824</v>
      </c>
      <c r="K2185" s="95">
        <v>0</v>
      </c>
      <c r="L2185" s="95">
        <v>536</v>
      </c>
      <c r="M2185" s="95">
        <v>3220824</v>
      </c>
      <c r="N2185" s="5">
        <f t="shared" si="69"/>
        <v>6009</v>
      </c>
    </row>
    <row r="2186" spans="1:14" x14ac:dyDescent="0.25">
      <c r="A2186" t="str">
        <f t="shared" si="68"/>
        <v>2011_4797</v>
      </c>
      <c r="C2186" s="95">
        <v>2185</v>
      </c>
      <c r="D2186" s="95">
        <v>4797</v>
      </c>
      <c r="E2186" s="95">
        <v>4797</v>
      </c>
      <c r="F2186" s="95" t="s">
        <v>186</v>
      </c>
      <c r="G2186" s="95">
        <v>2011</v>
      </c>
      <c r="H2186" s="95">
        <v>0</v>
      </c>
      <c r="I2186" s="95">
        <v>1</v>
      </c>
      <c r="J2186" s="95">
        <v>13706213</v>
      </c>
      <c r="K2186" s="95">
        <v>0</v>
      </c>
      <c r="L2186" s="95">
        <v>2329.8000000000002</v>
      </c>
      <c r="M2186" s="95">
        <v>13706213</v>
      </c>
      <c r="N2186" s="5">
        <f t="shared" si="69"/>
        <v>5883</v>
      </c>
    </row>
    <row r="2187" spans="1:14" x14ac:dyDescent="0.25">
      <c r="A2187" t="str">
        <f t="shared" si="68"/>
        <v>2011_4860</v>
      </c>
      <c r="C2187" s="95">
        <v>2186</v>
      </c>
      <c r="D2187" s="95">
        <v>4860</v>
      </c>
      <c r="E2187" s="95">
        <v>4860</v>
      </c>
      <c r="F2187" s="95" t="s">
        <v>370</v>
      </c>
      <c r="G2187" s="95">
        <v>2011</v>
      </c>
      <c r="H2187" s="95">
        <v>0</v>
      </c>
      <c r="I2187" s="95">
        <v>2</v>
      </c>
      <c r="J2187" s="95">
        <v>5743573</v>
      </c>
      <c r="K2187" s="95">
        <v>135121</v>
      </c>
      <c r="L2187" s="95">
        <v>976.3</v>
      </c>
      <c r="M2187" s="95">
        <v>5878694</v>
      </c>
      <c r="N2187" s="5">
        <f t="shared" si="69"/>
        <v>5883</v>
      </c>
    </row>
    <row r="2188" spans="1:14" x14ac:dyDescent="0.25">
      <c r="A2188" t="str">
        <f t="shared" si="68"/>
        <v>2011_4869</v>
      </c>
      <c r="C2188" s="95">
        <v>2187</v>
      </c>
      <c r="D2188" s="95">
        <v>4869</v>
      </c>
      <c r="E2188" s="95">
        <v>4869</v>
      </c>
      <c r="F2188" s="95" t="s">
        <v>187</v>
      </c>
      <c r="G2188" s="95">
        <v>2011</v>
      </c>
      <c r="H2188" s="95">
        <v>0</v>
      </c>
      <c r="I2188" s="95">
        <v>1</v>
      </c>
      <c r="J2188" s="95">
        <v>7730820</v>
      </c>
      <c r="K2188" s="95">
        <v>439103</v>
      </c>
      <c r="L2188" s="95">
        <v>1305</v>
      </c>
      <c r="M2188" s="95">
        <v>8169923</v>
      </c>
      <c r="N2188" s="5">
        <f t="shared" si="69"/>
        <v>5924</v>
      </c>
    </row>
    <row r="2189" spans="1:14" x14ac:dyDescent="0.25">
      <c r="A2189" t="str">
        <f t="shared" si="68"/>
        <v>2011_4878</v>
      </c>
      <c r="C2189" s="95">
        <v>2188</v>
      </c>
      <c r="D2189" s="95">
        <v>4878</v>
      </c>
      <c r="E2189" s="95">
        <v>4878</v>
      </c>
      <c r="F2189" s="95" t="s">
        <v>188</v>
      </c>
      <c r="G2189" s="95">
        <v>2011</v>
      </c>
      <c r="H2189" s="95">
        <v>0</v>
      </c>
      <c r="I2189" s="95">
        <v>1</v>
      </c>
      <c r="J2189" s="95">
        <v>4132808</v>
      </c>
      <c r="K2189" s="95">
        <v>0</v>
      </c>
      <c r="L2189" s="95">
        <v>702.5</v>
      </c>
      <c r="M2189" s="95">
        <v>4132808</v>
      </c>
      <c r="N2189" s="5">
        <f t="shared" si="69"/>
        <v>5883</v>
      </c>
    </row>
    <row r="2190" spans="1:14" x14ac:dyDescent="0.25">
      <c r="A2190" t="str">
        <f t="shared" si="68"/>
        <v>2011_4890</v>
      </c>
      <c r="C2190" s="95">
        <v>2189</v>
      </c>
      <c r="D2190" s="95">
        <v>4890</v>
      </c>
      <c r="E2190" s="95">
        <v>4890</v>
      </c>
      <c r="F2190" s="95" t="s">
        <v>189</v>
      </c>
      <c r="G2190" s="95">
        <v>2011</v>
      </c>
      <c r="H2190" s="95">
        <v>0</v>
      </c>
      <c r="I2190" s="95">
        <v>1</v>
      </c>
      <c r="J2190" s="95">
        <v>5225921</v>
      </c>
      <c r="K2190" s="95">
        <v>0</v>
      </c>
      <c r="L2190" s="95">
        <v>886.2</v>
      </c>
      <c r="M2190" s="95">
        <v>5225921</v>
      </c>
      <c r="N2190" s="5">
        <f t="shared" si="69"/>
        <v>5897</v>
      </c>
    </row>
    <row r="2191" spans="1:14" x14ac:dyDescent="0.25">
      <c r="A2191" t="str">
        <f t="shared" si="68"/>
        <v>2011_4905</v>
      </c>
      <c r="C2191" s="95">
        <v>2190</v>
      </c>
      <c r="D2191" s="95">
        <v>4905</v>
      </c>
      <c r="E2191" s="95">
        <v>4905</v>
      </c>
      <c r="F2191" s="95" t="s">
        <v>356</v>
      </c>
      <c r="G2191" s="95">
        <v>2011</v>
      </c>
      <c r="H2191" s="95">
        <v>0</v>
      </c>
      <c r="I2191" s="95">
        <v>1</v>
      </c>
      <c r="J2191" s="95">
        <v>1342881</v>
      </c>
      <c r="K2191" s="95">
        <v>44740</v>
      </c>
      <c r="L2191" s="95">
        <v>227.8</v>
      </c>
      <c r="M2191" s="95">
        <v>1387621</v>
      </c>
      <c r="N2191" s="5">
        <f t="shared" si="69"/>
        <v>5895</v>
      </c>
    </row>
    <row r="2192" spans="1:14" x14ac:dyDescent="0.25">
      <c r="A2192" t="str">
        <f t="shared" si="68"/>
        <v>2011_4978</v>
      </c>
      <c r="C2192" s="95">
        <v>2191</v>
      </c>
      <c r="D2192" s="95">
        <v>4978</v>
      </c>
      <c r="E2192" s="95">
        <v>4978</v>
      </c>
      <c r="F2192" s="95" t="s">
        <v>190</v>
      </c>
      <c r="G2192" s="95">
        <v>2011</v>
      </c>
      <c r="H2192" s="95">
        <v>0</v>
      </c>
      <c r="I2192" s="95">
        <v>1</v>
      </c>
      <c r="J2192" s="95">
        <v>1247196</v>
      </c>
      <c r="K2192" s="95">
        <v>69442</v>
      </c>
      <c r="L2192" s="95">
        <v>212</v>
      </c>
      <c r="M2192" s="95">
        <v>1316638</v>
      </c>
      <c r="N2192" s="5">
        <f t="shared" si="69"/>
        <v>5883</v>
      </c>
    </row>
    <row r="2193" spans="1:14" x14ac:dyDescent="0.25">
      <c r="A2193" t="str">
        <f t="shared" si="68"/>
        <v>2011_4995</v>
      </c>
      <c r="C2193" s="95">
        <v>2192</v>
      </c>
      <c r="D2193" s="95">
        <v>4995</v>
      </c>
      <c r="E2193" s="95">
        <v>4995</v>
      </c>
      <c r="F2193" s="95" t="s">
        <v>191</v>
      </c>
      <c r="G2193" s="95">
        <v>2011</v>
      </c>
      <c r="H2193" s="95">
        <v>0</v>
      </c>
      <c r="I2193" s="95">
        <v>1</v>
      </c>
      <c r="J2193" s="95">
        <v>5610330</v>
      </c>
      <c r="K2193" s="95">
        <v>163492</v>
      </c>
      <c r="L2193" s="95">
        <v>944.5</v>
      </c>
      <c r="M2193" s="95">
        <v>5773822</v>
      </c>
      <c r="N2193" s="5">
        <f t="shared" si="69"/>
        <v>5940</v>
      </c>
    </row>
    <row r="2194" spans="1:14" x14ac:dyDescent="0.25">
      <c r="A2194" t="str">
        <f t="shared" si="68"/>
        <v>2011_5013</v>
      </c>
      <c r="C2194" s="95">
        <v>2193</v>
      </c>
      <c r="D2194" s="95">
        <v>5013</v>
      </c>
      <c r="E2194" s="95">
        <v>5013</v>
      </c>
      <c r="F2194" s="95" t="s">
        <v>192</v>
      </c>
      <c r="G2194" s="95">
        <v>2011</v>
      </c>
      <c r="H2194" s="95">
        <v>0</v>
      </c>
      <c r="I2194" s="95">
        <v>1</v>
      </c>
      <c r="J2194" s="95">
        <v>14284512</v>
      </c>
      <c r="K2194" s="95">
        <v>0</v>
      </c>
      <c r="L2194" s="95">
        <v>2428.1</v>
      </c>
      <c r="M2194" s="95">
        <v>14284512</v>
      </c>
      <c r="N2194" s="5">
        <f t="shared" si="69"/>
        <v>5883</v>
      </c>
    </row>
    <row r="2195" spans="1:14" x14ac:dyDescent="0.25">
      <c r="A2195" t="str">
        <f t="shared" si="68"/>
        <v>2011_5049</v>
      </c>
      <c r="C2195" s="95">
        <v>2194</v>
      </c>
      <c r="D2195" s="95">
        <v>5049</v>
      </c>
      <c r="E2195" s="95">
        <v>5049</v>
      </c>
      <c r="F2195" s="95" t="s">
        <v>193</v>
      </c>
      <c r="G2195" s="95">
        <v>2011</v>
      </c>
      <c r="H2195" s="95">
        <v>0</v>
      </c>
      <c r="I2195" s="95">
        <v>1</v>
      </c>
      <c r="J2195" s="95">
        <v>26940022</v>
      </c>
      <c r="K2195" s="95">
        <v>0</v>
      </c>
      <c r="L2195" s="95">
        <v>4579.3</v>
      </c>
      <c r="M2195" s="95">
        <v>26940022</v>
      </c>
      <c r="N2195" s="5">
        <f t="shared" si="69"/>
        <v>5883</v>
      </c>
    </row>
    <row r="2196" spans="1:14" x14ac:dyDescent="0.25">
      <c r="A2196" t="str">
        <f t="shared" si="68"/>
        <v>2011_5319</v>
      </c>
      <c r="C2196" s="95">
        <v>2195</v>
      </c>
      <c r="D2196" s="95">
        <v>5319</v>
      </c>
      <c r="E2196" s="95">
        <v>5160</v>
      </c>
      <c r="F2196" s="95" t="s">
        <v>4</v>
      </c>
      <c r="G2196" s="95">
        <v>2011</v>
      </c>
      <c r="H2196" s="95">
        <v>0</v>
      </c>
      <c r="I2196" s="95">
        <v>1</v>
      </c>
      <c r="J2196" s="95">
        <v>6051842</v>
      </c>
      <c r="K2196" s="95">
        <v>0</v>
      </c>
      <c r="L2196" s="95">
        <v>1028.7</v>
      </c>
      <c r="M2196" s="95">
        <v>6051842</v>
      </c>
      <c r="N2196" s="5">
        <f t="shared" si="69"/>
        <v>5883</v>
      </c>
    </row>
    <row r="2197" spans="1:14" x14ac:dyDescent="0.25">
      <c r="A2197" t="str">
        <f t="shared" si="68"/>
        <v>2011_5121</v>
      </c>
      <c r="C2197" s="95">
        <v>2196</v>
      </c>
      <c r="D2197" s="95">
        <v>5121</v>
      </c>
      <c r="E2197" s="95">
        <v>5121</v>
      </c>
      <c r="F2197" s="95" t="s">
        <v>194</v>
      </c>
      <c r="G2197" s="95">
        <v>2011</v>
      </c>
      <c r="H2197" s="95">
        <v>0</v>
      </c>
      <c r="I2197" s="95">
        <v>1</v>
      </c>
      <c r="J2197" s="95">
        <v>4637569</v>
      </c>
      <c r="K2197" s="95">
        <v>142401</v>
      </c>
      <c r="L2197" s="95">
        <v>788.3</v>
      </c>
      <c r="M2197" s="95">
        <v>4779970</v>
      </c>
      <c r="N2197" s="5">
        <f t="shared" si="69"/>
        <v>5883</v>
      </c>
    </row>
    <row r="2198" spans="1:14" x14ac:dyDescent="0.25">
      <c r="A2198" t="str">
        <f t="shared" si="68"/>
        <v>2011_5139</v>
      </c>
      <c r="C2198" s="95">
        <v>2197</v>
      </c>
      <c r="D2198" s="95">
        <v>5139</v>
      </c>
      <c r="E2198" s="95">
        <v>5139</v>
      </c>
      <c r="F2198" s="95" t="s">
        <v>195</v>
      </c>
      <c r="G2198" s="95">
        <v>2011</v>
      </c>
      <c r="H2198" s="95">
        <v>0</v>
      </c>
      <c r="I2198" s="95">
        <v>1</v>
      </c>
      <c r="J2198" s="95">
        <v>1216050</v>
      </c>
      <c r="K2198" s="95">
        <v>0</v>
      </c>
      <c r="L2198" s="95">
        <v>201</v>
      </c>
      <c r="M2198" s="95">
        <v>1216050</v>
      </c>
      <c r="N2198" s="5">
        <f t="shared" si="69"/>
        <v>6050</v>
      </c>
    </row>
    <row r="2199" spans="1:14" x14ac:dyDescent="0.25">
      <c r="A2199" t="str">
        <f t="shared" si="68"/>
        <v>2011_5163</v>
      </c>
      <c r="C2199" s="95">
        <v>2198</v>
      </c>
      <c r="D2199" s="95">
        <v>5163</v>
      </c>
      <c r="E2199" s="95">
        <v>5163</v>
      </c>
      <c r="F2199" s="95" t="s">
        <v>196</v>
      </c>
      <c r="G2199" s="95">
        <v>2011</v>
      </c>
      <c r="H2199" s="95">
        <v>0</v>
      </c>
      <c r="I2199" s="95">
        <v>1</v>
      </c>
      <c r="J2199" s="95">
        <v>4075154</v>
      </c>
      <c r="K2199" s="95">
        <v>163611</v>
      </c>
      <c r="L2199" s="95">
        <v>692.7</v>
      </c>
      <c r="M2199" s="95">
        <v>4238765</v>
      </c>
      <c r="N2199" s="5">
        <f t="shared" si="69"/>
        <v>5883</v>
      </c>
    </row>
    <row r="2200" spans="1:14" x14ac:dyDescent="0.25">
      <c r="A2200" t="str">
        <f t="shared" si="68"/>
        <v>2011_5166</v>
      </c>
      <c r="C2200" s="95">
        <v>2199</v>
      </c>
      <c r="D2200" s="95">
        <v>5166</v>
      </c>
      <c r="E2200" s="95">
        <v>5166</v>
      </c>
      <c r="F2200" s="95" t="s">
        <v>197</v>
      </c>
      <c r="G2200" s="95">
        <v>2011</v>
      </c>
      <c r="H2200" s="95">
        <v>0</v>
      </c>
      <c r="I2200" s="95">
        <v>1</v>
      </c>
      <c r="J2200" s="95">
        <v>13092028</v>
      </c>
      <c r="K2200" s="95">
        <v>0</v>
      </c>
      <c r="L2200" s="95">
        <v>2225.4</v>
      </c>
      <c r="M2200" s="95">
        <v>13092028</v>
      </c>
      <c r="N2200" s="5">
        <f t="shared" si="69"/>
        <v>5883</v>
      </c>
    </row>
    <row r="2201" spans="1:14" x14ac:dyDescent="0.25">
      <c r="A2201" t="str">
        <f t="shared" si="68"/>
        <v>2011_5184</v>
      </c>
      <c r="C2201" s="95">
        <v>2200</v>
      </c>
      <c r="D2201" s="95">
        <v>5184</v>
      </c>
      <c r="E2201" s="95">
        <v>5184</v>
      </c>
      <c r="F2201" s="95" t="s">
        <v>198</v>
      </c>
      <c r="G2201" s="95">
        <v>2011</v>
      </c>
      <c r="H2201" s="95">
        <v>0</v>
      </c>
      <c r="I2201" s="95">
        <v>1</v>
      </c>
      <c r="J2201" s="95">
        <v>10897168</v>
      </c>
      <c r="K2201" s="95">
        <v>0</v>
      </c>
      <c r="L2201" s="95">
        <v>1852</v>
      </c>
      <c r="M2201" s="95">
        <v>10897168</v>
      </c>
      <c r="N2201" s="5">
        <f t="shared" si="69"/>
        <v>5884</v>
      </c>
    </row>
    <row r="2202" spans="1:14" x14ac:dyDescent="0.25">
      <c r="A2202" t="str">
        <f t="shared" si="68"/>
        <v>2011_5250</v>
      </c>
      <c r="C2202" s="95">
        <v>2201</v>
      </c>
      <c r="D2202" s="95">
        <v>5250</v>
      </c>
      <c r="E2202" s="95">
        <v>5250</v>
      </c>
      <c r="F2202" s="95" t="s">
        <v>199</v>
      </c>
      <c r="G2202" s="95">
        <v>2011</v>
      </c>
      <c r="H2202" s="95">
        <v>0</v>
      </c>
      <c r="I2202" s="95">
        <v>1</v>
      </c>
      <c r="J2202" s="95">
        <v>21711744</v>
      </c>
      <c r="K2202" s="95">
        <v>0</v>
      </c>
      <c r="L2202" s="95">
        <v>3609</v>
      </c>
      <c r="M2202" s="95">
        <v>21711744</v>
      </c>
      <c r="N2202" s="5">
        <f t="shared" si="69"/>
        <v>6016</v>
      </c>
    </row>
    <row r="2203" spans="1:14" x14ac:dyDescent="0.25">
      <c r="A2203" t="str">
        <f t="shared" si="68"/>
        <v>2011_5256</v>
      </c>
      <c r="C2203" s="95">
        <v>2202</v>
      </c>
      <c r="D2203" s="95">
        <v>5256</v>
      </c>
      <c r="E2203" s="95">
        <v>5256</v>
      </c>
      <c r="F2203" s="95" t="s">
        <v>200</v>
      </c>
      <c r="G2203" s="95">
        <v>2011</v>
      </c>
      <c r="H2203" s="95">
        <v>0</v>
      </c>
      <c r="I2203" s="95">
        <v>1</v>
      </c>
      <c r="J2203" s="95">
        <v>3803360</v>
      </c>
      <c r="K2203" s="95">
        <v>166841</v>
      </c>
      <c r="L2203" s="95">
        <v>646.5</v>
      </c>
      <c r="M2203" s="95">
        <v>3970201</v>
      </c>
      <c r="N2203" s="5">
        <f t="shared" si="69"/>
        <v>5883</v>
      </c>
    </row>
    <row r="2204" spans="1:14" x14ac:dyDescent="0.25">
      <c r="A2204" t="str">
        <f t="shared" si="68"/>
        <v>2011_5283</v>
      </c>
      <c r="C2204" s="95">
        <v>2203</v>
      </c>
      <c r="D2204" s="95">
        <v>5283</v>
      </c>
      <c r="E2204" s="95">
        <v>5283</v>
      </c>
      <c r="F2204" s="95" t="s">
        <v>201</v>
      </c>
      <c r="G2204" s="95">
        <v>2011</v>
      </c>
      <c r="H2204" s="95">
        <v>0</v>
      </c>
      <c r="I2204" s="95">
        <v>2</v>
      </c>
      <c r="J2204" s="95">
        <v>4303471</v>
      </c>
      <c r="K2204" s="95">
        <v>373371</v>
      </c>
      <c r="L2204" s="95">
        <v>715.3</v>
      </c>
      <c r="M2204" s="95">
        <v>4676842</v>
      </c>
      <c r="N2204" s="5">
        <f t="shared" si="69"/>
        <v>6016</v>
      </c>
    </row>
    <row r="2205" spans="1:14" x14ac:dyDescent="0.25">
      <c r="A2205" t="str">
        <f t="shared" si="68"/>
        <v>2011_5310</v>
      </c>
      <c r="C2205" s="95">
        <v>2204</v>
      </c>
      <c r="D2205" s="95">
        <v>5310</v>
      </c>
      <c r="E2205" s="95">
        <v>5310</v>
      </c>
      <c r="F2205" s="95" t="s">
        <v>202</v>
      </c>
      <c r="G2205" s="95">
        <v>2011</v>
      </c>
      <c r="H2205" s="95">
        <v>0</v>
      </c>
      <c r="I2205" s="95">
        <v>1</v>
      </c>
      <c r="J2205" s="95">
        <v>3423218</v>
      </c>
      <c r="K2205" s="95">
        <v>105175</v>
      </c>
      <c r="L2205" s="95">
        <v>580.6</v>
      </c>
      <c r="M2205" s="95">
        <v>3528393</v>
      </c>
      <c r="N2205" s="5">
        <f t="shared" si="69"/>
        <v>5896</v>
      </c>
    </row>
    <row r="2206" spans="1:14" x14ac:dyDescent="0.25">
      <c r="A2206" t="str">
        <f t="shared" si="68"/>
        <v>2011_5323</v>
      </c>
      <c r="C2206" s="95">
        <v>2205</v>
      </c>
      <c r="D2206" s="95">
        <v>5323</v>
      </c>
      <c r="E2206" s="95">
        <v>5325</v>
      </c>
      <c r="F2206" s="95" t="s">
        <v>203</v>
      </c>
      <c r="G2206" s="95">
        <v>2011</v>
      </c>
      <c r="H2206" s="95">
        <v>0</v>
      </c>
      <c r="I2206" s="95">
        <v>1</v>
      </c>
      <c r="J2206" s="95">
        <v>3932565</v>
      </c>
      <c r="K2206" s="95">
        <v>87526</v>
      </c>
      <c r="L2206" s="95">
        <v>655.1</v>
      </c>
      <c r="M2206" s="95">
        <v>4020091</v>
      </c>
      <c r="N2206" s="5">
        <f t="shared" si="69"/>
        <v>6003</v>
      </c>
    </row>
    <row r="2207" spans="1:14" x14ac:dyDescent="0.25">
      <c r="A2207" t="str">
        <f t="shared" si="68"/>
        <v>2011_5463</v>
      </c>
      <c r="C2207" s="95">
        <v>2206</v>
      </c>
      <c r="D2207" s="95">
        <v>5463</v>
      </c>
      <c r="E2207" s="95">
        <v>5463</v>
      </c>
      <c r="F2207" s="95" t="s">
        <v>204</v>
      </c>
      <c r="G2207" s="95">
        <v>2011</v>
      </c>
      <c r="H2207" s="95">
        <v>0</v>
      </c>
      <c r="I2207" s="95">
        <v>1</v>
      </c>
      <c r="J2207" s="95">
        <v>7387871</v>
      </c>
      <c r="K2207" s="95">
        <v>119683</v>
      </c>
      <c r="L2207" s="95">
        <v>1255.8</v>
      </c>
      <c r="M2207" s="95">
        <v>7507554</v>
      </c>
      <c r="N2207" s="5">
        <f t="shared" si="69"/>
        <v>5883</v>
      </c>
    </row>
    <row r="2208" spans="1:14" x14ac:dyDescent="0.25">
      <c r="A2208" t="str">
        <f t="shared" si="68"/>
        <v>2011_5486</v>
      </c>
      <c r="C2208" s="95">
        <v>2207</v>
      </c>
      <c r="D2208" s="95">
        <v>5486</v>
      </c>
      <c r="E2208" s="95">
        <v>5486</v>
      </c>
      <c r="F2208" s="95" t="s">
        <v>205</v>
      </c>
      <c r="G2208" s="95">
        <v>2011</v>
      </c>
      <c r="H2208" s="95">
        <v>0</v>
      </c>
      <c r="I2208" s="95">
        <v>1</v>
      </c>
      <c r="J2208" s="95">
        <v>2343298</v>
      </c>
      <c r="K2208" s="95">
        <v>105964</v>
      </c>
      <c r="L2208" s="95">
        <v>396.9</v>
      </c>
      <c r="M2208" s="95">
        <v>2449262</v>
      </c>
      <c r="N2208" s="5">
        <f t="shared" si="69"/>
        <v>5904</v>
      </c>
    </row>
    <row r="2209" spans="1:14" x14ac:dyDescent="0.25">
      <c r="A2209" t="str">
        <f t="shared" si="68"/>
        <v>2011_5508</v>
      </c>
      <c r="C2209" s="95">
        <v>2208</v>
      </c>
      <c r="D2209" s="95">
        <v>5508</v>
      </c>
      <c r="E2209" s="95">
        <v>5508</v>
      </c>
      <c r="F2209" s="95" t="s">
        <v>206</v>
      </c>
      <c r="G2209" s="95">
        <v>2011</v>
      </c>
      <c r="H2209" s="95">
        <v>0</v>
      </c>
      <c r="I2209" s="95">
        <v>1</v>
      </c>
      <c r="J2209" s="95">
        <v>1670772</v>
      </c>
      <c r="K2209" s="95">
        <v>148178</v>
      </c>
      <c r="L2209" s="95">
        <v>284</v>
      </c>
      <c r="M2209" s="95">
        <v>1818950</v>
      </c>
      <c r="N2209" s="5">
        <f t="shared" si="69"/>
        <v>5883</v>
      </c>
    </row>
    <row r="2210" spans="1:14" x14ac:dyDescent="0.25">
      <c r="A2210" t="str">
        <f t="shared" si="68"/>
        <v>2011_1975</v>
      </c>
      <c r="C2210" s="95">
        <v>2209</v>
      </c>
      <c r="D2210" s="95">
        <v>1975</v>
      </c>
      <c r="E2210" s="95">
        <v>1975</v>
      </c>
      <c r="F2210" s="95" t="s">
        <v>85</v>
      </c>
      <c r="G2210" s="95">
        <v>2011</v>
      </c>
      <c r="H2210" s="95">
        <v>0</v>
      </c>
      <c r="I2210" s="95">
        <v>1</v>
      </c>
      <c r="J2210" s="95">
        <v>2654346</v>
      </c>
      <c r="K2210" s="95">
        <v>61156</v>
      </c>
      <c r="L2210" s="95">
        <v>450.5</v>
      </c>
      <c r="M2210" s="95">
        <v>2715502</v>
      </c>
      <c r="N2210" s="5">
        <f t="shared" si="69"/>
        <v>5892</v>
      </c>
    </row>
    <row r="2211" spans="1:14" x14ac:dyDescent="0.25">
      <c r="A2211" t="str">
        <f t="shared" si="68"/>
        <v>2011_4824</v>
      </c>
      <c r="C2211" s="95">
        <v>2210</v>
      </c>
      <c r="D2211" s="95">
        <v>4824</v>
      </c>
      <c r="E2211" s="95">
        <v>5510</v>
      </c>
      <c r="F2211" s="95" t="s">
        <v>207</v>
      </c>
      <c r="G2211" s="95">
        <v>2011</v>
      </c>
      <c r="H2211" s="95">
        <v>0</v>
      </c>
      <c r="I2211" s="95">
        <v>1</v>
      </c>
      <c r="J2211" s="95">
        <v>3977496</v>
      </c>
      <c r="K2211" s="95">
        <v>0</v>
      </c>
      <c r="L2211" s="95">
        <v>676.1</v>
      </c>
      <c r="M2211" s="95">
        <v>3977496</v>
      </c>
      <c r="N2211" s="5">
        <f t="shared" si="69"/>
        <v>5883</v>
      </c>
    </row>
    <row r="2212" spans="1:14" x14ac:dyDescent="0.25">
      <c r="A2212" t="str">
        <f t="shared" si="68"/>
        <v>2011_5607</v>
      </c>
      <c r="C2212" s="95">
        <v>2211</v>
      </c>
      <c r="D2212" s="95">
        <v>5607</v>
      </c>
      <c r="E2212" s="95">
        <v>5607</v>
      </c>
      <c r="F2212" s="95" t="s">
        <v>208</v>
      </c>
      <c r="G2212" s="95">
        <v>2011</v>
      </c>
      <c r="H2212" s="95">
        <v>0</v>
      </c>
      <c r="I2212" s="95">
        <v>1</v>
      </c>
      <c r="J2212" s="95">
        <v>3507600</v>
      </c>
      <c r="K2212" s="95">
        <v>0</v>
      </c>
      <c r="L2212" s="95">
        <v>592.1</v>
      </c>
      <c r="M2212" s="95">
        <v>3507600</v>
      </c>
      <c r="N2212" s="5">
        <f t="shared" si="69"/>
        <v>5924</v>
      </c>
    </row>
    <row r="2213" spans="1:14" x14ac:dyDescent="0.25">
      <c r="A2213" t="str">
        <f t="shared" si="68"/>
        <v>2011_5643</v>
      </c>
      <c r="C2213" s="95">
        <v>2212</v>
      </c>
      <c r="D2213" s="95">
        <v>5643</v>
      </c>
      <c r="E2213" s="95">
        <v>5643</v>
      </c>
      <c r="F2213" s="95" t="s">
        <v>209</v>
      </c>
      <c r="G2213" s="95">
        <v>2011</v>
      </c>
      <c r="H2213" s="95">
        <v>0</v>
      </c>
      <c r="I2213" s="95">
        <v>1</v>
      </c>
      <c r="J2213" s="95">
        <v>5838878</v>
      </c>
      <c r="K2213" s="95">
        <v>0</v>
      </c>
      <c r="L2213" s="95">
        <v>992.5</v>
      </c>
      <c r="M2213" s="95">
        <v>5838878</v>
      </c>
      <c r="N2213" s="5">
        <f t="shared" si="69"/>
        <v>5883</v>
      </c>
    </row>
    <row r="2214" spans="1:14" x14ac:dyDescent="0.25">
      <c r="A2214" t="str">
        <f t="shared" si="68"/>
        <v>2011_5697</v>
      </c>
      <c r="C2214" s="95">
        <v>2213</v>
      </c>
      <c r="D2214" s="95">
        <v>5697</v>
      </c>
      <c r="E2214" s="95">
        <v>5697</v>
      </c>
      <c r="F2214" s="95" t="s">
        <v>371</v>
      </c>
      <c r="G2214" s="95">
        <v>2011</v>
      </c>
      <c r="H2214" s="95">
        <v>0</v>
      </c>
      <c r="I2214" s="95">
        <v>1</v>
      </c>
      <c r="J2214" s="95">
        <v>3024450</v>
      </c>
      <c r="K2214" s="95">
        <v>98114</v>
      </c>
      <c r="L2214" s="95">
        <v>514.1</v>
      </c>
      <c r="M2214" s="95">
        <v>3122564</v>
      </c>
      <c r="N2214" s="5">
        <f t="shared" si="69"/>
        <v>5883</v>
      </c>
    </row>
    <row r="2215" spans="1:14" x14ac:dyDescent="0.25">
      <c r="A2215" t="str">
        <f t="shared" si="68"/>
        <v>2011_5724</v>
      </c>
      <c r="C2215" s="95">
        <v>2214</v>
      </c>
      <c r="D2215" s="95">
        <v>5724</v>
      </c>
      <c r="E2215" s="95">
        <v>5724</v>
      </c>
      <c r="F2215" s="95" t="s">
        <v>210</v>
      </c>
      <c r="G2215" s="95">
        <v>2011</v>
      </c>
      <c r="H2215" s="95">
        <v>0</v>
      </c>
      <c r="I2215" s="95">
        <v>1</v>
      </c>
      <c r="J2215" s="95">
        <v>1456559</v>
      </c>
      <c r="K2215" s="95">
        <v>3396</v>
      </c>
      <c r="L2215" s="95">
        <v>247</v>
      </c>
      <c r="M2215" s="95">
        <v>1459955</v>
      </c>
      <c r="N2215" s="5">
        <f t="shared" si="69"/>
        <v>5897</v>
      </c>
    </row>
    <row r="2216" spans="1:14" x14ac:dyDescent="0.25">
      <c r="A2216" t="str">
        <f t="shared" si="68"/>
        <v>2011_5805</v>
      </c>
      <c r="C2216" s="95">
        <v>2215</v>
      </c>
      <c r="D2216" s="95">
        <v>5805</v>
      </c>
      <c r="E2216" s="95">
        <v>5805</v>
      </c>
      <c r="F2216" s="95" t="s">
        <v>212</v>
      </c>
      <c r="G2216" s="95">
        <v>2011</v>
      </c>
      <c r="H2216" s="95">
        <v>0</v>
      </c>
      <c r="I2216" s="95">
        <v>1</v>
      </c>
      <c r="J2216" s="95">
        <v>7288785</v>
      </c>
      <c r="K2216" s="95">
        <v>113352</v>
      </c>
      <c r="L2216" s="95">
        <v>1224.8</v>
      </c>
      <c r="M2216" s="95">
        <v>7402137</v>
      </c>
      <c r="N2216" s="5">
        <f t="shared" si="69"/>
        <v>5951</v>
      </c>
    </row>
    <row r="2217" spans="1:14" x14ac:dyDescent="0.25">
      <c r="A2217" t="str">
        <f t="shared" si="68"/>
        <v>2011_5823</v>
      </c>
      <c r="C2217" s="95">
        <v>2216</v>
      </c>
      <c r="D2217" s="95">
        <v>5823</v>
      </c>
      <c r="E2217" s="95">
        <v>5823</v>
      </c>
      <c r="F2217" s="95" t="s">
        <v>213</v>
      </c>
      <c r="G2217" s="95">
        <v>2011</v>
      </c>
      <c r="H2217" s="95">
        <v>0</v>
      </c>
      <c r="I2217" s="95">
        <v>1</v>
      </c>
      <c r="J2217" s="95">
        <v>2289560</v>
      </c>
      <c r="K2217" s="95">
        <v>49604</v>
      </c>
      <c r="L2217" s="95">
        <v>384.8</v>
      </c>
      <c r="M2217" s="95">
        <v>2339164</v>
      </c>
      <c r="N2217" s="5">
        <f t="shared" si="69"/>
        <v>5950</v>
      </c>
    </row>
    <row r="2218" spans="1:14" x14ac:dyDescent="0.25">
      <c r="A2218" t="str">
        <f t="shared" si="68"/>
        <v>2011_5832</v>
      </c>
      <c r="C2218" s="95">
        <v>2217</v>
      </c>
      <c r="D2218" s="95">
        <v>5832</v>
      </c>
      <c r="E2218" s="95">
        <v>5832</v>
      </c>
      <c r="F2218" s="95" t="s">
        <v>214</v>
      </c>
      <c r="G2218" s="95">
        <v>2011</v>
      </c>
      <c r="H2218" s="95">
        <v>0</v>
      </c>
      <c r="I2218" s="95">
        <v>1</v>
      </c>
      <c r="J2218" s="95">
        <v>1810787</v>
      </c>
      <c r="K2218" s="95">
        <v>5660</v>
      </c>
      <c r="L2218" s="95">
        <v>307.8</v>
      </c>
      <c r="M2218" s="95">
        <v>1816447</v>
      </c>
      <c r="N2218" s="5">
        <f t="shared" si="69"/>
        <v>5883</v>
      </c>
    </row>
    <row r="2219" spans="1:14" x14ac:dyDescent="0.25">
      <c r="A2219" t="str">
        <f t="shared" si="68"/>
        <v>2011_5877</v>
      </c>
      <c r="C2219" s="95">
        <v>2218</v>
      </c>
      <c r="D2219" s="95">
        <v>5877</v>
      </c>
      <c r="E2219" s="95">
        <v>5877</v>
      </c>
      <c r="F2219" s="95" t="s">
        <v>215</v>
      </c>
      <c r="G2219" s="95">
        <v>2011</v>
      </c>
      <c r="H2219" s="95">
        <v>0</v>
      </c>
      <c r="I2219" s="95">
        <v>1</v>
      </c>
      <c r="J2219" s="95">
        <v>8102068</v>
      </c>
      <c r="K2219" s="95">
        <v>0</v>
      </c>
      <c r="L2219" s="95">
        <v>1377.2</v>
      </c>
      <c r="M2219" s="95">
        <v>8102068</v>
      </c>
      <c r="N2219" s="5">
        <f t="shared" si="69"/>
        <v>5883</v>
      </c>
    </row>
    <row r="2220" spans="1:14" x14ac:dyDescent="0.25">
      <c r="A2220" t="str">
        <f t="shared" si="68"/>
        <v>2011_5895</v>
      </c>
      <c r="C2220" s="95">
        <v>2219</v>
      </c>
      <c r="D2220" s="95">
        <v>5895</v>
      </c>
      <c r="E2220" s="95">
        <v>5895</v>
      </c>
      <c r="F2220" s="95" t="s">
        <v>216</v>
      </c>
      <c r="G2220" s="95">
        <v>2011</v>
      </c>
      <c r="H2220" s="95">
        <v>0</v>
      </c>
      <c r="I2220" s="95">
        <v>1</v>
      </c>
      <c r="J2220" s="95">
        <v>1380740</v>
      </c>
      <c r="K2220" s="95">
        <v>112490</v>
      </c>
      <c r="L2220" s="95">
        <v>234.7</v>
      </c>
      <c r="M2220" s="95">
        <v>1493230</v>
      </c>
      <c r="N2220" s="5">
        <f t="shared" si="69"/>
        <v>5883</v>
      </c>
    </row>
    <row r="2221" spans="1:14" x14ac:dyDescent="0.25">
      <c r="A2221" t="str">
        <f t="shared" si="68"/>
        <v>2011_5949</v>
      </c>
      <c r="C2221" s="95">
        <v>2220</v>
      </c>
      <c r="D2221" s="95">
        <v>5949</v>
      </c>
      <c r="E2221" s="95">
        <v>5949</v>
      </c>
      <c r="F2221" s="95" t="s">
        <v>217</v>
      </c>
      <c r="G2221" s="95">
        <v>2011</v>
      </c>
      <c r="H2221" s="95">
        <v>0</v>
      </c>
      <c r="I2221" s="95">
        <v>1</v>
      </c>
      <c r="J2221" s="95">
        <v>6040664</v>
      </c>
      <c r="K2221" s="95">
        <v>0</v>
      </c>
      <c r="L2221" s="95">
        <v>1026.8</v>
      </c>
      <c r="M2221" s="95">
        <v>6040664</v>
      </c>
      <c r="N2221" s="5">
        <f t="shared" si="69"/>
        <v>5883</v>
      </c>
    </row>
    <row r="2222" spans="1:14" x14ac:dyDescent="0.25">
      <c r="A2222" t="str">
        <f t="shared" si="68"/>
        <v>2011_5976</v>
      </c>
      <c r="C2222" s="95">
        <v>2221</v>
      </c>
      <c r="D2222" s="95">
        <v>5976</v>
      </c>
      <c r="E2222" s="95">
        <v>5976</v>
      </c>
      <c r="F2222" s="95" t="s">
        <v>218</v>
      </c>
      <c r="G2222" s="95">
        <v>2011</v>
      </c>
      <c r="H2222" s="95">
        <v>0</v>
      </c>
      <c r="I2222" s="95">
        <v>1</v>
      </c>
      <c r="J2222" s="95">
        <v>5961244</v>
      </c>
      <c r="K2222" s="95">
        <v>0</v>
      </c>
      <c r="L2222" s="95">
        <v>1013.3</v>
      </c>
      <c r="M2222" s="95">
        <v>5961244</v>
      </c>
      <c r="N2222" s="5">
        <f t="shared" si="69"/>
        <v>5883</v>
      </c>
    </row>
    <row r="2223" spans="1:14" x14ac:dyDescent="0.25">
      <c r="A2223" t="str">
        <f t="shared" si="68"/>
        <v>2011_5994</v>
      </c>
      <c r="C2223" s="95">
        <v>2222</v>
      </c>
      <c r="D2223" s="95">
        <v>5994</v>
      </c>
      <c r="E2223" s="95">
        <v>5994</v>
      </c>
      <c r="F2223" s="95" t="s">
        <v>219</v>
      </c>
      <c r="G2223" s="95">
        <v>2011</v>
      </c>
      <c r="H2223" s="95">
        <v>0</v>
      </c>
      <c r="I2223" s="95">
        <v>1</v>
      </c>
      <c r="J2223" s="95">
        <v>4558923</v>
      </c>
      <c r="K2223" s="95">
        <v>175637</v>
      </c>
      <c r="L2223" s="95">
        <v>771</v>
      </c>
      <c r="M2223" s="95">
        <v>4734560</v>
      </c>
      <c r="N2223" s="5">
        <f t="shared" si="69"/>
        <v>5913</v>
      </c>
    </row>
    <row r="2224" spans="1:14" x14ac:dyDescent="0.25">
      <c r="A2224" t="str">
        <f t="shared" si="68"/>
        <v>2011_6003</v>
      </c>
      <c r="C2224" s="95">
        <v>2223</v>
      </c>
      <c r="D2224" s="95">
        <v>6003</v>
      </c>
      <c r="E2224" s="95">
        <v>6003</v>
      </c>
      <c r="F2224" s="95" t="s">
        <v>220</v>
      </c>
      <c r="G2224" s="95">
        <v>2011</v>
      </c>
      <c r="H2224" s="95">
        <v>0</v>
      </c>
      <c r="I2224" s="95">
        <v>1</v>
      </c>
      <c r="J2224" s="95">
        <v>2190582</v>
      </c>
      <c r="K2224" s="95">
        <v>0</v>
      </c>
      <c r="L2224" s="95">
        <v>371.6</v>
      </c>
      <c r="M2224" s="95">
        <v>2190582</v>
      </c>
      <c r="N2224" s="5">
        <f t="shared" si="69"/>
        <v>5895</v>
      </c>
    </row>
    <row r="2225" spans="1:14" x14ac:dyDescent="0.25">
      <c r="A2225" t="str">
        <f t="shared" si="68"/>
        <v>2011_6012</v>
      </c>
      <c r="C2225" s="95">
        <v>2224</v>
      </c>
      <c r="D2225" s="95">
        <v>6012</v>
      </c>
      <c r="E2225" s="95">
        <v>6012</v>
      </c>
      <c r="F2225" s="95" t="s">
        <v>221</v>
      </c>
      <c r="G2225" s="95">
        <v>2011</v>
      </c>
      <c r="H2225" s="95">
        <v>0</v>
      </c>
      <c r="I2225" s="95">
        <v>1</v>
      </c>
      <c r="J2225" s="95">
        <v>3432097</v>
      </c>
      <c r="K2225" s="95">
        <v>0</v>
      </c>
      <c r="L2225" s="95">
        <v>582.6</v>
      </c>
      <c r="M2225" s="95">
        <v>3432097</v>
      </c>
      <c r="N2225" s="5">
        <f t="shared" si="69"/>
        <v>5891</v>
      </c>
    </row>
    <row r="2226" spans="1:14" x14ac:dyDescent="0.25">
      <c r="A2226" t="str">
        <f t="shared" si="68"/>
        <v>2011_6030</v>
      </c>
      <c r="C2226" s="95">
        <v>2225</v>
      </c>
      <c r="D2226" s="95">
        <v>6030</v>
      </c>
      <c r="E2226" s="95">
        <v>6030</v>
      </c>
      <c r="F2226" s="95" t="s">
        <v>222</v>
      </c>
      <c r="G2226" s="95">
        <v>2011</v>
      </c>
      <c r="H2226" s="95">
        <v>0</v>
      </c>
      <c r="I2226" s="95">
        <v>1</v>
      </c>
      <c r="J2226" s="95">
        <v>5849467</v>
      </c>
      <c r="K2226" s="95">
        <v>0</v>
      </c>
      <c r="L2226" s="95">
        <v>994.3</v>
      </c>
      <c r="M2226" s="95">
        <v>5849467</v>
      </c>
      <c r="N2226" s="5">
        <f t="shared" si="69"/>
        <v>5883</v>
      </c>
    </row>
    <row r="2227" spans="1:14" x14ac:dyDescent="0.25">
      <c r="A2227" t="str">
        <f t="shared" si="68"/>
        <v>2011_6048</v>
      </c>
      <c r="C2227" s="95">
        <v>2226</v>
      </c>
      <c r="D2227" s="95">
        <v>6048</v>
      </c>
      <c r="E2227" s="95">
        <v>6035</v>
      </c>
      <c r="F2227" s="95" t="s">
        <v>223</v>
      </c>
      <c r="G2227" s="95">
        <v>2011</v>
      </c>
      <c r="H2227" s="95">
        <v>0</v>
      </c>
      <c r="I2227" s="95">
        <v>1</v>
      </c>
      <c r="J2227" s="95">
        <v>2919510</v>
      </c>
      <c r="K2227" s="95">
        <v>0</v>
      </c>
      <c r="L2227" s="95">
        <v>495</v>
      </c>
      <c r="M2227" s="95">
        <v>2919510</v>
      </c>
      <c r="N2227" s="5">
        <f t="shared" si="69"/>
        <v>5898</v>
      </c>
    </row>
    <row r="2228" spans="1:14" x14ac:dyDescent="0.25">
      <c r="A2228" t="str">
        <f t="shared" si="68"/>
        <v>2011_6039</v>
      </c>
      <c r="C2228" s="95">
        <v>2227</v>
      </c>
      <c r="D2228" s="95">
        <v>6039</v>
      </c>
      <c r="E2228" s="95">
        <v>6039</v>
      </c>
      <c r="F2228" s="95" t="s">
        <v>224</v>
      </c>
      <c r="G2228" s="95">
        <v>2011</v>
      </c>
      <c r="H2228" s="95">
        <v>0</v>
      </c>
      <c r="I2228" s="95">
        <v>1</v>
      </c>
      <c r="J2228" s="95">
        <v>81613682</v>
      </c>
      <c r="K2228" s="95">
        <v>0</v>
      </c>
      <c r="L2228" s="95">
        <v>13872.8</v>
      </c>
      <c r="M2228" s="95">
        <v>81613682</v>
      </c>
      <c r="N2228" s="5">
        <f t="shared" si="69"/>
        <v>5883</v>
      </c>
    </row>
    <row r="2229" spans="1:14" x14ac:dyDescent="0.25">
      <c r="A2229" t="str">
        <f t="shared" si="68"/>
        <v>2011_6093</v>
      </c>
      <c r="C2229" s="95">
        <v>2228</v>
      </c>
      <c r="D2229" s="95">
        <v>6093</v>
      </c>
      <c r="E2229" s="95">
        <v>6093</v>
      </c>
      <c r="F2229" s="95" t="s">
        <v>225</v>
      </c>
      <c r="G2229" s="95">
        <v>2011</v>
      </c>
      <c r="H2229" s="95">
        <v>0</v>
      </c>
      <c r="I2229" s="95">
        <v>1</v>
      </c>
      <c r="J2229" s="95">
        <v>7281389</v>
      </c>
      <c r="K2229" s="95">
        <v>0</v>
      </c>
      <c r="L2229" s="95">
        <v>1237.7</v>
      </c>
      <c r="M2229" s="95">
        <v>7281389</v>
      </c>
      <c r="N2229" s="5">
        <f t="shared" si="69"/>
        <v>5883</v>
      </c>
    </row>
    <row r="2230" spans="1:14" x14ac:dyDescent="0.25">
      <c r="A2230" t="str">
        <f t="shared" si="68"/>
        <v>2011_6091</v>
      </c>
      <c r="C2230" s="95">
        <v>2229</v>
      </c>
      <c r="D2230" s="95">
        <v>6091</v>
      </c>
      <c r="E2230" s="95">
        <v>6091</v>
      </c>
      <c r="F2230" s="95" t="s">
        <v>301</v>
      </c>
      <c r="G2230" s="95">
        <v>2011</v>
      </c>
      <c r="H2230" s="95">
        <v>0</v>
      </c>
      <c r="I2230" s="95">
        <v>2</v>
      </c>
      <c r="J2230" s="95">
        <v>5756387</v>
      </c>
      <c r="K2230" s="95">
        <v>181533</v>
      </c>
      <c r="L2230" s="95">
        <v>972.9</v>
      </c>
      <c r="M2230" s="95">
        <v>5937920</v>
      </c>
      <c r="N2230" s="5">
        <f t="shared" si="69"/>
        <v>5917</v>
      </c>
    </row>
    <row r="2231" spans="1:14" x14ac:dyDescent="0.25">
      <c r="A2231" t="str">
        <f t="shared" si="68"/>
        <v>2011_6095</v>
      </c>
      <c r="C2231" s="95">
        <v>2230</v>
      </c>
      <c r="D2231" s="95">
        <v>6095</v>
      </c>
      <c r="E2231" s="95">
        <v>6095</v>
      </c>
      <c r="F2231" s="95" t="s">
        <v>227</v>
      </c>
      <c r="G2231" s="95">
        <v>2011</v>
      </c>
      <c r="H2231" s="95">
        <v>0</v>
      </c>
      <c r="I2231" s="95">
        <v>1</v>
      </c>
      <c r="J2231" s="95">
        <v>4107995</v>
      </c>
      <c r="K2231" s="95">
        <v>9104</v>
      </c>
      <c r="L2231" s="95">
        <v>691</v>
      </c>
      <c r="M2231" s="95">
        <v>4117099</v>
      </c>
      <c r="N2231" s="5">
        <f t="shared" si="69"/>
        <v>5945</v>
      </c>
    </row>
    <row r="2232" spans="1:14" x14ac:dyDescent="0.25">
      <c r="A2232" t="str">
        <f t="shared" si="68"/>
        <v>2011_5157</v>
      </c>
      <c r="C2232" s="95">
        <v>2231</v>
      </c>
      <c r="D2232" s="95">
        <v>5157</v>
      </c>
      <c r="E2232" s="95">
        <v>6099</v>
      </c>
      <c r="F2232" s="95" t="s">
        <v>229</v>
      </c>
      <c r="G2232" s="95">
        <v>2011</v>
      </c>
      <c r="H2232" s="95">
        <v>0</v>
      </c>
      <c r="I2232" s="95">
        <v>1</v>
      </c>
      <c r="J2232" s="95">
        <v>3759269</v>
      </c>
      <c r="K2232" s="95">
        <v>43992</v>
      </c>
      <c r="L2232" s="95">
        <v>633.29999999999995</v>
      </c>
      <c r="M2232" s="95">
        <v>3803261</v>
      </c>
      <c r="N2232" s="5">
        <f t="shared" si="69"/>
        <v>5936</v>
      </c>
    </row>
    <row r="2233" spans="1:14" x14ac:dyDescent="0.25">
      <c r="A2233" t="str">
        <f t="shared" si="68"/>
        <v>2011_6097</v>
      </c>
      <c r="C2233" s="95">
        <v>2232</v>
      </c>
      <c r="D2233" s="95">
        <v>6097</v>
      </c>
      <c r="E2233" s="95">
        <v>6097</v>
      </c>
      <c r="F2233" s="95" t="s">
        <v>228</v>
      </c>
      <c r="G2233" s="95">
        <v>2011</v>
      </c>
      <c r="H2233" s="95">
        <v>0</v>
      </c>
      <c r="I2233" s="95">
        <v>1</v>
      </c>
      <c r="J2233" s="95">
        <v>1338971</v>
      </c>
      <c r="K2233" s="95">
        <v>107096</v>
      </c>
      <c r="L2233" s="95">
        <v>227.6</v>
      </c>
      <c r="M2233" s="95">
        <v>1446067</v>
      </c>
      <c r="N2233" s="5">
        <f t="shared" si="69"/>
        <v>5883</v>
      </c>
    </row>
    <row r="2234" spans="1:14" x14ac:dyDescent="0.25">
      <c r="A2234" t="str">
        <f t="shared" si="68"/>
        <v>2011_6098</v>
      </c>
      <c r="C2234" s="95">
        <v>2233</v>
      </c>
      <c r="D2234" s="95">
        <v>6098</v>
      </c>
      <c r="E2234" s="95">
        <v>6098</v>
      </c>
      <c r="F2234" s="95" t="s">
        <v>357</v>
      </c>
      <c r="G2234" s="95">
        <v>2011</v>
      </c>
      <c r="H2234" s="95">
        <v>0</v>
      </c>
      <c r="I2234" s="95">
        <v>1</v>
      </c>
      <c r="J2234" s="95">
        <v>8905266</v>
      </c>
      <c r="K2234" s="95">
        <v>414236</v>
      </c>
      <c r="L2234" s="95">
        <v>1508.6</v>
      </c>
      <c r="M2234" s="95">
        <v>9319502</v>
      </c>
      <c r="N2234" s="5">
        <f t="shared" si="69"/>
        <v>5903</v>
      </c>
    </row>
    <row r="2235" spans="1:14" x14ac:dyDescent="0.25">
      <c r="A2235" t="str">
        <f t="shared" si="68"/>
        <v>2011_6100</v>
      </c>
      <c r="C2235" s="95">
        <v>2234</v>
      </c>
      <c r="D2235" s="95">
        <v>6100</v>
      </c>
      <c r="E2235" s="95">
        <v>6100</v>
      </c>
      <c r="F2235" s="95" t="s">
        <v>230</v>
      </c>
      <c r="G2235" s="95">
        <v>2011</v>
      </c>
      <c r="H2235" s="95">
        <v>0</v>
      </c>
      <c r="I2235" s="95">
        <v>1</v>
      </c>
      <c r="J2235" s="95">
        <v>3651578</v>
      </c>
      <c r="K2235" s="95">
        <v>0</v>
      </c>
      <c r="L2235" s="95">
        <v>620.70000000000005</v>
      </c>
      <c r="M2235" s="95">
        <v>3651578</v>
      </c>
      <c r="N2235" s="5">
        <f t="shared" si="69"/>
        <v>5883</v>
      </c>
    </row>
    <row r="2236" spans="1:14" x14ac:dyDescent="0.25">
      <c r="A2236" t="str">
        <f t="shared" si="68"/>
        <v>2011_6101</v>
      </c>
      <c r="C2236" s="95">
        <v>2235</v>
      </c>
      <c r="D2236" s="95">
        <v>6101</v>
      </c>
      <c r="E2236" s="95">
        <v>6101</v>
      </c>
      <c r="F2236" s="95" t="s">
        <v>231</v>
      </c>
      <c r="G2236" s="95">
        <v>2011</v>
      </c>
      <c r="H2236" s="95">
        <v>0</v>
      </c>
      <c r="I2236" s="95">
        <v>1</v>
      </c>
      <c r="J2236" s="95">
        <v>35225051</v>
      </c>
      <c r="K2236" s="95">
        <v>0</v>
      </c>
      <c r="L2236" s="95">
        <v>5987.6</v>
      </c>
      <c r="M2236" s="95">
        <v>35225051</v>
      </c>
      <c r="N2236" s="5">
        <f t="shared" si="69"/>
        <v>5883</v>
      </c>
    </row>
    <row r="2237" spans="1:14" x14ac:dyDescent="0.25">
      <c r="A2237" t="str">
        <f t="shared" si="68"/>
        <v>2011_6094</v>
      </c>
      <c r="C2237" s="95">
        <v>2236</v>
      </c>
      <c r="D2237" s="95">
        <v>6094</v>
      </c>
      <c r="E2237" s="95">
        <v>6094</v>
      </c>
      <c r="F2237" s="95" t="s">
        <v>226</v>
      </c>
      <c r="G2237" s="95">
        <v>2011</v>
      </c>
      <c r="H2237" s="95">
        <v>0</v>
      </c>
      <c r="I2237" s="95">
        <v>1</v>
      </c>
      <c r="J2237" s="95">
        <v>3368018</v>
      </c>
      <c r="K2237" s="95">
        <v>0</v>
      </c>
      <c r="L2237" s="95">
        <v>572.5</v>
      </c>
      <c r="M2237" s="95">
        <v>3368018</v>
      </c>
      <c r="N2237" s="5">
        <f t="shared" si="69"/>
        <v>5883</v>
      </c>
    </row>
    <row r="2238" spans="1:14" x14ac:dyDescent="0.25">
      <c r="A2238" t="str">
        <f t="shared" si="68"/>
        <v>2011_6096</v>
      </c>
      <c r="C2238" s="95">
        <v>2237</v>
      </c>
      <c r="D2238" s="95">
        <v>6096</v>
      </c>
      <c r="E2238" s="95">
        <v>6096</v>
      </c>
      <c r="F2238" s="95" t="s">
        <v>372</v>
      </c>
      <c r="G2238" s="95">
        <v>2011</v>
      </c>
      <c r="H2238" s="95">
        <v>0</v>
      </c>
      <c r="I2238" s="95">
        <v>1</v>
      </c>
      <c r="J2238" s="95">
        <v>3327041</v>
      </c>
      <c r="K2238" s="95">
        <v>37523</v>
      </c>
      <c r="L2238" s="95">
        <v>553.4</v>
      </c>
      <c r="M2238" s="95">
        <v>3364564</v>
      </c>
      <c r="N2238" s="5">
        <f t="shared" si="69"/>
        <v>6012</v>
      </c>
    </row>
    <row r="2239" spans="1:14" x14ac:dyDescent="0.25">
      <c r="A2239" t="str">
        <f t="shared" si="68"/>
        <v>2011_6102</v>
      </c>
      <c r="C2239" s="95">
        <v>2238</v>
      </c>
      <c r="D2239" s="95">
        <v>6102</v>
      </c>
      <c r="E2239" s="95">
        <v>6102</v>
      </c>
      <c r="F2239" s="95" t="s">
        <v>232</v>
      </c>
      <c r="G2239" s="95">
        <v>2011</v>
      </c>
      <c r="H2239" s="95">
        <v>0</v>
      </c>
      <c r="I2239" s="95">
        <v>1</v>
      </c>
      <c r="J2239" s="95">
        <v>11017682</v>
      </c>
      <c r="K2239" s="95">
        <v>0</v>
      </c>
      <c r="L2239" s="95">
        <v>1872.8</v>
      </c>
      <c r="M2239" s="95">
        <v>11017682</v>
      </c>
      <c r="N2239" s="5">
        <f t="shared" si="69"/>
        <v>5883</v>
      </c>
    </row>
    <row r="2240" spans="1:14" x14ac:dyDescent="0.25">
      <c r="A2240" t="str">
        <f t="shared" si="68"/>
        <v>2011_6120</v>
      </c>
      <c r="C2240" s="95">
        <v>2239</v>
      </c>
      <c r="D2240" s="95">
        <v>6120</v>
      </c>
      <c r="E2240" s="95">
        <v>6120</v>
      </c>
      <c r="F2240" s="95" t="s">
        <v>233</v>
      </c>
      <c r="G2240" s="95">
        <v>2011</v>
      </c>
      <c r="H2240" s="95">
        <v>0</v>
      </c>
      <c r="I2240" s="95">
        <v>1</v>
      </c>
      <c r="J2240" s="95">
        <v>6901347</v>
      </c>
      <c r="K2240" s="95">
        <v>251423</v>
      </c>
      <c r="L2240" s="95">
        <v>1173.0999999999999</v>
      </c>
      <c r="M2240" s="95">
        <v>7152770</v>
      </c>
      <c r="N2240" s="5">
        <f t="shared" si="69"/>
        <v>5883</v>
      </c>
    </row>
    <row r="2241" spans="1:14" x14ac:dyDescent="0.25">
      <c r="A2241" t="str">
        <f t="shared" si="68"/>
        <v>2011_6138</v>
      </c>
      <c r="C2241" s="95">
        <v>2240</v>
      </c>
      <c r="D2241" s="95">
        <v>6138</v>
      </c>
      <c r="E2241" s="95">
        <v>6138</v>
      </c>
      <c r="F2241" s="95" t="s">
        <v>234</v>
      </c>
      <c r="G2241" s="95">
        <v>2011</v>
      </c>
      <c r="H2241" s="95">
        <v>0</v>
      </c>
      <c r="I2241" s="95">
        <v>1</v>
      </c>
      <c r="J2241" s="95">
        <v>2541825</v>
      </c>
      <c r="K2241" s="95">
        <v>58917</v>
      </c>
      <c r="L2241" s="95">
        <v>429</v>
      </c>
      <c r="M2241" s="95">
        <v>2600742</v>
      </c>
      <c r="N2241" s="5">
        <f t="shared" si="69"/>
        <v>5925</v>
      </c>
    </row>
    <row r="2242" spans="1:14" x14ac:dyDescent="0.25">
      <c r="A2242" t="str">
        <f t="shared" si="68"/>
        <v>2011_5751</v>
      </c>
      <c r="C2242" s="95">
        <v>2241</v>
      </c>
      <c r="D2242" s="95">
        <v>5751</v>
      </c>
      <c r="E2242" s="95">
        <v>5751</v>
      </c>
      <c r="F2242" s="95" t="s">
        <v>211</v>
      </c>
      <c r="G2242" s="95">
        <v>2011</v>
      </c>
      <c r="H2242" s="95">
        <v>0</v>
      </c>
      <c r="I2242" s="95">
        <v>1</v>
      </c>
      <c r="J2242" s="95">
        <v>3907622</v>
      </c>
      <c r="K2242" s="95">
        <v>73453</v>
      </c>
      <c r="L2242" s="95">
        <v>661.3</v>
      </c>
      <c r="M2242" s="95">
        <v>3981075</v>
      </c>
      <c r="N2242" s="5">
        <f t="shared" si="69"/>
        <v>5909</v>
      </c>
    </row>
    <row r="2243" spans="1:14" x14ac:dyDescent="0.25">
      <c r="A2243" t="str">
        <f t="shared" ref="A2243:A2306" si="70">CONCATENATE(G2243,"_",D2243)</f>
        <v>2011_6165</v>
      </c>
      <c r="C2243" s="95">
        <v>2242</v>
      </c>
      <c r="D2243" s="95">
        <v>6165</v>
      </c>
      <c r="E2243" s="95">
        <v>6165</v>
      </c>
      <c r="F2243" s="95" t="s">
        <v>235</v>
      </c>
      <c r="G2243" s="95">
        <v>2011</v>
      </c>
      <c r="H2243" s="95">
        <v>0</v>
      </c>
      <c r="I2243" s="95">
        <v>1</v>
      </c>
      <c r="J2243" s="95">
        <v>1176600</v>
      </c>
      <c r="K2243" s="95">
        <v>35724</v>
      </c>
      <c r="L2243" s="95">
        <v>200</v>
      </c>
      <c r="M2243" s="95">
        <v>1212324</v>
      </c>
      <c r="N2243" s="5">
        <f t="shared" ref="N2243:N2306" si="71">ROUND(J2243/L2243,0)</f>
        <v>5883</v>
      </c>
    </row>
    <row r="2244" spans="1:14" x14ac:dyDescent="0.25">
      <c r="A2244" t="str">
        <f t="shared" si="70"/>
        <v>2011_6175</v>
      </c>
      <c r="C2244" s="95">
        <v>2243</v>
      </c>
      <c r="D2244" s="95">
        <v>6175</v>
      </c>
      <c r="E2244" s="95">
        <v>6175</v>
      </c>
      <c r="F2244" s="95" t="s">
        <v>236</v>
      </c>
      <c r="G2244" s="95">
        <v>2011</v>
      </c>
      <c r="H2244" s="95">
        <v>0</v>
      </c>
      <c r="I2244" s="95">
        <v>1</v>
      </c>
      <c r="J2244" s="95">
        <v>4025292</v>
      </c>
      <c r="K2244" s="95">
        <v>16877</v>
      </c>
      <c r="L2244" s="95">
        <v>682.6</v>
      </c>
      <c r="M2244" s="95">
        <v>4042169</v>
      </c>
      <c r="N2244" s="5">
        <f t="shared" si="71"/>
        <v>5897</v>
      </c>
    </row>
    <row r="2245" spans="1:14" x14ac:dyDescent="0.25">
      <c r="A2245" t="str">
        <f t="shared" si="70"/>
        <v>2011_6219</v>
      </c>
      <c r="C2245" s="95">
        <v>2244</v>
      </c>
      <c r="D2245" s="95">
        <v>6219</v>
      </c>
      <c r="E2245" s="95">
        <v>6219</v>
      </c>
      <c r="F2245" s="95" t="s">
        <v>237</v>
      </c>
      <c r="G2245" s="95">
        <v>2011</v>
      </c>
      <c r="H2245" s="95">
        <v>0</v>
      </c>
      <c r="I2245" s="95">
        <v>1</v>
      </c>
      <c r="J2245" s="95">
        <v>12290175</v>
      </c>
      <c r="K2245" s="95">
        <v>0</v>
      </c>
      <c r="L2245" s="95">
        <v>2089.1</v>
      </c>
      <c r="M2245" s="95">
        <v>12290175</v>
      </c>
      <c r="N2245" s="5">
        <f t="shared" si="71"/>
        <v>5883</v>
      </c>
    </row>
    <row r="2246" spans="1:14" x14ac:dyDescent="0.25">
      <c r="A2246" t="str">
        <f t="shared" si="70"/>
        <v>2011_6246</v>
      </c>
      <c r="C2246" s="95">
        <v>2245</v>
      </c>
      <c r="D2246" s="95">
        <v>6246</v>
      </c>
      <c r="E2246" s="95">
        <v>6246</v>
      </c>
      <c r="F2246" s="95" t="s">
        <v>238</v>
      </c>
      <c r="G2246" s="95">
        <v>2011</v>
      </c>
      <c r="H2246" s="95">
        <v>0</v>
      </c>
      <c r="I2246" s="95">
        <v>1</v>
      </c>
      <c r="J2246" s="95">
        <v>1198272</v>
      </c>
      <c r="K2246" s="95">
        <v>79045</v>
      </c>
      <c r="L2246" s="95">
        <v>197.8</v>
      </c>
      <c r="M2246" s="95">
        <v>1277317</v>
      </c>
      <c r="N2246" s="5">
        <f t="shared" si="71"/>
        <v>6058</v>
      </c>
    </row>
    <row r="2247" spans="1:14" x14ac:dyDescent="0.25">
      <c r="A2247" t="str">
        <f t="shared" si="70"/>
        <v>2011_6273</v>
      </c>
      <c r="C2247" s="95">
        <v>2246</v>
      </c>
      <c r="D2247" s="95">
        <v>6273</v>
      </c>
      <c r="E2247" s="95">
        <v>6273</v>
      </c>
      <c r="F2247" s="95" t="s">
        <v>299</v>
      </c>
      <c r="G2247" s="95">
        <v>2011</v>
      </c>
      <c r="H2247" s="95">
        <v>0</v>
      </c>
      <c r="I2247" s="95">
        <v>2</v>
      </c>
      <c r="J2247" s="95">
        <v>4853475</v>
      </c>
      <c r="K2247" s="95">
        <v>136368</v>
      </c>
      <c r="L2247" s="95">
        <v>825</v>
      </c>
      <c r="M2247" s="95">
        <v>4989843</v>
      </c>
      <c r="N2247" s="5">
        <f t="shared" si="71"/>
        <v>5883</v>
      </c>
    </row>
    <row r="2248" spans="1:14" x14ac:dyDescent="0.25">
      <c r="A2248" t="str">
        <f t="shared" si="70"/>
        <v>2011_6408</v>
      </c>
      <c r="C2248" s="95">
        <v>2247</v>
      </c>
      <c r="D2248" s="95">
        <v>6408</v>
      </c>
      <c r="E2248" s="95">
        <v>6408</v>
      </c>
      <c r="F2248" s="95" t="s">
        <v>240</v>
      </c>
      <c r="G2248" s="95">
        <v>2011</v>
      </c>
      <c r="H2248" s="95">
        <v>0</v>
      </c>
      <c r="I2248" s="95">
        <v>1</v>
      </c>
      <c r="J2248" s="95">
        <v>4899704</v>
      </c>
      <c r="K2248" s="95">
        <v>21267</v>
      </c>
      <c r="L2248" s="95">
        <v>825.7</v>
      </c>
      <c r="M2248" s="95">
        <v>4920971</v>
      </c>
      <c r="N2248" s="5">
        <f t="shared" si="71"/>
        <v>5934</v>
      </c>
    </row>
    <row r="2249" spans="1:14" x14ac:dyDescent="0.25">
      <c r="A2249" t="str">
        <f t="shared" si="70"/>
        <v>2011_6453</v>
      </c>
      <c r="C2249" s="95">
        <v>2248</v>
      </c>
      <c r="D2249" s="95">
        <v>6453</v>
      </c>
      <c r="E2249" s="95">
        <v>6453</v>
      </c>
      <c r="F2249" s="95" t="s">
        <v>241</v>
      </c>
      <c r="G2249" s="95">
        <v>2011</v>
      </c>
      <c r="H2249" s="95">
        <v>0</v>
      </c>
      <c r="I2249" s="95">
        <v>1</v>
      </c>
      <c r="J2249" s="95">
        <v>3517446</v>
      </c>
      <c r="K2249" s="95">
        <v>0</v>
      </c>
      <c r="L2249" s="95">
        <v>597.9</v>
      </c>
      <c r="M2249" s="95">
        <v>3517446</v>
      </c>
      <c r="N2249" s="5">
        <f t="shared" si="71"/>
        <v>5883</v>
      </c>
    </row>
    <row r="2250" spans="1:14" x14ac:dyDescent="0.25">
      <c r="A2250" t="str">
        <f t="shared" si="70"/>
        <v>2011_6460</v>
      </c>
      <c r="C2250" s="95">
        <v>2249</v>
      </c>
      <c r="D2250" s="95">
        <v>6460</v>
      </c>
      <c r="E2250" s="95">
        <v>6460</v>
      </c>
      <c r="F2250" s="95" t="s">
        <v>242</v>
      </c>
      <c r="G2250" s="95">
        <v>2011</v>
      </c>
      <c r="H2250" s="95">
        <v>0</v>
      </c>
      <c r="I2250" s="95">
        <v>1</v>
      </c>
      <c r="J2250" s="95">
        <v>4091406</v>
      </c>
      <c r="K2250" s="95">
        <v>159159</v>
      </c>
      <c r="L2250" s="95">
        <v>691.7</v>
      </c>
      <c r="M2250" s="95">
        <v>4250565</v>
      </c>
      <c r="N2250" s="5">
        <f t="shared" si="71"/>
        <v>5915</v>
      </c>
    </row>
    <row r="2251" spans="1:14" x14ac:dyDescent="0.25">
      <c r="A2251" t="str">
        <f t="shared" si="70"/>
        <v>2011_6462</v>
      </c>
      <c r="C2251" s="95">
        <v>2250</v>
      </c>
      <c r="D2251" s="95">
        <v>6462</v>
      </c>
      <c r="E2251" s="95">
        <v>6462</v>
      </c>
      <c r="F2251" s="95" t="s">
        <v>243</v>
      </c>
      <c r="G2251" s="95">
        <v>2011</v>
      </c>
      <c r="H2251" s="95">
        <v>0</v>
      </c>
      <c r="I2251" s="95">
        <v>1</v>
      </c>
      <c r="J2251" s="95">
        <v>1729602</v>
      </c>
      <c r="K2251" s="95">
        <v>120634</v>
      </c>
      <c r="L2251" s="95">
        <v>294</v>
      </c>
      <c r="M2251" s="95">
        <v>1850236</v>
      </c>
      <c r="N2251" s="5">
        <f t="shared" si="71"/>
        <v>5883</v>
      </c>
    </row>
    <row r="2252" spans="1:14" x14ac:dyDescent="0.25">
      <c r="A2252" t="str">
        <f t="shared" si="70"/>
        <v>2011_6471</v>
      </c>
      <c r="C2252" s="95">
        <v>2251</v>
      </c>
      <c r="D2252" s="95">
        <v>6471</v>
      </c>
      <c r="E2252" s="95">
        <v>6471</v>
      </c>
      <c r="F2252" s="95" t="s">
        <v>244</v>
      </c>
      <c r="G2252" s="95">
        <v>2011</v>
      </c>
      <c r="H2252" s="95">
        <v>0</v>
      </c>
      <c r="I2252" s="95">
        <v>1</v>
      </c>
      <c r="J2252" s="95">
        <v>2836638</v>
      </c>
      <c r="K2252" s="95">
        <v>66572</v>
      </c>
      <c r="L2252" s="95">
        <v>479</v>
      </c>
      <c r="M2252" s="95">
        <v>2903210</v>
      </c>
      <c r="N2252" s="5">
        <f t="shared" si="71"/>
        <v>5922</v>
      </c>
    </row>
    <row r="2253" spans="1:14" x14ac:dyDescent="0.25">
      <c r="A2253" t="str">
        <f t="shared" si="70"/>
        <v>2011_6509</v>
      </c>
      <c r="C2253" s="95">
        <v>2252</v>
      </c>
      <c r="D2253" s="95">
        <v>6509</v>
      </c>
      <c r="E2253" s="95">
        <v>6509</v>
      </c>
      <c r="F2253" s="95" t="s">
        <v>245</v>
      </c>
      <c r="G2253" s="95">
        <v>2011</v>
      </c>
      <c r="H2253" s="95">
        <v>0</v>
      </c>
      <c r="I2253" s="95">
        <v>1</v>
      </c>
      <c r="J2253" s="95">
        <v>2651110</v>
      </c>
      <c r="K2253" s="95">
        <v>136863</v>
      </c>
      <c r="L2253" s="95">
        <v>438.2</v>
      </c>
      <c r="M2253" s="95">
        <v>2787973</v>
      </c>
      <c r="N2253" s="5">
        <f t="shared" si="71"/>
        <v>6050</v>
      </c>
    </row>
    <row r="2254" spans="1:14" x14ac:dyDescent="0.25">
      <c r="A2254" t="str">
        <f t="shared" si="70"/>
        <v>2011_6512</v>
      </c>
      <c r="C2254" s="95">
        <v>2253</v>
      </c>
      <c r="D2254" s="95">
        <v>6512</v>
      </c>
      <c r="E2254" s="95">
        <v>6512</v>
      </c>
      <c r="F2254" s="95" t="s">
        <v>246</v>
      </c>
      <c r="G2254" s="95">
        <v>2011</v>
      </c>
      <c r="H2254" s="95">
        <v>0</v>
      </c>
      <c r="I2254" s="95">
        <v>1</v>
      </c>
      <c r="J2254" s="95">
        <v>2426597</v>
      </c>
      <c r="K2254" s="95">
        <v>63141</v>
      </c>
      <c r="L2254" s="95">
        <v>409</v>
      </c>
      <c r="M2254" s="95">
        <v>2489738</v>
      </c>
      <c r="N2254" s="5">
        <f t="shared" si="71"/>
        <v>5933</v>
      </c>
    </row>
    <row r="2255" spans="1:14" x14ac:dyDescent="0.25">
      <c r="A2255" t="str">
        <f t="shared" si="70"/>
        <v>2011_6516</v>
      </c>
      <c r="C2255" s="95">
        <v>2254</v>
      </c>
      <c r="D2255" s="95">
        <v>6516</v>
      </c>
      <c r="E2255" s="95">
        <v>6516</v>
      </c>
      <c r="F2255" s="95" t="s">
        <v>247</v>
      </c>
      <c r="G2255" s="95">
        <v>2011</v>
      </c>
      <c r="H2255" s="95">
        <v>0</v>
      </c>
      <c r="I2255" s="95">
        <v>1</v>
      </c>
      <c r="J2255" s="95">
        <v>1060150</v>
      </c>
      <c r="K2255" s="95">
        <v>43108</v>
      </c>
      <c r="L2255" s="95">
        <v>175</v>
      </c>
      <c r="M2255" s="95">
        <v>1103258</v>
      </c>
      <c r="N2255" s="5">
        <f t="shared" si="71"/>
        <v>6058</v>
      </c>
    </row>
    <row r="2256" spans="1:14" x14ac:dyDescent="0.25">
      <c r="A2256" t="str">
        <f t="shared" si="70"/>
        <v>2011_6534</v>
      </c>
      <c r="C2256" s="95">
        <v>2255</v>
      </c>
      <c r="D2256" s="95">
        <v>6534</v>
      </c>
      <c r="E2256" s="95">
        <v>6534</v>
      </c>
      <c r="F2256" s="95" t="s">
        <v>248</v>
      </c>
      <c r="G2256" s="95">
        <v>2011</v>
      </c>
      <c r="H2256" s="95">
        <v>0</v>
      </c>
      <c r="I2256" s="95">
        <v>1</v>
      </c>
      <c r="J2256" s="95">
        <v>4503437</v>
      </c>
      <c r="K2256" s="95">
        <v>0</v>
      </c>
      <c r="L2256" s="95">
        <v>765.5</v>
      </c>
      <c r="M2256" s="95">
        <v>4503437</v>
      </c>
      <c r="N2256" s="5">
        <f t="shared" si="71"/>
        <v>5883</v>
      </c>
    </row>
    <row r="2257" spans="1:14" x14ac:dyDescent="0.25">
      <c r="A2257" t="str">
        <f t="shared" si="70"/>
        <v>2011_1935</v>
      </c>
      <c r="C2257" s="95">
        <v>2256</v>
      </c>
      <c r="D2257" s="95">
        <v>1935</v>
      </c>
      <c r="E2257" s="95">
        <v>6536</v>
      </c>
      <c r="F2257" s="95" t="s">
        <v>249</v>
      </c>
      <c r="G2257" s="95">
        <v>2011</v>
      </c>
      <c r="H2257" s="95">
        <v>0</v>
      </c>
      <c r="I2257" s="95">
        <v>1</v>
      </c>
      <c r="J2257" s="95">
        <v>7589866</v>
      </c>
      <c r="K2257" s="95">
        <v>0</v>
      </c>
      <c r="L2257" s="95">
        <v>1272.4000000000001</v>
      </c>
      <c r="M2257" s="95">
        <v>7589866</v>
      </c>
      <c r="N2257" s="5">
        <f t="shared" si="71"/>
        <v>5965</v>
      </c>
    </row>
    <row r="2258" spans="1:14" x14ac:dyDescent="0.25">
      <c r="A2258" t="str">
        <f t="shared" si="70"/>
        <v>2011_6561</v>
      </c>
      <c r="C2258" s="95">
        <v>2257</v>
      </c>
      <c r="D2258" s="95">
        <v>6561</v>
      </c>
      <c r="E2258" s="95">
        <v>6561</v>
      </c>
      <c r="F2258" s="95" t="s">
        <v>250</v>
      </c>
      <c r="G2258" s="95">
        <v>2011</v>
      </c>
      <c r="H2258" s="95">
        <v>0</v>
      </c>
      <c r="I2258" s="95">
        <v>1</v>
      </c>
      <c r="J2258" s="95">
        <v>1947273</v>
      </c>
      <c r="K2258" s="95">
        <v>111522</v>
      </c>
      <c r="L2258" s="95">
        <v>331</v>
      </c>
      <c r="M2258" s="95">
        <v>2058795</v>
      </c>
      <c r="N2258" s="5">
        <f t="shared" si="71"/>
        <v>5883</v>
      </c>
    </row>
    <row r="2259" spans="1:14" x14ac:dyDescent="0.25">
      <c r="A2259" t="str">
        <f t="shared" si="70"/>
        <v>2011_6579</v>
      </c>
      <c r="C2259" s="95">
        <v>2258</v>
      </c>
      <c r="D2259" s="95">
        <v>6579</v>
      </c>
      <c r="E2259" s="95">
        <v>6579</v>
      </c>
      <c r="F2259" s="95" t="s">
        <v>251</v>
      </c>
      <c r="G2259" s="95">
        <v>2011</v>
      </c>
      <c r="H2259" s="95">
        <v>0</v>
      </c>
      <c r="I2259" s="95">
        <v>1</v>
      </c>
      <c r="J2259" s="95">
        <v>19425666</v>
      </c>
      <c r="K2259" s="95">
        <v>0</v>
      </c>
      <c r="L2259" s="95">
        <v>3302</v>
      </c>
      <c r="M2259" s="95">
        <v>19425666</v>
      </c>
      <c r="N2259" s="5">
        <f t="shared" si="71"/>
        <v>5883</v>
      </c>
    </row>
    <row r="2260" spans="1:14" x14ac:dyDescent="0.25">
      <c r="A2260" t="str">
        <f t="shared" si="70"/>
        <v>2011_6592</v>
      </c>
      <c r="C2260" s="95">
        <v>2259</v>
      </c>
      <c r="D2260" s="95">
        <v>6592</v>
      </c>
      <c r="E2260" s="95">
        <v>6592</v>
      </c>
      <c r="F2260" s="95" t="s">
        <v>385</v>
      </c>
      <c r="G2260" s="95">
        <v>2011</v>
      </c>
      <c r="H2260" s="95">
        <v>0</v>
      </c>
      <c r="I2260" s="95">
        <v>2</v>
      </c>
      <c r="J2260" s="95">
        <v>6679701</v>
      </c>
      <c r="K2260" s="95">
        <v>109651</v>
      </c>
      <c r="L2260" s="95">
        <v>1135.3</v>
      </c>
      <c r="M2260" s="95">
        <v>6789352</v>
      </c>
      <c r="N2260" s="5">
        <f t="shared" si="71"/>
        <v>5884</v>
      </c>
    </row>
    <row r="2261" spans="1:14" x14ac:dyDescent="0.25">
      <c r="A2261" t="str">
        <f t="shared" si="70"/>
        <v>2011_6615</v>
      </c>
      <c r="C2261" s="95">
        <v>2260</v>
      </c>
      <c r="D2261" s="95">
        <v>6615</v>
      </c>
      <c r="E2261" s="95">
        <v>6615</v>
      </c>
      <c r="F2261" s="95" t="s">
        <v>252</v>
      </c>
      <c r="G2261" s="95">
        <v>2011</v>
      </c>
      <c r="H2261" s="95">
        <v>0</v>
      </c>
      <c r="I2261" s="95">
        <v>1</v>
      </c>
      <c r="J2261" s="95">
        <v>3460381</v>
      </c>
      <c r="K2261" s="95">
        <v>0</v>
      </c>
      <c r="L2261" s="95">
        <v>588.20000000000005</v>
      </c>
      <c r="M2261" s="95">
        <v>3460381</v>
      </c>
      <c r="N2261" s="5">
        <f t="shared" si="71"/>
        <v>5883</v>
      </c>
    </row>
    <row r="2262" spans="1:14" x14ac:dyDescent="0.25">
      <c r="A2262" t="str">
        <f t="shared" si="70"/>
        <v>2011_6651</v>
      </c>
      <c r="C2262" s="95">
        <v>2261</v>
      </c>
      <c r="D2262" s="95">
        <v>6651</v>
      </c>
      <c r="E2262" s="95">
        <v>6651</v>
      </c>
      <c r="F2262" s="95" t="s">
        <v>253</v>
      </c>
      <c r="G2262" s="95">
        <v>2011</v>
      </c>
      <c r="H2262" s="95">
        <v>0</v>
      </c>
      <c r="I2262" s="95">
        <v>1</v>
      </c>
      <c r="J2262" s="95">
        <v>2182593</v>
      </c>
      <c r="K2262" s="95">
        <v>53303</v>
      </c>
      <c r="L2262" s="95">
        <v>371</v>
      </c>
      <c r="M2262" s="95">
        <v>2235896</v>
      </c>
      <c r="N2262" s="5">
        <f t="shared" si="71"/>
        <v>5883</v>
      </c>
    </row>
    <row r="2263" spans="1:14" x14ac:dyDescent="0.25">
      <c r="A2263" t="str">
        <f t="shared" si="70"/>
        <v>2011_6660</v>
      </c>
      <c r="C2263" s="95">
        <v>2262</v>
      </c>
      <c r="D2263" s="95">
        <v>6660</v>
      </c>
      <c r="E2263" s="95">
        <v>6660</v>
      </c>
      <c r="F2263" s="95" t="s">
        <v>254</v>
      </c>
      <c r="G2263" s="95">
        <v>2011</v>
      </c>
      <c r="H2263" s="95">
        <v>0</v>
      </c>
      <c r="I2263" s="95">
        <v>1</v>
      </c>
      <c r="J2263" s="95">
        <v>10577634</v>
      </c>
      <c r="K2263" s="95">
        <v>0</v>
      </c>
      <c r="L2263" s="95">
        <v>1798</v>
      </c>
      <c r="M2263" s="95">
        <v>10577634</v>
      </c>
      <c r="N2263" s="5">
        <f t="shared" si="71"/>
        <v>5883</v>
      </c>
    </row>
    <row r="2264" spans="1:14" x14ac:dyDescent="0.25">
      <c r="A2264" t="str">
        <f t="shared" si="70"/>
        <v>2011_6700</v>
      </c>
      <c r="C2264" s="95">
        <v>2263</v>
      </c>
      <c r="D2264" s="95">
        <v>6700</v>
      </c>
      <c r="E2264" s="95">
        <v>6700</v>
      </c>
      <c r="F2264" s="95" t="s">
        <v>255</v>
      </c>
      <c r="G2264" s="95">
        <v>2011</v>
      </c>
      <c r="H2264" s="95">
        <v>0</v>
      </c>
      <c r="I2264" s="95">
        <v>1</v>
      </c>
      <c r="J2264" s="95">
        <v>3094806</v>
      </c>
      <c r="K2264" s="95">
        <v>23476</v>
      </c>
      <c r="L2264" s="95">
        <v>515.20000000000005</v>
      </c>
      <c r="M2264" s="95">
        <v>3118282</v>
      </c>
      <c r="N2264" s="5">
        <f t="shared" si="71"/>
        <v>6007</v>
      </c>
    </row>
    <row r="2265" spans="1:14" x14ac:dyDescent="0.25">
      <c r="A2265" t="str">
        <f t="shared" si="70"/>
        <v>2011_6759</v>
      </c>
      <c r="C2265" s="95">
        <v>2264</v>
      </c>
      <c r="D2265" s="95">
        <v>6759</v>
      </c>
      <c r="E2265" s="95">
        <v>6759</v>
      </c>
      <c r="F2265" s="95" t="s">
        <v>257</v>
      </c>
      <c r="G2265" s="95">
        <v>2011</v>
      </c>
      <c r="H2265" s="95">
        <v>0</v>
      </c>
      <c r="I2265" s="95">
        <v>1</v>
      </c>
      <c r="J2265" s="95">
        <v>4430681</v>
      </c>
      <c r="K2265" s="95">
        <v>88772</v>
      </c>
      <c r="L2265" s="95">
        <v>750.2</v>
      </c>
      <c r="M2265" s="95">
        <v>4519453</v>
      </c>
      <c r="N2265" s="5">
        <f t="shared" si="71"/>
        <v>5906</v>
      </c>
    </row>
    <row r="2266" spans="1:14" x14ac:dyDescent="0.25">
      <c r="A2266" t="str">
        <f t="shared" si="70"/>
        <v>2011_6762</v>
      </c>
      <c r="C2266" s="95">
        <v>2265</v>
      </c>
      <c r="D2266" s="95">
        <v>6762</v>
      </c>
      <c r="E2266" s="95">
        <v>6762</v>
      </c>
      <c r="F2266" s="95" t="s">
        <v>258</v>
      </c>
      <c r="G2266" s="95">
        <v>2011</v>
      </c>
      <c r="H2266" s="95">
        <v>0</v>
      </c>
      <c r="I2266" s="95">
        <v>1</v>
      </c>
      <c r="J2266" s="95">
        <v>4153265</v>
      </c>
      <c r="K2266" s="95">
        <v>0</v>
      </c>
      <c r="L2266" s="95">
        <v>700.5</v>
      </c>
      <c r="M2266" s="95">
        <v>4153265</v>
      </c>
      <c r="N2266" s="5">
        <f t="shared" si="71"/>
        <v>5929</v>
      </c>
    </row>
    <row r="2267" spans="1:14" x14ac:dyDescent="0.25">
      <c r="A2267" t="str">
        <f t="shared" si="70"/>
        <v>2011_6768</v>
      </c>
      <c r="C2267" s="95">
        <v>2266</v>
      </c>
      <c r="D2267" s="95">
        <v>6768</v>
      </c>
      <c r="E2267" s="95">
        <v>6768</v>
      </c>
      <c r="F2267" s="95" t="s">
        <v>259</v>
      </c>
      <c r="G2267" s="95">
        <v>2011</v>
      </c>
      <c r="H2267" s="95">
        <v>0</v>
      </c>
      <c r="I2267" s="95">
        <v>1</v>
      </c>
      <c r="J2267" s="95">
        <v>10099934</v>
      </c>
      <c r="K2267" s="95">
        <v>208024</v>
      </c>
      <c r="L2267" s="95">
        <v>1716.8</v>
      </c>
      <c r="M2267" s="95">
        <v>10307958</v>
      </c>
      <c r="N2267" s="5">
        <f t="shared" si="71"/>
        <v>5883</v>
      </c>
    </row>
    <row r="2268" spans="1:14" x14ac:dyDescent="0.25">
      <c r="A2268" t="str">
        <f t="shared" si="70"/>
        <v>2011_6795</v>
      </c>
      <c r="C2268" s="95">
        <v>2267</v>
      </c>
      <c r="D2268" s="95">
        <v>6795</v>
      </c>
      <c r="E2268" s="95">
        <v>6795</v>
      </c>
      <c r="F2268" s="95" t="s">
        <v>260</v>
      </c>
      <c r="G2268" s="95">
        <v>2011</v>
      </c>
      <c r="H2268" s="95">
        <v>0</v>
      </c>
      <c r="I2268" s="95">
        <v>1</v>
      </c>
      <c r="J2268" s="95">
        <v>63451685</v>
      </c>
      <c r="K2268" s="95">
        <v>0</v>
      </c>
      <c r="L2268" s="95">
        <v>10785.6</v>
      </c>
      <c r="M2268" s="95">
        <v>63451685</v>
      </c>
      <c r="N2268" s="5">
        <f t="shared" si="71"/>
        <v>5883</v>
      </c>
    </row>
    <row r="2269" spans="1:14" x14ac:dyDescent="0.25">
      <c r="A2269" t="str">
        <f t="shared" si="70"/>
        <v>2011_6822</v>
      </c>
      <c r="C2269" s="95">
        <v>2268</v>
      </c>
      <c r="D2269" s="95">
        <v>6822</v>
      </c>
      <c r="E2269" s="95">
        <v>6822</v>
      </c>
      <c r="F2269" s="95" t="s">
        <v>261</v>
      </c>
      <c r="G2269" s="95">
        <v>2011</v>
      </c>
      <c r="H2269" s="95">
        <v>0</v>
      </c>
      <c r="I2269" s="95">
        <v>1</v>
      </c>
      <c r="J2269" s="95">
        <v>36764044</v>
      </c>
      <c r="K2269" s="95">
        <v>0</v>
      </c>
      <c r="L2269" s="95">
        <v>6249.2</v>
      </c>
      <c r="M2269" s="95">
        <v>36764044</v>
      </c>
      <c r="N2269" s="5">
        <f t="shared" si="71"/>
        <v>5883</v>
      </c>
    </row>
    <row r="2270" spans="1:14" x14ac:dyDescent="0.25">
      <c r="A2270" t="str">
        <f t="shared" si="70"/>
        <v>2011_6840</v>
      </c>
      <c r="C2270" s="95">
        <v>2269</v>
      </c>
      <c r="D2270" s="95">
        <v>6840</v>
      </c>
      <c r="E2270" s="95">
        <v>6840</v>
      </c>
      <c r="F2270" s="95" t="s">
        <v>262</v>
      </c>
      <c r="G2270" s="95">
        <v>2011</v>
      </c>
      <c r="H2270" s="95">
        <v>0</v>
      </c>
      <c r="I2270" s="95">
        <v>1</v>
      </c>
      <c r="J2270" s="95">
        <v>11146520</v>
      </c>
      <c r="K2270" s="95">
        <v>17813</v>
      </c>
      <c r="L2270" s="95">
        <v>1894.7</v>
      </c>
      <c r="M2270" s="95">
        <v>11164333</v>
      </c>
      <c r="N2270" s="5">
        <f t="shared" si="71"/>
        <v>5883</v>
      </c>
    </row>
    <row r="2271" spans="1:14" x14ac:dyDescent="0.25">
      <c r="A2271" t="str">
        <f t="shared" si="70"/>
        <v>2011_6854</v>
      </c>
      <c r="C2271" s="95">
        <v>2270</v>
      </c>
      <c r="D2271" s="95">
        <v>6854</v>
      </c>
      <c r="E2271" s="95">
        <v>6854</v>
      </c>
      <c r="F2271" s="95" t="s">
        <v>263</v>
      </c>
      <c r="G2271" s="95">
        <v>2011</v>
      </c>
      <c r="H2271" s="95">
        <v>0</v>
      </c>
      <c r="I2271" s="95">
        <v>2</v>
      </c>
      <c r="J2271" s="95">
        <v>3627724</v>
      </c>
      <c r="K2271" s="95">
        <v>97053</v>
      </c>
      <c r="L2271" s="95">
        <v>614.20000000000005</v>
      </c>
      <c r="M2271" s="95">
        <v>3724777</v>
      </c>
      <c r="N2271" s="5">
        <f t="shared" si="71"/>
        <v>5906</v>
      </c>
    </row>
    <row r="2272" spans="1:14" x14ac:dyDescent="0.25">
      <c r="A2272" t="str">
        <f t="shared" si="70"/>
        <v>2011_6867</v>
      </c>
      <c r="C2272" s="95">
        <v>2271</v>
      </c>
      <c r="D2272" s="95">
        <v>6867</v>
      </c>
      <c r="E2272" s="95">
        <v>6867</v>
      </c>
      <c r="F2272" s="95" t="s">
        <v>264</v>
      </c>
      <c r="G2272" s="95">
        <v>2011</v>
      </c>
      <c r="H2272" s="95">
        <v>0</v>
      </c>
      <c r="I2272" s="95">
        <v>2</v>
      </c>
      <c r="J2272" s="95">
        <v>10408703</v>
      </c>
      <c r="K2272" s="95">
        <v>146698</v>
      </c>
      <c r="L2272" s="95">
        <v>1762</v>
      </c>
      <c r="M2272" s="95">
        <v>10555401</v>
      </c>
      <c r="N2272" s="5">
        <f t="shared" si="71"/>
        <v>5907</v>
      </c>
    </row>
    <row r="2273" spans="1:14" x14ac:dyDescent="0.25">
      <c r="A2273" t="str">
        <f t="shared" si="70"/>
        <v>2011_6921</v>
      </c>
      <c r="C2273" s="95">
        <v>2272</v>
      </c>
      <c r="D2273" s="95">
        <v>6921</v>
      </c>
      <c r="E2273" s="95">
        <v>6921</v>
      </c>
      <c r="F2273" s="95" t="s">
        <v>265</v>
      </c>
      <c r="G2273" s="95">
        <v>2011</v>
      </c>
      <c r="H2273" s="95">
        <v>0</v>
      </c>
      <c r="I2273" s="95">
        <v>1</v>
      </c>
      <c r="J2273" s="95">
        <v>1971014</v>
      </c>
      <c r="K2273" s="95">
        <v>69309</v>
      </c>
      <c r="L2273" s="95">
        <v>332.1</v>
      </c>
      <c r="M2273" s="95">
        <v>2040323</v>
      </c>
      <c r="N2273" s="5">
        <f t="shared" si="71"/>
        <v>5935</v>
      </c>
    </row>
    <row r="2274" spans="1:14" x14ac:dyDescent="0.25">
      <c r="A2274" t="str">
        <f t="shared" si="70"/>
        <v>2011_6930</v>
      </c>
      <c r="C2274" s="95">
        <v>2273</v>
      </c>
      <c r="D2274" s="95">
        <v>6930</v>
      </c>
      <c r="E2274" s="95">
        <v>6930</v>
      </c>
      <c r="F2274" s="95" t="s">
        <v>266</v>
      </c>
      <c r="G2274" s="95">
        <v>2011</v>
      </c>
      <c r="H2274" s="95">
        <v>0</v>
      </c>
      <c r="I2274" s="95">
        <v>1</v>
      </c>
      <c r="J2274" s="95">
        <v>4734366</v>
      </c>
      <c r="K2274" s="95">
        <v>0</v>
      </c>
      <c r="L2274" s="95">
        <v>800.4</v>
      </c>
      <c r="M2274" s="95">
        <v>4734366</v>
      </c>
      <c r="N2274" s="5">
        <f t="shared" si="71"/>
        <v>5915</v>
      </c>
    </row>
    <row r="2275" spans="1:14" x14ac:dyDescent="0.25">
      <c r="A2275" t="str">
        <f t="shared" si="70"/>
        <v>2011_6937</v>
      </c>
      <c r="C2275" s="95">
        <v>2274</v>
      </c>
      <c r="D2275" s="95">
        <v>6937</v>
      </c>
      <c r="E2275" s="95">
        <v>6937</v>
      </c>
      <c r="F2275" s="95" t="s">
        <v>358</v>
      </c>
      <c r="G2275" s="95">
        <v>2011</v>
      </c>
      <c r="H2275" s="95">
        <v>0</v>
      </c>
      <c r="I2275" s="95">
        <v>1</v>
      </c>
      <c r="J2275" s="95">
        <v>2500275</v>
      </c>
      <c r="K2275" s="95">
        <v>134680</v>
      </c>
      <c r="L2275" s="95">
        <v>425</v>
      </c>
      <c r="M2275" s="95">
        <v>2634955</v>
      </c>
      <c r="N2275" s="5">
        <f t="shared" si="71"/>
        <v>5883</v>
      </c>
    </row>
    <row r="2276" spans="1:14" x14ac:dyDescent="0.25">
      <c r="A2276" t="str">
        <f t="shared" si="70"/>
        <v>2011_6943</v>
      </c>
      <c r="C2276" s="95">
        <v>2275</v>
      </c>
      <c r="D2276" s="95">
        <v>6943</v>
      </c>
      <c r="E2276" s="95">
        <v>6943</v>
      </c>
      <c r="F2276" s="95" t="s">
        <v>267</v>
      </c>
      <c r="G2276" s="95">
        <v>2011</v>
      </c>
      <c r="H2276" s="95">
        <v>0</v>
      </c>
      <c r="I2276" s="95">
        <v>1</v>
      </c>
      <c r="J2276" s="95">
        <v>1788432</v>
      </c>
      <c r="K2276" s="95">
        <v>0</v>
      </c>
      <c r="L2276" s="95">
        <v>304</v>
      </c>
      <c r="M2276" s="95">
        <v>1788432</v>
      </c>
      <c r="N2276" s="5">
        <f t="shared" si="71"/>
        <v>5883</v>
      </c>
    </row>
    <row r="2277" spans="1:14" x14ac:dyDescent="0.25">
      <c r="A2277" t="str">
        <f t="shared" si="70"/>
        <v>2011_6264</v>
      </c>
      <c r="C2277" s="95">
        <v>2276</v>
      </c>
      <c r="D2277" s="95">
        <v>6264</v>
      </c>
      <c r="E2277" s="95">
        <v>6264</v>
      </c>
      <c r="F2277" s="95" t="s">
        <v>239</v>
      </c>
      <c r="G2277" s="95">
        <v>2011</v>
      </c>
      <c r="H2277" s="95">
        <v>0</v>
      </c>
      <c r="I2277" s="95">
        <v>1</v>
      </c>
      <c r="J2277" s="95">
        <v>5749709</v>
      </c>
      <c r="K2277" s="95">
        <v>0</v>
      </c>
      <c r="L2277" s="95">
        <v>966.5</v>
      </c>
      <c r="M2277" s="95">
        <v>5749709</v>
      </c>
      <c r="N2277" s="5">
        <f t="shared" si="71"/>
        <v>5949</v>
      </c>
    </row>
    <row r="2278" spans="1:14" x14ac:dyDescent="0.25">
      <c r="A2278" t="str">
        <f t="shared" si="70"/>
        <v>2011_6950</v>
      </c>
      <c r="C2278" s="95">
        <v>2277</v>
      </c>
      <c r="D2278" s="95">
        <v>6950</v>
      </c>
      <c r="E2278" s="95">
        <v>6950</v>
      </c>
      <c r="F2278" s="95" t="s">
        <v>359</v>
      </c>
      <c r="G2278" s="95">
        <v>2011</v>
      </c>
      <c r="H2278" s="95">
        <v>0</v>
      </c>
      <c r="I2278" s="95">
        <v>1</v>
      </c>
      <c r="J2278" s="95">
        <v>9404651</v>
      </c>
      <c r="K2278" s="95">
        <v>124707</v>
      </c>
      <c r="L2278" s="95">
        <v>1597.8</v>
      </c>
      <c r="M2278" s="95">
        <v>9529358</v>
      </c>
      <c r="N2278" s="5">
        <f t="shared" si="71"/>
        <v>5886</v>
      </c>
    </row>
    <row r="2279" spans="1:14" x14ac:dyDescent="0.25">
      <c r="A2279" t="str">
        <f t="shared" si="70"/>
        <v>2011_6957</v>
      </c>
      <c r="C2279" s="95">
        <v>2278</v>
      </c>
      <c r="D2279" s="95">
        <v>6957</v>
      </c>
      <c r="E2279" s="95">
        <v>6957</v>
      </c>
      <c r="F2279" s="95" t="s">
        <v>268</v>
      </c>
      <c r="G2279" s="95">
        <v>2011</v>
      </c>
      <c r="H2279" s="95">
        <v>0</v>
      </c>
      <c r="I2279" s="95">
        <v>1</v>
      </c>
      <c r="J2279" s="95">
        <v>52110437</v>
      </c>
      <c r="K2279" s="95">
        <v>0</v>
      </c>
      <c r="L2279" s="95">
        <v>8857.7999999999993</v>
      </c>
      <c r="M2279" s="95">
        <v>52110437</v>
      </c>
      <c r="N2279" s="5">
        <f t="shared" si="71"/>
        <v>5883</v>
      </c>
    </row>
    <row r="2280" spans="1:14" x14ac:dyDescent="0.25">
      <c r="A2280" t="str">
        <f t="shared" si="70"/>
        <v>2011_5922</v>
      </c>
      <c r="C2280" s="95">
        <v>2279</v>
      </c>
      <c r="D2280" s="95">
        <v>5922</v>
      </c>
      <c r="E2280" s="95">
        <v>5922</v>
      </c>
      <c r="F2280" s="95" t="s">
        <v>360</v>
      </c>
      <c r="G2280" s="95">
        <v>2011</v>
      </c>
      <c r="H2280" s="95">
        <v>0</v>
      </c>
      <c r="I2280" s="95">
        <v>2</v>
      </c>
      <c r="J2280" s="95">
        <v>4537159</v>
      </c>
      <c r="K2280" s="95">
        <v>112340</v>
      </c>
      <c r="L2280" s="95">
        <v>764</v>
      </c>
      <c r="M2280" s="95">
        <v>4649499</v>
      </c>
      <c r="N2280" s="5">
        <f t="shared" si="71"/>
        <v>5939</v>
      </c>
    </row>
    <row r="2281" spans="1:14" x14ac:dyDescent="0.25">
      <c r="A2281" t="str">
        <f t="shared" si="70"/>
        <v>2011_819</v>
      </c>
      <c r="C2281" s="95">
        <v>2280</v>
      </c>
      <c r="D2281" s="95">
        <v>819</v>
      </c>
      <c r="E2281" s="95">
        <v>819</v>
      </c>
      <c r="F2281" s="95" t="s">
        <v>33</v>
      </c>
      <c r="G2281" s="95">
        <v>2011</v>
      </c>
      <c r="H2281" s="95">
        <v>0</v>
      </c>
      <c r="I2281" s="95">
        <v>1</v>
      </c>
      <c r="J2281" s="95">
        <v>3622624</v>
      </c>
      <c r="K2281" s="95">
        <v>0</v>
      </c>
      <c r="L2281" s="95">
        <v>613.9</v>
      </c>
      <c r="M2281" s="95">
        <v>3622624</v>
      </c>
      <c r="N2281" s="5">
        <f t="shared" si="71"/>
        <v>5901</v>
      </c>
    </row>
    <row r="2282" spans="1:14" x14ac:dyDescent="0.25">
      <c r="A2282" t="str">
        <f t="shared" si="70"/>
        <v>2011_6969</v>
      </c>
      <c r="C2282" s="95">
        <v>2281</v>
      </c>
      <c r="D2282" s="95">
        <v>6969</v>
      </c>
      <c r="E2282" s="95">
        <v>6969</v>
      </c>
      <c r="F2282" s="95" t="s">
        <v>269</v>
      </c>
      <c r="G2282" s="95">
        <v>2011</v>
      </c>
      <c r="H2282" s="95">
        <v>0</v>
      </c>
      <c r="I2282" s="95">
        <v>1</v>
      </c>
      <c r="J2282" s="95">
        <v>2983524</v>
      </c>
      <c r="K2282" s="95">
        <v>34358</v>
      </c>
      <c r="L2282" s="95">
        <v>492.9</v>
      </c>
      <c r="M2282" s="95">
        <v>3017882</v>
      </c>
      <c r="N2282" s="5">
        <f t="shared" si="71"/>
        <v>6053</v>
      </c>
    </row>
    <row r="2283" spans="1:14" x14ac:dyDescent="0.25">
      <c r="A2283" t="str">
        <f t="shared" si="70"/>
        <v>2011_6975</v>
      </c>
      <c r="C2283" s="95">
        <v>2282</v>
      </c>
      <c r="D2283" s="95">
        <v>6975</v>
      </c>
      <c r="E2283" s="95">
        <v>6975</v>
      </c>
      <c r="F2283" s="95" t="s">
        <v>270</v>
      </c>
      <c r="G2283" s="95">
        <v>2011</v>
      </c>
      <c r="H2283" s="95">
        <v>0</v>
      </c>
      <c r="I2283" s="95">
        <v>1</v>
      </c>
      <c r="J2283" s="95">
        <v>7037833</v>
      </c>
      <c r="K2283" s="95">
        <v>0</v>
      </c>
      <c r="L2283" s="95">
        <v>1196.3</v>
      </c>
      <c r="M2283" s="95">
        <v>7037833</v>
      </c>
      <c r="N2283" s="5">
        <f t="shared" si="71"/>
        <v>5883</v>
      </c>
    </row>
    <row r="2284" spans="1:14" x14ac:dyDescent="0.25">
      <c r="A2284" t="str">
        <f t="shared" si="70"/>
        <v>2011_6983</v>
      </c>
      <c r="C2284" s="95">
        <v>2283</v>
      </c>
      <c r="D2284" s="95">
        <v>6983</v>
      </c>
      <c r="E2284" s="95">
        <v>6983</v>
      </c>
      <c r="F2284" s="95" t="s">
        <v>271</v>
      </c>
      <c r="G2284" s="95">
        <v>2011</v>
      </c>
      <c r="H2284" s="95">
        <v>0</v>
      </c>
      <c r="I2284" s="95">
        <v>1</v>
      </c>
      <c r="J2284" s="95">
        <v>4459314</v>
      </c>
      <c r="K2284" s="95">
        <v>0</v>
      </c>
      <c r="L2284" s="95">
        <v>758</v>
      </c>
      <c r="M2284" s="95">
        <v>4459314</v>
      </c>
      <c r="N2284" s="5">
        <f t="shared" si="71"/>
        <v>5883</v>
      </c>
    </row>
    <row r="2285" spans="1:14" x14ac:dyDescent="0.25">
      <c r="A2285" t="str">
        <f t="shared" si="70"/>
        <v>2011_6985</v>
      </c>
      <c r="C2285" s="95">
        <v>2284</v>
      </c>
      <c r="D2285" s="95">
        <v>6985</v>
      </c>
      <c r="E2285" s="95">
        <v>6985</v>
      </c>
      <c r="F2285" s="95" t="s">
        <v>272</v>
      </c>
      <c r="G2285" s="95">
        <v>2011</v>
      </c>
      <c r="H2285" s="95">
        <v>0</v>
      </c>
      <c r="I2285" s="95">
        <v>1</v>
      </c>
      <c r="J2285" s="95">
        <v>5239744</v>
      </c>
      <c r="K2285" s="95">
        <v>0</v>
      </c>
      <c r="L2285" s="95">
        <v>889.6</v>
      </c>
      <c r="M2285" s="95">
        <v>5239744</v>
      </c>
      <c r="N2285" s="5">
        <f t="shared" si="71"/>
        <v>5890</v>
      </c>
    </row>
    <row r="2286" spans="1:14" x14ac:dyDescent="0.25">
      <c r="A2286" t="str">
        <f t="shared" si="70"/>
        <v>2011_6987</v>
      </c>
      <c r="C2286" s="95">
        <v>2285</v>
      </c>
      <c r="D2286" s="95">
        <v>6987</v>
      </c>
      <c r="E2286" s="95">
        <v>6987</v>
      </c>
      <c r="F2286" s="95" t="s">
        <v>273</v>
      </c>
      <c r="G2286" s="95">
        <v>2011</v>
      </c>
      <c r="H2286" s="95">
        <v>0</v>
      </c>
      <c r="I2286" s="95">
        <v>1</v>
      </c>
      <c r="J2286" s="95">
        <v>3937034</v>
      </c>
      <c r="K2286" s="95">
        <v>0</v>
      </c>
      <c r="L2286" s="95">
        <v>668.2</v>
      </c>
      <c r="M2286" s="95">
        <v>3937034</v>
      </c>
      <c r="N2286" s="5">
        <f t="shared" si="71"/>
        <v>5892</v>
      </c>
    </row>
    <row r="2287" spans="1:14" x14ac:dyDescent="0.25">
      <c r="A2287" t="str">
        <f t="shared" si="70"/>
        <v>2011_6990</v>
      </c>
      <c r="C2287" s="95">
        <v>2286</v>
      </c>
      <c r="D2287" s="95">
        <v>6990</v>
      </c>
      <c r="E2287" s="95">
        <v>6990</v>
      </c>
      <c r="F2287" s="95" t="s">
        <v>274</v>
      </c>
      <c r="G2287" s="95">
        <v>2011</v>
      </c>
      <c r="H2287" s="95">
        <v>0</v>
      </c>
      <c r="I2287" s="95">
        <v>1</v>
      </c>
      <c r="J2287" s="95">
        <v>4154280</v>
      </c>
      <c r="K2287" s="95">
        <v>31785</v>
      </c>
      <c r="L2287" s="95">
        <v>703.4</v>
      </c>
      <c r="M2287" s="95">
        <v>4186065</v>
      </c>
      <c r="N2287" s="5">
        <f t="shared" si="71"/>
        <v>5906</v>
      </c>
    </row>
    <row r="2288" spans="1:14" x14ac:dyDescent="0.25">
      <c r="A2288" t="str">
        <f t="shared" si="70"/>
        <v>2011_6961</v>
      </c>
      <c r="C2288" s="95">
        <v>2287</v>
      </c>
      <c r="D2288" s="95">
        <v>6961</v>
      </c>
      <c r="E2288" s="95">
        <v>6961</v>
      </c>
      <c r="F2288" s="95" t="s">
        <v>361</v>
      </c>
      <c r="G2288" s="95">
        <v>2011</v>
      </c>
      <c r="H2288" s="95">
        <v>0</v>
      </c>
      <c r="I2288" s="95">
        <v>1</v>
      </c>
      <c r="J2288" s="95">
        <v>16622837</v>
      </c>
      <c r="K2288" s="95">
        <v>0</v>
      </c>
      <c r="L2288" s="95">
        <v>2799.4</v>
      </c>
      <c r="M2288" s="95">
        <v>16622837</v>
      </c>
      <c r="N2288" s="5">
        <f t="shared" si="71"/>
        <v>5938</v>
      </c>
    </row>
    <row r="2289" spans="1:14" x14ac:dyDescent="0.25">
      <c r="A2289" t="str">
        <f t="shared" si="70"/>
        <v>2011_6992</v>
      </c>
      <c r="C2289" s="95">
        <v>2288</v>
      </c>
      <c r="D2289" s="95">
        <v>6992</v>
      </c>
      <c r="E2289" s="95">
        <v>6992</v>
      </c>
      <c r="F2289" s="95" t="s">
        <v>275</v>
      </c>
      <c r="G2289" s="95">
        <v>2011</v>
      </c>
      <c r="H2289" s="95">
        <v>0</v>
      </c>
      <c r="I2289" s="95">
        <v>1</v>
      </c>
      <c r="J2289" s="95">
        <v>3350922</v>
      </c>
      <c r="K2289" s="95">
        <v>101754</v>
      </c>
      <c r="L2289" s="95">
        <v>566.79999999999995</v>
      </c>
      <c r="M2289" s="95">
        <v>3452676</v>
      </c>
      <c r="N2289" s="5">
        <f t="shared" si="71"/>
        <v>5912</v>
      </c>
    </row>
    <row r="2290" spans="1:14" x14ac:dyDescent="0.25">
      <c r="A2290" t="str">
        <f t="shared" si="70"/>
        <v>2011_7002</v>
      </c>
      <c r="C2290" s="95">
        <v>2289</v>
      </c>
      <c r="D2290" s="95">
        <v>7002</v>
      </c>
      <c r="E2290" s="95">
        <v>7002</v>
      </c>
      <c r="F2290" s="95" t="s">
        <v>276</v>
      </c>
      <c r="G2290" s="95">
        <v>2011</v>
      </c>
      <c r="H2290" s="95">
        <v>0</v>
      </c>
      <c r="I2290" s="95">
        <v>1</v>
      </c>
      <c r="J2290" s="95">
        <v>1117770</v>
      </c>
      <c r="K2290" s="95">
        <v>18238</v>
      </c>
      <c r="L2290" s="95">
        <v>190</v>
      </c>
      <c r="M2290" s="95">
        <v>1136008</v>
      </c>
      <c r="N2290" s="5">
        <f t="shared" si="71"/>
        <v>5883</v>
      </c>
    </row>
    <row r="2291" spans="1:14" x14ac:dyDescent="0.25">
      <c r="A2291" t="str">
        <f t="shared" si="70"/>
        <v>2011_7029</v>
      </c>
      <c r="C2291" s="95">
        <v>2290</v>
      </c>
      <c r="D2291" s="95">
        <v>7029</v>
      </c>
      <c r="E2291" s="95">
        <v>7029</v>
      </c>
      <c r="F2291" s="95" t="s">
        <v>277</v>
      </c>
      <c r="G2291" s="95">
        <v>2011</v>
      </c>
      <c r="H2291" s="95">
        <v>0</v>
      </c>
      <c r="I2291" s="95">
        <v>1</v>
      </c>
      <c r="J2291" s="95">
        <v>6659971</v>
      </c>
      <c r="K2291" s="95">
        <v>0</v>
      </c>
      <c r="L2291" s="95">
        <v>1129</v>
      </c>
      <c r="M2291" s="95">
        <v>6659971</v>
      </c>
      <c r="N2291" s="5">
        <f t="shared" si="71"/>
        <v>5899</v>
      </c>
    </row>
    <row r="2292" spans="1:14" x14ac:dyDescent="0.25">
      <c r="A2292" t="str">
        <f t="shared" si="70"/>
        <v>2011_7038</v>
      </c>
      <c r="C2292" s="95">
        <v>2291</v>
      </c>
      <c r="D2292" s="95">
        <v>7038</v>
      </c>
      <c r="E2292" s="95">
        <v>7038</v>
      </c>
      <c r="F2292" s="95" t="s">
        <v>278</v>
      </c>
      <c r="G2292" s="95">
        <v>2011</v>
      </c>
      <c r="H2292" s="95">
        <v>0</v>
      </c>
      <c r="I2292" s="95">
        <v>1</v>
      </c>
      <c r="J2292" s="95">
        <v>4709930</v>
      </c>
      <c r="K2292" s="95">
        <v>195293</v>
      </c>
      <c r="L2292" s="95">
        <v>800.6</v>
      </c>
      <c r="M2292" s="95">
        <v>4905223</v>
      </c>
      <c r="N2292" s="5">
        <f t="shared" si="71"/>
        <v>5883</v>
      </c>
    </row>
    <row r="2293" spans="1:14" x14ac:dyDescent="0.25">
      <c r="A2293" t="str">
        <f t="shared" si="70"/>
        <v>2011_7047</v>
      </c>
      <c r="C2293" s="95">
        <v>2292</v>
      </c>
      <c r="D2293" s="95">
        <v>7047</v>
      </c>
      <c r="E2293" s="95">
        <v>7047</v>
      </c>
      <c r="F2293" s="95" t="s">
        <v>279</v>
      </c>
      <c r="G2293" s="95">
        <v>2011</v>
      </c>
      <c r="H2293" s="95">
        <v>0</v>
      </c>
      <c r="I2293" s="95">
        <v>1</v>
      </c>
      <c r="J2293" s="95">
        <v>2248714</v>
      </c>
      <c r="K2293" s="95">
        <v>26334</v>
      </c>
      <c r="L2293" s="95">
        <v>380.3</v>
      </c>
      <c r="M2293" s="95">
        <v>2275048</v>
      </c>
      <c r="N2293" s="5">
        <f t="shared" si="71"/>
        <v>5913</v>
      </c>
    </row>
    <row r="2294" spans="1:14" x14ac:dyDescent="0.25">
      <c r="A2294" t="str">
        <f t="shared" si="70"/>
        <v>2011_7056</v>
      </c>
      <c r="C2294" s="95">
        <v>2293</v>
      </c>
      <c r="D2294" s="95">
        <v>7056</v>
      </c>
      <c r="E2294" s="95">
        <v>7056</v>
      </c>
      <c r="F2294" s="95" t="s">
        <v>280</v>
      </c>
      <c r="G2294" s="95">
        <v>2011</v>
      </c>
      <c r="H2294" s="95">
        <v>0</v>
      </c>
      <c r="I2294" s="95">
        <v>1</v>
      </c>
      <c r="J2294" s="95">
        <v>10078756</v>
      </c>
      <c r="K2294" s="95">
        <v>53267</v>
      </c>
      <c r="L2294" s="95">
        <v>1713.2</v>
      </c>
      <c r="M2294" s="95">
        <v>10132023</v>
      </c>
      <c r="N2294" s="5">
        <f t="shared" si="71"/>
        <v>5883</v>
      </c>
    </row>
    <row r="2295" spans="1:14" x14ac:dyDescent="0.25">
      <c r="A2295" t="str">
        <f t="shared" si="70"/>
        <v>2011_7092</v>
      </c>
      <c r="C2295" s="95">
        <v>2294</v>
      </c>
      <c r="D2295" s="95">
        <v>7092</v>
      </c>
      <c r="E2295" s="95">
        <v>7092</v>
      </c>
      <c r="F2295" s="95" t="s">
        <v>281</v>
      </c>
      <c r="G2295" s="95">
        <v>2011</v>
      </c>
      <c r="H2295" s="95">
        <v>0</v>
      </c>
      <c r="I2295" s="95">
        <v>1</v>
      </c>
      <c r="J2295" s="95">
        <v>2536750</v>
      </c>
      <c r="K2295" s="95">
        <v>66796</v>
      </c>
      <c r="L2295" s="95">
        <v>431.2</v>
      </c>
      <c r="M2295" s="95">
        <v>2603546</v>
      </c>
      <c r="N2295" s="5">
        <f t="shared" si="71"/>
        <v>5883</v>
      </c>
    </row>
    <row r="2296" spans="1:14" x14ac:dyDescent="0.25">
      <c r="A2296" t="str">
        <f t="shared" si="70"/>
        <v>2011_7098</v>
      </c>
      <c r="C2296" s="95">
        <v>2295</v>
      </c>
      <c r="D2296" s="95">
        <v>7098</v>
      </c>
      <c r="E2296" s="95">
        <v>7098</v>
      </c>
      <c r="F2296" s="95" t="s">
        <v>282</v>
      </c>
      <c r="G2296" s="95">
        <v>2011</v>
      </c>
      <c r="H2296" s="95">
        <v>0</v>
      </c>
      <c r="I2296" s="95">
        <v>1</v>
      </c>
      <c r="J2296" s="95">
        <v>3459792</v>
      </c>
      <c r="K2296" s="95">
        <v>1245</v>
      </c>
      <c r="L2296" s="95">
        <v>588.1</v>
      </c>
      <c r="M2296" s="95">
        <v>3461037</v>
      </c>
      <c r="N2296" s="5">
        <f t="shared" si="71"/>
        <v>5883</v>
      </c>
    </row>
    <row r="2297" spans="1:14" x14ac:dyDescent="0.25">
      <c r="A2297" t="str">
        <f t="shared" si="70"/>
        <v>2011_7110</v>
      </c>
      <c r="C2297" s="95">
        <v>2296</v>
      </c>
      <c r="D2297" s="95">
        <v>7110</v>
      </c>
      <c r="E2297" s="95">
        <v>7110</v>
      </c>
      <c r="F2297" s="95" t="s">
        <v>283</v>
      </c>
      <c r="G2297" s="95">
        <v>2011</v>
      </c>
      <c r="H2297" s="95">
        <v>0</v>
      </c>
      <c r="I2297" s="95">
        <v>1</v>
      </c>
      <c r="J2297" s="95">
        <v>4582228</v>
      </c>
      <c r="K2297" s="95">
        <v>157387</v>
      </c>
      <c r="L2297" s="95">
        <v>766.9</v>
      </c>
      <c r="M2297" s="95">
        <v>4739615</v>
      </c>
      <c r="N2297" s="5">
        <f t="shared" si="71"/>
        <v>5975</v>
      </c>
    </row>
    <row r="2298" spans="1:14" x14ac:dyDescent="0.25">
      <c r="A2298" t="str">
        <f t="shared" si="70"/>
        <v>2012_9998</v>
      </c>
      <c r="C2298" s="95">
        <v>2297</v>
      </c>
      <c r="D2298" s="95">
        <v>9998</v>
      </c>
      <c r="E2298" s="95" t="s">
        <v>313</v>
      </c>
      <c r="F2298" s="95"/>
      <c r="G2298" s="95">
        <v>2012</v>
      </c>
      <c r="H2298" s="95">
        <v>0</v>
      </c>
      <c r="I2298" s="95">
        <v>3</v>
      </c>
      <c r="J2298" s="95">
        <v>2577059</v>
      </c>
      <c r="K2298" s="95">
        <v>295235</v>
      </c>
      <c r="L2298" s="95">
        <v>431</v>
      </c>
      <c r="M2298" s="95">
        <v>2872294</v>
      </c>
      <c r="N2298" s="5">
        <f t="shared" si="71"/>
        <v>5979</v>
      </c>
    </row>
    <row r="2299" spans="1:14" x14ac:dyDescent="0.25">
      <c r="A2299" t="str">
        <f t="shared" si="70"/>
        <v>2012_9</v>
      </c>
      <c r="C2299" s="95">
        <v>2298</v>
      </c>
      <c r="D2299" s="95">
        <v>9</v>
      </c>
      <c r="E2299" s="95">
        <v>9</v>
      </c>
      <c r="F2299" s="95" t="s">
        <v>0</v>
      </c>
      <c r="G2299" s="95">
        <v>2012</v>
      </c>
      <c r="H2299" s="95">
        <v>0</v>
      </c>
      <c r="I2299" s="95">
        <v>1</v>
      </c>
      <c r="J2299" s="95">
        <v>3878070</v>
      </c>
      <c r="K2299" s="95">
        <v>123429</v>
      </c>
      <c r="L2299" s="95">
        <v>647.1</v>
      </c>
      <c r="M2299" s="95">
        <v>4001499</v>
      </c>
      <c r="N2299" s="5">
        <f t="shared" si="71"/>
        <v>5993</v>
      </c>
    </row>
    <row r="2300" spans="1:14" x14ac:dyDescent="0.25">
      <c r="A2300" t="str">
        <f t="shared" si="70"/>
        <v>2012_441</v>
      </c>
      <c r="C2300" s="95">
        <v>2299</v>
      </c>
      <c r="D2300" s="95">
        <v>441</v>
      </c>
      <c r="E2300" s="95">
        <v>441</v>
      </c>
      <c r="F2300" s="95" t="s">
        <v>314</v>
      </c>
      <c r="G2300" s="95">
        <v>2012</v>
      </c>
      <c r="H2300" s="95">
        <v>0</v>
      </c>
      <c r="I2300" s="95">
        <v>2</v>
      </c>
      <c r="J2300" s="95">
        <v>4927060</v>
      </c>
      <c r="K2300" s="95">
        <v>226075</v>
      </c>
      <c r="L2300" s="95">
        <v>831.5</v>
      </c>
      <c r="M2300" s="95">
        <v>5153135</v>
      </c>
      <c r="N2300" s="5">
        <f t="shared" si="71"/>
        <v>5926</v>
      </c>
    </row>
    <row r="2301" spans="1:14" x14ac:dyDescent="0.25">
      <c r="A2301" t="str">
        <f t="shared" si="70"/>
        <v>2012_18</v>
      </c>
      <c r="C2301" s="95">
        <v>2300</v>
      </c>
      <c r="D2301" s="95">
        <v>18</v>
      </c>
      <c r="E2301" s="95">
        <v>18</v>
      </c>
      <c r="F2301" s="95" t="s">
        <v>5</v>
      </c>
      <c r="G2301" s="95">
        <v>2012</v>
      </c>
      <c r="H2301" s="95">
        <v>0</v>
      </c>
      <c r="I2301" s="95">
        <v>1</v>
      </c>
      <c r="J2301" s="95">
        <v>2064933</v>
      </c>
      <c r="K2301" s="95">
        <v>61648</v>
      </c>
      <c r="L2301" s="95">
        <v>351</v>
      </c>
      <c r="M2301" s="95">
        <v>2126581</v>
      </c>
      <c r="N2301" s="5">
        <f t="shared" si="71"/>
        <v>5883</v>
      </c>
    </row>
    <row r="2302" spans="1:14" x14ac:dyDescent="0.25">
      <c r="A2302" t="str">
        <f t="shared" si="70"/>
        <v>2012_27</v>
      </c>
      <c r="C2302" s="95">
        <v>2301</v>
      </c>
      <c r="D2302" s="95">
        <v>27</v>
      </c>
      <c r="E2302" s="95">
        <v>27</v>
      </c>
      <c r="F2302" s="95" t="s">
        <v>337</v>
      </c>
      <c r="G2302" s="95">
        <v>2012</v>
      </c>
      <c r="H2302" s="95">
        <v>0</v>
      </c>
      <c r="I2302" s="95">
        <v>1</v>
      </c>
      <c r="J2302" s="95">
        <v>8313785</v>
      </c>
      <c r="K2302" s="95">
        <v>86119</v>
      </c>
      <c r="L2302" s="95">
        <v>1408.4</v>
      </c>
      <c r="M2302" s="95">
        <v>8399904</v>
      </c>
      <c r="N2302" s="5">
        <f t="shared" si="71"/>
        <v>5903</v>
      </c>
    </row>
    <row r="2303" spans="1:14" x14ac:dyDescent="0.25">
      <c r="A2303" t="str">
        <f t="shared" si="70"/>
        <v>2012_63</v>
      </c>
      <c r="C2303" s="95">
        <v>2302</v>
      </c>
      <c r="D2303" s="95">
        <v>63</v>
      </c>
      <c r="E2303" s="95">
        <v>63</v>
      </c>
      <c r="F2303" s="95" t="s">
        <v>338</v>
      </c>
      <c r="G2303" s="95">
        <v>2012</v>
      </c>
      <c r="H2303" s="95">
        <v>0</v>
      </c>
      <c r="I2303" s="95">
        <v>1</v>
      </c>
      <c r="J2303" s="95">
        <v>3181217</v>
      </c>
      <c r="K2303" s="95">
        <v>7240</v>
      </c>
      <c r="L2303" s="95">
        <v>536.1</v>
      </c>
      <c r="M2303" s="95">
        <v>3188457</v>
      </c>
      <c r="N2303" s="5">
        <f t="shared" si="71"/>
        <v>5934</v>
      </c>
    </row>
    <row r="2304" spans="1:14" x14ac:dyDescent="0.25">
      <c r="A2304" t="str">
        <f t="shared" si="70"/>
        <v>2012_72</v>
      </c>
      <c r="C2304" s="95">
        <v>2303</v>
      </c>
      <c r="D2304" s="95">
        <v>72</v>
      </c>
      <c r="E2304" s="95">
        <v>72</v>
      </c>
      <c r="F2304" s="95" t="s">
        <v>6</v>
      </c>
      <c r="G2304" s="95">
        <v>2012</v>
      </c>
      <c r="H2304" s="95">
        <v>0</v>
      </c>
      <c r="I2304" s="95">
        <v>1</v>
      </c>
      <c r="J2304" s="95">
        <v>1251247</v>
      </c>
      <c r="K2304" s="95">
        <v>121541</v>
      </c>
      <c r="L2304" s="95">
        <v>209.8</v>
      </c>
      <c r="M2304" s="95">
        <v>1372788</v>
      </c>
      <c r="N2304" s="5">
        <f t="shared" si="71"/>
        <v>5964</v>
      </c>
    </row>
    <row r="2305" spans="1:14" x14ac:dyDescent="0.25">
      <c r="A2305" t="str">
        <f t="shared" si="70"/>
        <v>2012_81</v>
      </c>
      <c r="C2305" s="95">
        <v>2304</v>
      </c>
      <c r="D2305" s="95">
        <v>81</v>
      </c>
      <c r="E2305" s="95">
        <v>81</v>
      </c>
      <c r="F2305" s="95" t="s">
        <v>7</v>
      </c>
      <c r="G2305" s="95">
        <v>2012</v>
      </c>
      <c r="H2305" s="95">
        <v>0</v>
      </c>
      <c r="I2305" s="95">
        <v>1</v>
      </c>
      <c r="J2305" s="95">
        <v>7044893</v>
      </c>
      <c r="K2305" s="95">
        <v>0</v>
      </c>
      <c r="L2305" s="95">
        <v>1197.5</v>
      </c>
      <c r="M2305" s="95">
        <v>7044893</v>
      </c>
      <c r="N2305" s="5">
        <f t="shared" si="71"/>
        <v>5883</v>
      </c>
    </row>
    <row r="2306" spans="1:14" x14ac:dyDescent="0.25">
      <c r="A2306" t="str">
        <f t="shared" si="70"/>
        <v>2012_99</v>
      </c>
      <c r="C2306" s="95">
        <v>2305</v>
      </c>
      <c r="D2306" s="95">
        <v>99</v>
      </c>
      <c r="E2306" s="95">
        <v>99</v>
      </c>
      <c r="F2306" s="95" t="s">
        <v>8</v>
      </c>
      <c r="G2306" s="95">
        <v>2012</v>
      </c>
      <c r="H2306" s="95">
        <v>0</v>
      </c>
      <c r="I2306" s="95">
        <v>1</v>
      </c>
      <c r="J2306" s="95">
        <v>3166231</v>
      </c>
      <c r="K2306" s="95">
        <v>104152</v>
      </c>
      <c r="L2306" s="95">
        <v>538.20000000000005</v>
      </c>
      <c r="M2306" s="95">
        <v>3270383</v>
      </c>
      <c r="N2306" s="5">
        <f t="shared" si="71"/>
        <v>5883</v>
      </c>
    </row>
    <row r="2307" spans="1:14" x14ac:dyDescent="0.25">
      <c r="A2307" t="str">
        <f t="shared" ref="A2307:A2370" si="72">CONCATENATE(G2307,"_",D2307)</f>
        <v>2012_108</v>
      </c>
      <c r="C2307" s="95">
        <v>2306</v>
      </c>
      <c r="D2307" s="95">
        <v>108</v>
      </c>
      <c r="E2307" s="95">
        <v>108</v>
      </c>
      <c r="F2307" s="95" t="s">
        <v>9</v>
      </c>
      <c r="G2307" s="95">
        <v>2012</v>
      </c>
      <c r="H2307" s="95">
        <v>0</v>
      </c>
      <c r="I2307" s="95">
        <v>1</v>
      </c>
      <c r="J2307" s="95">
        <v>1570173</v>
      </c>
      <c r="K2307" s="95">
        <v>9809</v>
      </c>
      <c r="L2307" s="95">
        <v>266.89999999999998</v>
      </c>
      <c r="M2307" s="95">
        <v>1579982</v>
      </c>
      <c r="N2307" s="5">
        <f t="shared" ref="N2307:N2370" si="73">ROUND(J2307/L2307,0)</f>
        <v>5883</v>
      </c>
    </row>
    <row r="2308" spans="1:14" x14ac:dyDescent="0.25">
      <c r="A2308" t="str">
        <f t="shared" si="72"/>
        <v>2012_126</v>
      </c>
      <c r="C2308" s="95">
        <v>2307</v>
      </c>
      <c r="D2308" s="95">
        <v>126</v>
      </c>
      <c r="E2308" s="95">
        <v>126</v>
      </c>
      <c r="F2308" s="95" t="s">
        <v>10</v>
      </c>
      <c r="G2308" s="95">
        <v>2012</v>
      </c>
      <c r="H2308" s="95">
        <v>0</v>
      </c>
      <c r="I2308" s="95">
        <v>2</v>
      </c>
      <c r="J2308" s="95">
        <v>8188803</v>
      </c>
      <c r="K2308" s="95">
        <v>231480</v>
      </c>
      <c r="L2308" s="95">
        <v>1384.2</v>
      </c>
      <c r="M2308" s="95">
        <v>8420283</v>
      </c>
      <c r="N2308" s="5">
        <f t="shared" si="73"/>
        <v>5916</v>
      </c>
    </row>
    <row r="2309" spans="1:14" x14ac:dyDescent="0.25">
      <c r="A2309" t="str">
        <f t="shared" si="72"/>
        <v>2012_135</v>
      </c>
      <c r="C2309" s="95">
        <v>2308</v>
      </c>
      <c r="D2309" s="95">
        <v>135</v>
      </c>
      <c r="E2309" s="95">
        <v>135</v>
      </c>
      <c r="F2309" s="95" t="s">
        <v>11</v>
      </c>
      <c r="G2309" s="95">
        <v>2012</v>
      </c>
      <c r="H2309" s="95">
        <v>0</v>
      </c>
      <c r="I2309" s="95">
        <v>1</v>
      </c>
      <c r="J2309" s="95">
        <v>7443724</v>
      </c>
      <c r="K2309" s="95">
        <v>250357</v>
      </c>
      <c r="L2309" s="95">
        <v>1247.9000000000001</v>
      </c>
      <c r="M2309" s="95">
        <v>7694081</v>
      </c>
      <c r="N2309" s="5">
        <f t="shared" si="73"/>
        <v>5965</v>
      </c>
    </row>
    <row r="2310" spans="1:14" x14ac:dyDescent="0.25">
      <c r="A2310" t="str">
        <f t="shared" si="72"/>
        <v>2012_171</v>
      </c>
      <c r="C2310" s="95">
        <v>2309</v>
      </c>
      <c r="D2310" s="95">
        <v>171</v>
      </c>
      <c r="E2310" s="95">
        <v>171</v>
      </c>
      <c r="F2310" s="95" t="s">
        <v>339</v>
      </c>
      <c r="G2310" s="95">
        <v>2012</v>
      </c>
      <c r="H2310" s="95">
        <v>0</v>
      </c>
      <c r="I2310" s="95">
        <v>2</v>
      </c>
      <c r="J2310" s="95">
        <v>4427042</v>
      </c>
      <c r="K2310" s="95">
        <v>175603</v>
      </c>
      <c r="L2310" s="95">
        <v>749.6</v>
      </c>
      <c r="M2310" s="95">
        <v>4602645</v>
      </c>
      <c r="N2310" s="5">
        <f t="shared" si="73"/>
        <v>5906</v>
      </c>
    </row>
    <row r="2311" spans="1:14" x14ac:dyDescent="0.25">
      <c r="A2311" t="str">
        <f t="shared" si="72"/>
        <v>2012_225</v>
      </c>
      <c r="C2311" s="95">
        <v>2310</v>
      </c>
      <c r="D2311" s="95">
        <v>225</v>
      </c>
      <c r="E2311" s="95">
        <v>225</v>
      </c>
      <c r="F2311" s="95" t="s">
        <v>13</v>
      </c>
      <c r="G2311" s="95">
        <v>2012</v>
      </c>
      <c r="H2311" s="95">
        <v>0</v>
      </c>
      <c r="I2311" s="95">
        <v>1</v>
      </c>
      <c r="J2311" s="95">
        <v>25561454</v>
      </c>
      <c r="K2311" s="95">
        <v>730390</v>
      </c>
      <c r="L2311" s="95">
        <v>4279.5</v>
      </c>
      <c r="M2311" s="95">
        <v>26291844</v>
      </c>
      <c r="N2311" s="5">
        <f t="shared" si="73"/>
        <v>5973</v>
      </c>
    </row>
    <row r="2312" spans="1:14" x14ac:dyDescent="0.25">
      <c r="A2312" t="str">
        <f t="shared" si="72"/>
        <v>2012_234</v>
      </c>
      <c r="C2312" s="95">
        <v>2311</v>
      </c>
      <c r="D2312" s="95">
        <v>234</v>
      </c>
      <c r="E2312" s="95">
        <v>234</v>
      </c>
      <c r="F2312" s="95" t="s">
        <v>14</v>
      </c>
      <c r="G2312" s="95">
        <v>2012</v>
      </c>
      <c r="H2312" s="95">
        <v>0</v>
      </c>
      <c r="I2312" s="95">
        <v>1</v>
      </c>
      <c r="J2312" s="95">
        <v>7714840</v>
      </c>
      <c r="K2312" s="95">
        <v>134951</v>
      </c>
      <c r="L2312" s="95">
        <v>1307.5999999999999</v>
      </c>
      <c r="M2312" s="95">
        <v>7849791</v>
      </c>
      <c r="N2312" s="5">
        <f t="shared" si="73"/>
        <v>5900</v>
      </c>
    </row>
    <row r="2313" spans="1:14" x14ac:dyDescent="0.25">
      <c r="A2313" t="str">
        <f t="shared" si="72"/>
        <v>2012_243</v>
      </c>
      <c r="C2313" s="95">
        <v>2312</v>
      </c>
      <c r="D2313" s="95">
        <v>243</v>
      </c>
      <c r="E2313" s="95">
        <v>243</v>
      </c>
      <c r="F2313" s="95" t="s">
        <v>15</v>
      </c>
      <c r="G2313" s="95">
        <v>2012</v>
      </c>
      <c r="H2313" s="95">
        <v>0</v>
      </c>
      <c r="I2313" s="95">
        <v>1</v>
      </c>
      <c r="J2313" s="95">
        <v>1641648</v>
      </c>
      <c r="K2313" s="95">
        <v>94514</v>
      </c>
      <c r="L2313" s="95">
        <v>276</v>
      </c>
      <c r="M2313" s="95">
        <v>1736162</v>
      </c>
      <c r="N2313" s="5">
        <f t="shared" si="73"/>
        <v>5948</v>
      </c>
    </row>
    <row r="2314" spans="1:14" x14ac:dyDescent="0.25">
      <c r="A2314" t="str">
        <f t="shared" si="72"/>
        <v>2012_261</v>
      </c>
      <c r="C2314" s="95">
        <v>2313</v>
      </c>
      <c r="D2314" s="95">
        <v>261</v>
      </c>
      <c r="E2314" s="95">
        <v>261</v>
      </c>
      <c r="F2314" s="95" t="s">
        <v>16</v>
      </c>
      <c r="G2314" s="95">
        <v>2012</v>
      </c>
      <c r="H2314" s="95">
        <v>0</v>
      </c>
      <c r="I2314" s="95">
        <v>1</v>
      </c>
      <c r="J2314" s="95">
        <v>50898539</v>
      </c>
      <c r="K2314" s="95">
        <v>0</v>
      </c>
      <c r="L2314" s="95">
        <v>8651.7999999999993</v>
      </c>
      <c r="M2314" s="95">
        <v>50898539</v>
      </c>
      <c r="N2314" s="5">
        <f t="shared" si="73"/>
        <v>5883</v>
      </c>
    </row>
    <row r="2315" spans="1:14" x14ac:dyDescent="0.25">
      <c r="A2315" t="str">
        <f t="shared" si="72"/>
        <v>2012_279</v>
      </c>
      <c r="C2315" s="95">
        <v>2314</v>
      </c>
      <c r="D2315" s="95">
        <v>279</v>
      </c>
      <c r="E2315" s="95">
        <v>279</v>
      </c>
      <c r="F2315" s="95" t="s">
        <v>17</v>
      </c>
      <c r="G2315" s="95">
        <v>2012</v>
      </c>
      <c r="H2315" s="95">
        <v>0</v>
      </c>
      <c r="I2315" s="95">
        <v>1</v>
      </c>
      <c r="J2315" s="95">
        <v>4689339</v>
      </c>
      <c r="K2315" s="95">
        <v>0</v>
      </c>
      <c r="L2315" s="95">
        <v>797.1</v>
      </c>
      <c r="M2315" s="95">
        <v>4689339</v>
      </c>
      <c r="N2315" s="5">
        <f t="shared" si="73"/>
        <v>5883</v>
      </c>
    </row>
    <row r="2316" spans="1:14" x14ac:dyDescent="0.25">
      <c r="A2316" t="str">
        <f t="shared" si="72"/>
        <v>2012_355</v>
      </c>
      <c r="C2316" s="95">
        <v>2315</v>
      </c>
      <c r="D2316" s="95">
        <v>355</v>
      </c>
      <c r="E2316" s="95">
        <v>355</v>
      </c>
      <c r="F2316" s="95" t="s">
        <v>18</v>
      </c>
      <c r="G2316" s="95">
        <v>2012</v>
      </c>
      <c r="H2316" s="95">
        <v>0</v>
      </c>
      <c r="I2316" s="95">
        <v>1</v>
      </c>
      <c r="J2316" s="95">
        <v>1800198</v>
      </c>
      <c r="K2316" s="95">
        <v>166548</v>
      </c>
      <c r="L2316" s="95">
        <v>306</v>
      </c>
      <c r="M2316" s="95">
        <v>1966746</v>
      </c>
      <c r="N2316" s="5">
        <f t="shared" si="73"/>
        <v>5883</v>
      </c>
    </row>
    <row r="2317" spans="1:14" x14ac:dyDescent="0.25">
      <c r="A2317" t="str">
        <f t="shared" si="72"/>
        <v>2012_387</v>
      </c>
      <c r="C2317" s="95">
        <v>2316</v>
      </c>
      <c r="D2317" s="95">
        <v>387</v>
      </c>
      <c r="E2317" s="95">
        <v>387</v>
      </c>
      <c r="F2317" s="95" t="s">
        <v>19</v>
      </c>
      <c r="G2317" s="95">
        <v>2012</v>
      </c>
      <c r="H2317" s="95">
        <v>0</v>
      </c>
      <c r="I2317" s="95">
        <v>1</v>
      </c>
      <c r="J2317" s="95">
        <v>8295960</v>
      </c>
      <c r="K2317" s="95">
        <v>46096</v>
      </c>
      <c r="L2317" s="95">
        <v>1409.2</v>
      </c>
      <c r="M2317" s="95">
        <v>8342056</v>
      </c>
      <c r="N2317" s="5">
        <f t="shared" si="73"/>
        <v>5887</v>
      </c>
    </row>
    <row r="2318" spans="1:14" x14ac:dyDescent="0.25">
      <c r="A2318" t="str">
        <f t="shared" si="72"/>
        <v>2012_414</v>
      </c>
      <c r="C2318" s="95">
        <v>2317</v>
      </c>
      <c r="D2318" s="95">
        <v>414</v>
      </c>
      <c r="E2318" s="95">
        <v>414</v>
      </c>
      <c r="F2318" s="95" t="s">
        <v>20</v>
      </c>
      <c r="G2318" s="95">
        <v>2012</v>
      </c>
      <c r="H2318" s="95">
        <v>0</v>
      </c>
      <c r="I2318" s="95">
        <v>1</v>
      </c>
      <c r="J2318" s="95">
        <v>3458556</v>
      </c>
      <c r="K2318" s="95">
        <v>203191</v>
      </c>
      <c r="L2318" s="95">
        <v>580.1</v>
      </c>
      <c r="M2318" s="95">
        <v>3661747</v>
      </c>
      <c r="N2318" s="5">
        <f t="shared" si="73"/>
        <v>5962</v>
      </c>
    </row>
    <row r="2319" spans="1:14" x14ac:dyDescent="0.25">
      <c r="A2319" t="str">
        <f t="shared" si="72"/>
        <v>2012_540</v>
      </c>
      <c r="C2319" s="95">
        <v>2318</v>
      </c>
      <c r="D2319" s="95">
        <v>540</v>
      </c>
      <c r="E2319" s="95">
        <v>540</v>
      </c>
      <c r="F2319" s="95" t="s">
        <v>1</v>
      </c>
      <c r="G2319" s="95">
        <v>2012</v>
      </c>
      <c r="H2319" s="95">
        <v>0</v>
      </c>
      <c r="I2319" s="95">
        <v>1</v>
      </c>
      <c r="J2319" s="95">
        <v>3552158</v>
      </c>
      <c r="K2319" s="95">
        <v>16849</v>
      </c>
      <c r="L2319" s="95">
        <v>595.6</v>
      </c>
      <c r="M2319" s="95">
        <v>3569007</v>
      </c>
      <c r="N2319" s="5">
        <f t="shared" si="73"/>
        <v>5964</v>
      </c>
    </row>
    <row r="2320" spans="1:14" x14ac:dyDescent="0.25">
      <c r="A2320" t="str">
        <f t="shared" si="72"/>
        <v>2012_472</v>
      </c>
      <c r="C2320" s="95">
        <v>2319</v>
      </c>
      <c r="D2320" s="95">
        <v>472</v>
      </c>
      <c r="E2320" s="95">
        <v>472</v>
      </c>
      <c r="F2320" s="95" t="s">
        <v>21</v>
      </c>
      <c r="G2320" s="95">
        <v>2012</v>
      </c>
      <c r="H2320" s="95">
        <v>0</v>
      </c>
      <c r="I2320" s="95">
        <v>1</v>
      </c>
      <c r="J2320" s="95">
        <v>8983341</v>
      </c>
      <c r="K2320" s="95">
        <v>0</v>
      </c>
      <c r="L2320" s="95">
        <v>1527</v>
      </c>
      <c r="M2320" s="95">
        <v>8983341</v>
      </c>
      <c r="N2320" s="5">
        <f t="shared" si="73"/>
        <v>5883</v>
      </c>
    </row>
    <row r="2321" spans="1:14" x14ac:dyDescent="0.25">
      <c r="A2321" t="str">
        <f t="shared" si="72"/>
        <v>2012_513</v>
      </c>
      <c r="C2321" s="95">
        <v>2320</v>
      </c>
      <c r="D2321" s="95">
        <v>513</v>
      </c>
      <c r="E2321" s="95">
        <v>513</v>
      </c>
      <c r="F2321" s="95" t="s">
        <v>22</v>
      </c>
      <c r="G2321" s="95">
        <v>2012</v>
      </c>
      <c r="H2321" s="95">
        <v>0</v>
      </c>
      <c r="I2321" s="95">
        <v>1</v>
      </c>
      <c r="J2321" s="95">
        <v>2377909</v>
      </c>
      <c r="K2321" s="95">
        <v>0</v>
      </c>
      <c r="L2321" s="95">
        <v>404.2</v>
      </c>
      <c r="M2321" s="95">
        <v>2377909</v>
      </c>
      <c r="N2321" s="5">
        <f t="shared" si="73"/>
        <v>5883</v>
      </c>
    </row>
    <row r="2322" spans="1:14" x14ac:dyDescent="0.25">
      <c r="A2322" t="str">
        <f t="shared" si="72"/>
        <v>2012_549</v>
      </c>
      <c r="C2322" s="95">
        <v>2321</v>
      </c>
      <c r="D2322" s="95">
        <v>549</v>
      </c>
      <c r="E2322" s="95">
        <v>549</v>
      </c>
      <c r="F2322" s="95" t="s">
        <v>23</v>
      </c>
      <c r="G2322" s="95">
        <v>2012</v>
      </c>
      <c r="H2322" s="95">
        <v>0</v>
      </c>
      <c r="I2322" s="95">
        <v>1</v>
      </c>
      <c r="J2322" s="95">
        <v>3157406</v>
      </c>
      <c r="K2322" s="95">
        <v>0</v>
      </c>
      <c r="L2322" s="95">
        <v>536.70000000000005</v>
      </c>
      <c r="M2322" s="95">
        <v>3157406</v>
      </c>
      <c r="N2322" s="5">
        <f t="shared" si="73"/>
        <v>5883</v>
      </c>
    </row>
    <row r="2323" spans="1:14" x14ac:dyDescent="0.25">
      <c r="A2323" t="str">
        <f t="shared" si="72"/>
        <v>2012_576</v>
      </c>
      <c r="C2323" s="95">
        <v>2322</v>
      </c>
      <c r="D2323" s="95">
        <v>576</v>
      </c>
      <c r="E2323" s="95">
        <v>576</v>
      </c>
      <c r="F2323" s="95" t="s">
        <v>24</v>
      </c>
      <c r="G2323" s="95">
        <v>2012</v>
      </c>
      <c r="H2323" s="95">
        <v>0</v>
      </c>
      <c r="I2323" s="95">
        <v>1</v>
      </c>
      <c r="J2323" s="95">
        <v>3403863</v>
      </c>
      <c r="K2323" s="95">
        <v>180308</v>
      </c>
      <c r="L2323" s="95">
        <v>578.20000000000005</v>
      </c>
      <c r="M2323" s="95">
        <v>3584171</v>
      </c>
      <c r="N2323" s="5">
        <f t="shared" si="73"/>
        <v>5887</v>
      </c>
    </row>
    <row r="2324" spans="1:14" x14ac:dyDescent="0.25">
      <c r="A2324" t="str">
        <f t="shared" si="72"/>
        <v>2012_585</v>
      </c>
      <c r="C2324" s="95">
        <v>2323</v>
      </c>
      <c r="D2324" s="95">
        <v>585</v>
      </c>
      <c r="E2324" s="95">
        <v>585</v>
      </c>
      <c r="F2324" s="95" t="s">
        <v>25</v>
      </c>
      <c r="G2324" s="95">
        <v>2012</v>
      </c>
      <c r="H2324" s="95">
        <v>0</v>
      </c>
      <c r="I2324" s="95">
        <v>1</v>
      </c>
      <c r="J2324" s="95">
        <v>3503412</v>
      </c>
      <c r="K2324" s="95">
        <v>107627</v>
      </c>
      <c r="L2324" s="95">
        <v>589.79999999999995</v>
      </c>
      <c r="M2324" s="95">
        <v>3611039</v>
      </c>
      <c r="N2324" s="5">
        <f t="shared" si="73"/>
        <v>5940</v>
      </c>
    </row>
    <row r="2325" spans="1:14" x14ac:dyDescent="0.25">
      <c r="A2325" t="str">
        <f t="shared" si="72"/>
        <v>2012_594</v>
      </c>
      <c r="C2325" s="95">
        <v>2324</v>
      </c>
      <c r="D2325" s="95">
        <v>594</v>
      </c>
      <c r="E2325" s="95">
        <v>594</v>
      </c>
      <c r="F2325" s="95" t="s">
        <v>26</v>
      </c>
      <c r="G2325" s="95">
        <v>2012</v>
      </c>
      <c r="H2325" s="95">
        <v>0</v>
      </c>
      <c r="I2325" s="95">
        <v>1</v>
      </c>
      <c r="J2325" s="95">
        <v>4300006</v>
      </c>
      <c r="K2325" s="95">
        <v>0</v>
      </c>
      <c r="L2325" s="95">
        <v>730.3</v>
      </c>
      <c r="M2325" s="95">
        <v>4300006</v>
      </c>
      <c r="N2325" s="5">
        <f t="shared" si="73"/>
        <v>5888</v>
      </c>
    </row>
    <row r="2326" spans="1:14" x14ac:dyDescent="0.25">
      <c r="A2326" t="str">
        <f t="shared" si="72"/>
        <v>2012_603</v>
      </c>
      <c r="C2326" s="95">
        <v>2325</v>
      </c>
      <c r="D2326" s="95">
        <v>603</v>
      </c>
      <c r="E2326" s="95">
        <v>603</v>
      </c>
      <c r="F2326" s="95" t="s">
        <v>27</v>
      </c>
      <c r="G2326" s="95">
        <v>2012</v>
      </c>
      <c r="H2326" s="95">
        <v>0</v>
      </c>
      <c r="I2326" s="95">
        <v>1</v>
      </c>
      <c r="J2326" s="95">
        <v>1139653</v>
      </c>
      <c r="K2326" s="95">
        <v>92790</v>
      </c>
      <c r="L2326" s="95">
        <v>189.5</v>
      </c>
      <c r="M2326" s="95">
        <v>1232443</v>
      </c>
      <c r="N2326" s="5">
        <f t="shared" si="73"/>
        <v>6014</v>
      </c>
    </row>
    <row r="2327" spans="1:14" x14ac:dyDescent="0.25">
      <c r="A2327" t="str">
        <f t="shared" si="72"/>
        <v>2012_609</v>
      </c>
      <c r="C2327" s="95">
        <v>2326</v>
      </c>
      <c r="D2327" s="95">
        <v>609</v>
      </c>
      <c r="E2327" s="95">
        <v>609</v>
      </c>
      <c r="F2327" s="95" t="s">
        <v>28</v>
      </c>
      <c r="G2327" s="95">
        <v>2012</v>
      </c>
      <c r="H2327" s="95">
        <v>0</v>
      </c>
      <c r="I2327" s="95">
        <v>1</v>
      </c>
      <c r="J2327" s="95">
        <v>9462078</v>
      </c>
      <c r="K2327" s="95">
        <v>209364</v>
      </c>
      <c r="L2327" s="95">
        <v>1590.8</v>
      </c>
      <c r="M2327" s="95">
        <v>9671442</v>
      </c>
      <c r="N2327" s="5">
        <f t="shared" si="73"/>
        <v>5948</v>
      </c>
    </row>
    <row r="2328" spans="1:14" x14ac:dyDescent="0.25">
      <c r="A2328" t="str">
        <f t="shared" si="72"/>
        <v>2012_621</v>
      </c>
      <c r="C2328" s="95">
        <v>2327</v>
      </c>
      <c r="D2328" s="95">
        <v>621</v>
      </c>
      <c r="E2328" s="95">
        <v>621</v>
      </c>
      <c r="F2328" s="95" t="s">
        <v>29</v>
      </c>
      <c r="G2328" s="95">
        <v>2012</v>
      </c>
      <c r="H2328" s="95">
        <v>0</v>
      </c>
      <c r="I2328" s="95">
        <v>1</v>
      </c>
      <c r="J2328" s="95">
        <v>24114532</v>
      </c>
      <c r="K2328" s="95">
        <v>513696</v>
      </c>
      <c r="L2328" s="95">
        <v>4048.1</v>
      </c>
      <c r="M2328" s="95">
        <v>24628228</v>
      </c>
      <c r="N2328" s="5">
        <f t="shared" si="73"/>
        <v>5957</v>
      </c>
    </row>
    <row r="2329" spans="1:14" x14ac:dyDescent="0.25">
      <c r="A2329" t="str">
        <f t="shared" si="72"/>
        <v>2012_720</v>
      </c>
      <c r="C2329" s="95">
        <v>2328</v>
      </c>
      <c r="D2329" s="95">
        <v>720</v>
      </c>
      <c r="E2329" s="95">
        <v>720</v>
      </c>
      <c r="F2329" s="95" t="s">
        <v>30</v>
      </c>
      <c r="G2329" s="95">
        <v>2012</v>
      </c>
      <c r="H2329" s="95">
        <v>0</v>
      </c>
      <c r="I2329" s="95">
        <v>1</v>
      </c>
      <c r="J2329" s="95">
        <v>7879690</v>
      </c>
      <c r="K2329" s="95">
        <v>0</v>
      </c>
      <c r="L2329" s="95">
        <v>1339.4</v>
      </c>
      <c r="M2329" s="95">
        <v>7879690</v>
      </c>
      <c r="N2329" s="5">
        <f t="shared" si="73"/>
        <v>5883</v>
      </c>
    </row>
    <row r="2330" spans="1:14" x14ac:dyDescent="0.25">
      <c r="A2330" t="str">
        <f t="shared" si="72"/>
        <v>2012_729</v>
      </c>
      <c r="C2330" s="95">
        <v>2329</v>
      </c>
      <c r="D2330" s="95">
        <v>729</v>
      </c>
      <c r="E2330" s="95">
        <v>729</v>
      </c>
      <c r="F2330" s="95" t="s">
        <v>31</v>
      </c>
      <c r="G2330" s="95">
        <v>2012</v>
      </c>
      <c r="H2330" s="95">
        <v>0</v>
      </c>
      <c r="I2330" s="95">
        <v>1</v>
      </c>
      <c r="J2330" s="95">
        <v>12852002</v>
      </c>
      <c r="K2330" s="95">
        <v>0</v>
      </c>
      <c r="L2330" s="95">
        <v>2184.6</v>
      </c>
      <c r="M2330" s="95">
        <v>12852002</v>
      </c>
      <c r="N2330" s="5">
        <f t="shared" si="73"/>
        <v>5883</v>
      </c>
    </row>
    <row r="2331" spans="1:14" x14ac:dyDescent="0.25">
      <c r="A2331" t="str">
        <f t="shared" si="72"/>
        <v>2012_747</v>
      </c>
      <c r="C2331" s="95">
        <v>2330</v>
      </c>
      <c r="D2331" s="95">
        <v>747</v>
      </c>
      <c r="E2331" s="95">
        <v>747</v>
      </c>
      <c r="F2331" s="95" t="s">
        <v>32</v>
      </c>
      <c r="G2331" s="95">
        <v>2012</v>
      </c>
      <c r="H2331" s="95">
        <v>0</v>
      </c>
      <c r="I2331" s="95">
        <v>1</v>
      </c>
      <c r="J2331" s="95">
        <v>3600984</v>
      </c>
      <c r="K2331" s="95">
        <v>17590</v>
      </c>
      <c r="L2331" s="95">
        <v>612.1</v>
      </c>
      <c r="M2331" s="95">
        <v>3618574</v>
      </c>
      <c r="N2331" s="5">
        <f t="shared" si="73"/>
        <v>5883</v>
      </c>
    </row>
    <row r="2332" spans="1:14" x14ac:dyDescent="0.25">
      <c r="A2332" t="str">
        <f t="shared" si="72"/>
        <v>2012_1917</v>
      </c>
      <c r="C2332" s="95">
        <v>2331</v>
      </c>
      <c r="D2332" s="95">
        <v>1917</v>
      </c>
      <c r="E2332" s="95">
        <v>1917</v>
      </c>
      <c r="F2332" s="95" t="s">
        <v>78</v>
      </c>
      <c r="G2332" s="95">
        <v>2012</v>
      </c>
      <c r="H2332" s="95">
        <v>0</v>
      </c>
      <c r="I2332" s="95">
        <v>1</v>
      </c>
      <c r="J2332" s="95">
        <v>2573778</v>
      </c>
      <c r="K2332" s="95">
        <v>92377</v>
      </c>
      <c r="L2332" s="95">
        <v>436.9</v>
      </c>
      <c r="M2332" s="95">
        <v>2666155</v>
      </c>
      <c r="N2332" s="5">
        <f t="shared" si="73"/>
        <v>5891</v>
      </c>
    </row>
    <row r="2333" spans="1:14" x14ac:dyDescent="0.25">
      <c r="A2333" t="str">
        <f t="shared" si="72"/>
        <v>2012_846</v>
      </c>
      <c r="C2333" s="95">
        <v>2332</v>
      </c>
      <c r="D2333" s="95">
        <v>846</v>
      </c>
      <c r="E2333" s="95">
        <v>846</v>
      </c>
      <c r="F2333" s="95" t="s">
        <v>382</v>
      </c>
      <c r="G2333" s="95">
        <v>2012</v>
      </c>
      <c r="H2333" s="95">
        <v>0</v>
      </c>
      <c r="I2333" s="95">
        <v>1</v>
      </c>
      <c r="J2333" s="95">
        <v>3268672</v>
      </c>
      <c r="K2333" s="95">
        <v>0</v>
      </c>
      <c r="L2333" s="95">
        <v>554.20000000000005</v>
      </c>
      <c r="M2333" s="95">
        <v>3268672</v>
      </c>
      <c r="N2333" s="5">
        <f t="shared" si="73"/>
        <v>5898</v>
      </c>
    </row>
    <row r="2334" spans="1:14" x14ac:dyDescent="0.25">
      <c r="A2334" t="str">
        <f t="shared" si="72"/>
        <v>2012_882</v>
      </c>
      <c r="C2334" s="95">
        <v>2333</v>
      </c>
      <c r="D2334" s="95">
        <v>882</v>
      </c>
      <c r="E2334" s="95">
        <v>882</v>
      </c>
      <c r="F2334" s="95" t="s">
        <v>35</v>
      </c>
      <c r="G2334" s="95">
        <v>2012</v>
      </c>
      <c r="H2334" s="95">
        <v>0</v>
      </c>
      <c r="I2334" s="95">
        <v>1</v>
      </c>
      <c r="J2334" s="95">
        <v>26564098</v>
      </c>
      <c r="K2334" s="95">
        <v>509851</v>
      </c>
      <c r="L2334" s="95">
        <v>4515.3999999999996</v>
      </c>
      <c r="M2334" s="95">
        <v>27073949</v>
      </c>
      <c r="N2334" s="5">
        <f t="shared" si="73"/>
        <v>5883</v>
      </c>
    </row>
    <row r="2335" spans="1:14" x14ac:dyDescent="0.25">
      <c r="A2335" t="str">
        <f t="shared" si="72"/>
        <v>2012_916</v>
      </c>
      <c r="C2335" s="95">
        <v>2334</v>
      </c>
      <c r="D2335" s="95">
        <v>916</v>
      </c>
      <c r="E2335" s="95">
        <v>916</v>
      </c>
      <c r="F2335" s="95" t="s">
        <v>2</v>
      </c>
      <c r="G2335" s="95">
        <v>2012</v>
      </c>
      <c r="H2335" s="95">
        <v>0</v>
      </c>
      <c r="I2335" s="95">
        <v>1</v>
      </c>
      <c r="J2335" s="95">
        <v>1651258</v>
      </c>
      <c r="K2335" s="95">
        <v>20793</v>
      </c>
      <c r="L2335" s="95">
        <v>272.8</v>
      </c>
      <c r="M2335" s="95">
        <v>1672051</v>
      </c>
      <c r="N2335" s="5">
        <f t="shared" si="73"/>
        <v>6053</v>
      </c>
    </row>
    <row r="2336" spans="1:14" x14ac:dyDescent="0.25">
      <c r="A2336" t="str">
        <f t="shared" si="72"/>
        <v>2012_914</v>
      </c>
      <c r="C2336" s="95">
        <v>2335</v>
      </c>
      <c r="D2336" s="95">
        <v>914</v>
      </c>
      <c r="E2336" s="95">
        <v>914</v>
      </c>
      <c r="F2336" s="95" t="s">
        <v>36</v>
      </c>
      <c r="G2336" s="95">
        <v>2012</v>
      </c>
      <c r="H2336" s="95">
        <v>0</v>
      </c>
      <c r="I2336" s="95">
        <v>1</v>
      </c>
      <c r="J2336" s="95">
        <v>2817582</v>
      </c>
      <c r="K2336" s="95">
        <v>56508</v>
      </c>
      <c r="L2336" s="95">
        <v>474.9</v>
      </c>
      <c r="M2336" s="95">
        <v>2874090</v>
      </c>
      <c r="N2336" s="5">
        <f t="shared" si="73"/>
        <v>5933</v>
      </c>
    </row>
    <row r="2337" spans="1:14" x14ac:dyDescent="0.25">
      <c r="A2337" t="str">
        <f t="shared" si="72"/>
        <v>2012_918</v>
      </c>
      <c r="C2337" s="95">
        <v>2336</v>
      </c>
      <c r="D2337" s="95">
        <v>918</v>
      </c>
      <c r="E2337" s="95">
        <v>918</v>
      </c>
      <c r="F2337" s="95" t="s">
        <v>37</v>
      </c>
      <c r="G2337" s="95">
        <v>2012</v>
      </c>
      <c r="H2337" s="95">
        <v>0</v>
      </c>
      <c r="I2337" s="95">
        <v>1</v>
      </c>
      <c r="J2337" s="95">
        <v>2867609</v>
      </c>
      <c r="K2337" s="95">
        <v>40679</v>
      </c>
      <c r="L2337" s="95">
        <v>482.6</v>
      </c>
      <c r="M2337" s="95">
        <v>2908288</v>
      </c>
      <c r="N2337" s="5">
        <f t="shared" si="73"/>
        <v>5942</v>
      </c>
    </row>
    <row r="2338" spans="1:14" x14ac:dyDescent="0.25">
      <c r="A2338" t="str">
        <f t="shared" si="72"/>
        <v>2012_936</v>
      </c>
      <c r="C2338" s="95">
        <v>2337</v>
      </c>
      <c r="D2338" s="95">
        <v>936</v>
      </c>
      <c r="E2338" s="95">
        <v>936</v>
      </c>
      <c r="F2338" s="95" t="s">
        <v>38</v>
      </c>
      <c r="G2338" s="95">
        <v>2012</v>
      </c>
      <c r="H2338" s="95">
        <v>0</v>
      </c>
      <c r="I2338" s="95">
        <v>1</v>
      </c>
      <c r="J2338" s="95">
        <v>5430597</v>
      </c>
      <c r="K2338" s="95">
        <v>84015</v>
      </c>
      <c r="L2338" s="95">
        <v>923.1</v>
      </c>
      <c r="M2338" s="95">
        <v>5514612</v>
      </c>
      <c r="N2338" s="5">
        <f t="shared" si="73"/>
        <v>5883</v>
      </c>
    </row>
    <row r="2339" spans="1:14" x14ac:dyDescent="0.25">
      <c r="A2339" t="str">
        <f t="shared" si="72"/>
        <v>2012_977</v>
      </c>
      <c r="C2339" s="95">
        <v>2338</v>
      </c>
      <c r="D2339" s="95">
        <v>977</v>
      </c>
      <c r="E2339" s="95">
        <v>977</v>
      </c>
      <c r="F2339" s="95" t="s">
        <v>39</v>
      </c>
      <c r="G2339" s="95">
        <v>2012</v>
      </c>
      <c r="H2339" s="95">
        <v>0</v>
      </c>
      <c r="I2339" s="95">
        <v>1</v>
      </c>
      <c r="J2339" s="95">
        <v>3622163</v>
      </c>
      <c r="K2339" s="95">
        <v>54047</v>
      </c>
      <c r="L2339" s="95">
        <v>615.70000000000005</v>
      </c>
      <c r="M2339" s="95">
        <v>3676210</v>
      </c>
      <c r="N2339" s="5">
        <f t="shared" si="73"/>
        <v>5883</v>
      </c>
    </row>
    <row r="2340" spans="1:14" x14ac:dyDescent="0.25">
      <c r="A2340" t="str">
        <f t="shared" si="72"/>
        <v>2012_981</v>
      </c>
      <c r="C2340" s="95">
        <v>2339</v>
      </c>
      <c r="D2340" s="95">
        <v>981</v>
      </c>
      <c r="E2340" s="95">
        <v>981</v>
      </c>
      <c r="F2340" s="95" t="s">
        <v>40</v>
      </c>
      <c r="G2340" s="95">
        <v>2012</v>
      </c>
      <c r="H2340" s="95">
        <v>0</v>
      </c>
      <c r="I2340" s="95">
        <v>1</v>
      </c>
      <c r="J2340" s="95">
        <v>10524687</v>
      </c>
      <c r="K2340" s="95">
        <v>0</v>
      </c>
      <c r="L2340" s="95">
        <v>1789</v>
      </c>
      <c r="M2340" s="95">
        <v>10524687</v>
      </c>
      <c r="N2340" s="5">
        <f t="shared" si="73"/>
        <v>5883</v>
      </c>
    </row>
    <row r="2341" spans="1:14" x14ac:dyDescent="0.25">
      <c r="A2341" t="str">
        <f t="shared" si="72"/>
        <v>2012_999</v>
      </c>
      <c r="C2341" s="95">
        <v>2340</v>
      </c>
      <c r="D2341" s="95">
        <v>999</v>
      </c>
      <c r="E2341" s="95">
        <v>999</v>
      </c>
      <c r="F2341" s="95" t="s">
        <v>41</v>
      </c>
      <c r="G2341" s="95">
        <v>2012</v>
      </c>
      <c r="H2341" s="95">
        <v>0</v>
      </c>
      <c r="I2341" s="95">
        <v>1</v>
      </c>
      <c r="J2341" s="95">
        <v>10090522</v>
      </c>
      <c r="K2341" s="95">
        <v>63472</v>
      </c>
      <c r="L2341" s="95">
        <v>1715.2</v>
      </c>
      <c r="M2341" s="95">
        <v>10153994</v>
      </c>
      <c r="N2341" s="5">
        <f t="shared" si="73"/>
        <v>5883</v>
      </c>
    </row>
    <row r="2342" spans="1:14" x14ac:dyDescent="0.25">
      <c r="A2342" t="str">
        <f t="shared" si="72"/>
        <v>2012_1044</v>
      </c>
      <c r="C2342" s="95">
        <v>2341</v>
      </c>
      <c r="D2342" s="95">
        <v>1044</v>
      </c>
      <c r="E2342" s="95">
        <v>1044</v>
      </c>
      <c r="F2342" s="95" t="s">
        <v>42</v>
      </c>
      <c r="G2342" s="95">
        <v>2012</v>
      </c>
      <c r="H2342" s="95">
        <v>0</v>
      </c>
      <c r="I2342" s="95">
        <v>1</v>
      </c>
      <c r="J2342" s="95">
        <v>28005183</v>
      </c>
      <c r="K2342" s="95">
        <v>0</v>
      </c>
      <c r="L2342" s="95">
        <v>4754.7</v>
      </c>
      <c r="M2342" s="95">
        <v>28005183</v>
      </c>
      <c r="N2342" s="5">
        <f t="shared" si="73"/>
        <v>5890</v>
      </c>
    </row>
    <row r="2343" spans="1:14" x14ac:dyDescent="0.25">
      <c r="A2343" t="str">
        <f t="shared" si="72"/>
        <v>2012_1053</v>
      </c>
      <c r="C2343" s="95">
        <v>2342</v>
      </c>
      <c r="D2343" s="95">
        <v>1053</v>
      </c>
      <c r="E2343" s="95">
        <v>1053</v>
      </c>
      <c r="F2343" s="95" t="s">
        <v>43</v>
      </c>
      <c r="G2343" s="95">
        <v>2012</v>
      </c>
      <c r="H2343" s="95">
        <v>0</v>
      </c>
      <c r="I2343" s="95">
        <v>1</v>
      </c>
      <c r="J2343" s="95">
        <v>98895583</v>
      </c>
      <c r="K2343" s="95">
        <v>1697222</v>
      </c>
      <c r="L2343" s="95">
        <v>16810.400000000001</v>
      </c>
      <c r="M2343" s="95">
        <v>100592805</v>
      </c>
      <c r="N2343" s="5">
        <f t="shared" si="73"/>
        <v>5883</v>
      </c>
    </row>
    <row r="2344" spans="1:14" x14ac:dyDescent="0.25">
      <c r="A2344" t="str">
        <f t="shared" si="72"/>
        <v>2012_1062</v>
      </c>
      <c r="C2344" s="95">
        <v>2343</v>
      </c>
      <c r="D2344" s="95">
        <v>1062</v>
      </c>
      <c r="E2344" s="95">
        <v>1062</v>
      </c>
      <c r="F2344" s="95" t="s">
        <v>44</v>
      </c>
      <c r="G2344" s="95">
        <v>2012</v>
      </c>
      <c r="H2344" s="95">
        <v>0</v>
      </c>
      <c r="I2344" s="95">
        <v>1</v>
      </c>
      <c r="J2344" s="95">
        <v>7792622</v>
      </c>
      <c r="K2344" s="95">
        <v>0</v>
      </c>
      <c r="L2344" s="95">
        <v>1324.6</v>
      </c>
      <c r="M2344" s="95">
        <v>7792622</v>
      </c>
      <c r="N2344" s="5">
        <f t="shared" si="73"/>
        <v>5883</v>
      </c>
    </row>
    <row r="2345" spans="1:14" x14ac:dyDescent="0.25">
      <c r="A2345" t="str">
        <f t="shared" si="72"/>
        <v>2012_1071</v>
      </c>
      <c r="C2345" s="95">
        <v>2344</v>
      </c>
      <c r="D2345" s="95">
        <v>1071</v>
      </c>
      <c r="E2345" s="95">
        <v>1071</v>
      </c>
      <c r="F2345" s="95" t="s">
        <v>45</v>
      </c>
      <c r="G2345" s="95">
        <v>2012</v>
      </c>
      <c r="H2345" s="95">
        <v>0</v>
      </c>
      <c r="I2345" s="95">
        <v>1</v>
      </c>
      <c r="J2345" s="95">
        <v>8448336</v>
      </c>
      <c r="K2345" s="95">
        <v>402559</v>
      </c>
      <c r="L2345" s="95">
        <v>1421.8</v>
      </c>
      <c r="M2345" s="95">
        <v>8850895</v>
      </c>
      <c r="N2345" s="5">
        <f t="shared" si="73"/>
        <v>5942</v>
      </c>
    </row>
    <row r="2346" spans="1:14" x14ac:dyDescent="0.25">
      <c r="A2346" t="str">
        <f t="shared" si="72"/>
        <v>2012_1089</v>
      </c>
      <c r="C2346" s="95">
        <v>2345</v>
      </c>
      <c r="D2346" s="95">
        <v>1089</v>
      </c>
      <c r="E2346" s="95">
        <v>1089</v>
      </c>
      <c r="F2346" s="95" t="s">
        <v>47</v>
      </c>
      <c r="G2346" s="95">
        <v>2012</v>
      </c>
      <c r="H2346" s="95">
        <v>0</v>
      </c>
      <c r="I2346" s="95">
        <v>1</v>
      </c>
      <c r="J2346" s="95">
        <v>2855498</v>
      </c>
      <c r="K2346" s="95">
        <v>27354</v>
      </c>
      <c r="L2346" s="95">
        <v>480.4</v>
      </c>
      <c r="M2346" s="95">
        <v>2882852</v>
      </c>
      <c r="N2346" s="5">
        <f t="shared" si="73"/>
        <v>5944</v>
      </c>
    </row>
    <row r="2347" spans="1:14" x14ac:dyDescent="0.25">
      <c r="A2347" t="str">
        <f t="shared" si="72"/>
        <v>2012_1080</v>
      </c>
      <c r="C2347" s="95">
        <v>2346</v>
      </c>
      <c r="D2347" s="95">
        <v>1080</v>
      </c>
      <c r="E2347" s="95">
        <v>1080</v>
      </c>
      <c r="F2347" s="95" t="s">
        <v>340</v>
      </c>
      <c r="G2347" s="95">
        <v>2012</v>
      </c>
      <c r="H2347" s="95">
        <v>0</v>
      </c>
      <c r="I2347" s="95">
        <v>1</v>
      </c>
      <c r="J2347" s="95">
        <v>2833253</v>
      </c>
      <c r="K2347" s="95">
        <v>237484</v>
      </c>
      <c r="L2347" s="95">
        <v>481.6</v>
      </c>
      <c r="M2347" s="95">
        <v>3070737</v>
      </c>
      <c r="N2347" s="5">
        <f t="shared" si="73"/>
        <v>5883</v>
      </c>
    </row>
    <row r="2348" spans="1:14" x14ac:dyDescent="0.25">
      <c r="A2348" t="str">
        <f t="shared" si="72"/>
        <v>2012_1082</v>
      </c>
      <c r="C2348" s="95">
        <v>2347</v>
      </c>
      <c r="D2348" s="95">
        <v>1082</v>
      </c>
      <c r="E2348" s="95">
        <v>1082</v>
      </c>
      <c r="F2348" s="95" t="s">
        <v>341</v>
      </c>
      <c r="G2348" s="95">
        <v>2012</v>
      </c>
      <c r="H2348" s="95">
        <v>0</v>
      </c>
      <c r="I2348" s="95">
        <v>1</v>
      </c>
      <c r="J2348" s="95">
        <v>9136887</v>
      </c>
      <c r="K2348" s="95">
        <v>0</v>
      </c>
      <c r="L2348" s="95">
        <v>1553.1</v>
      </c>
      <c r="M2348" s="95">
        <v>9136887</v>
      </c>
      <c r="N2348" s="5">
        <f t="shared" si="73"/>
        <v>5883</v>
      </c>
    </row>
    <row r="2349" spans="1:14" x14ac:dyDescent="0.25">
      <c r="A2349" t="str">
        <f t="shared" si="72"/>
        <v>2012_1093</v>
      </c>
      <c r="C2349" s="95">
        <v>2348</v>
      </c>
      <c r="D2349" s="95">
        <v>1093</v>
      </c>
      <c r="E2349" s="95">
        <v>1093</v>
      </c>
      <c r="F2349" s="95" t="s">
        <v>48</v>
      </c>
      <c r="G2349" s="95">
        <v>2012</v>
      </c>
      <c r="H2349" s="95">
        <v>0</v>
      </c>
      <c r="I2349" s="95">
        <v>1</v>
      </c>
      <c r="J2349" s="95">
        <v>3961024</v>
      </c>
      <c r="K2349" s="95">
        <v>0</v>
      </c>
      <c r="L2349" s="95">
        <v>673.3</v>
      </c>
      <c r="M2349" s="95">
        <v>3961024</v>
      </c>
      <c r="N2349" s="5">
        <f t="shared" si="73"/>
        <v>5883</v>
      </c>
    </row>
    <row r="2350" spans="1:14" x14ac:dyDescent="0.25">
      <c r="A2350" t="str">
        <f t="shared" si="72"/>
        <v>2012_1079</v>
      </c>
      <c r="C2350" s="95">
        <v>2349</v>
      </c>
      <c r="D2350" s="95">
        <v>1079</v>
      </c>
      <c r="E2350" s="95">
        <v>1079</v>
      </c>
      <c r="F2350" s="95" t="s">
        <v>46</v>
      </c>
      <c r="G2350" s="95">
        <v>2012</v>
      </c>
      <c r="H2350" s="95">
        <v>0</v>
      </c>
      <c r="I2350" s="95">
        <v>1</v>
      </c>
      <c r="J2350" s="95">
        <v>4982901</v>
      </c>
      <c r="K2350" s="95">
        <v>229273</v>
      </c>
      <c r="L2350" s="95">
        <v>847</v>
      </c>
      <c r="M2350" s="95">
        <v>5212174</v>
      </c>
      <c r="N2350" s="5">
        <f t="shared" si="73"/>
        <v>5883</v>
      </c>
    </row>
    <row r="2351" spans="1:14" x14ac:dyDescent="0.25">
      <c r="A2351" t="str">
        <f t="shared" si="72"/>
        <v>2012_1095</v>
      </c>
      <c r="C2351" s="95">
        <v>2350</v>
      </c>
      <c r="D2351" s="95">
        <v>1095</v>
      </c>
      <c r="E2351" s="95">
        <v>1095</v>
      </c>
      <c r="F2351" s="95" t="s">
        <v>49</v>
      </c>
      <c r="G2351" s="95">
        <v>2012</v>
      </c>
      <c r="H2351" s="95">
        <v>0</v>
      </c>
      <c r="I2351" s="95">
        <v>1</v>
      </c>
      <c r="J2351" s="95">
        <v>4231642</v>
      </c>
      <c r="K2351" s="95">
        <v>0</v>
      </c>
      <c r="L2351" s="95">
        <v>719.3</v>
      </c>
      <c r="M2351" s="95">
        <v>4231642</v>
      </c>
      <c r="N2351" s="5">
        <f t="shared" si="73"/>
        <v>5883</v>
      </c>
    </row>
    <row r="2352" spans="1:14" x14ac:dyDescent="0.25">
      <c r="A2352" t="str">
        <f t="shared" si="72"/>
        <v>2012_4772</v>
      </c>
      <c r="C2352" s="95">
        <v>2351</v>
      </c>
      <c r="D2352" s="95">
        <v>4772</v>
      </c>
      <c r="E2352" s="95">
        <v>4772</v>
      </c>
      <c r="F2352" s="95" t="s">
        <v>178</v>
      </c>
      <c r="G2352" s="95">
        <v>2012</v>
      </c>
      <c r="H2352" s="95">
        <v>0</v>
      </c>
      <c r="I2352" s="95">
        <v>1</v>
      </c>
      <c r="J2352" s="95">
        <v>5146739</v>
      </c>
      <c r="K2352" s="95">
        <v>313618</v>
      </c>
      <c r="L2352" s="95">
        <v>871</v>
      </c>
      <c r="M2352" s="95">
        <v>5460357</v>
      </c>
      <c r="N2352" s="5">
        <f t="shared" si="73"/>
        <v>5909</v>
      </c>
    </row>
    <row r="2353" spans="1:14" x14ac:dyDescent="0.25">
      <c r="A2353" t="str">
        <f t="shared" si="72"/>
        <v>2012_1107</v>
      </c>
      <c r="C2353" s="95">
        <v>2352</v>
      </c>
      <c r="D2353" s="95">
        <v>1107</v>
      </c>
      <c r="E2353" s="95">
        <v>1107</v>
      </c>
      <c r="F2353" s="95" t="s">
        <v>50</v>
      </c>
      <c r="G2353" s="95">
        <v>2012</v>
      </c>
      <c r="H2353" s="95">
        <v>0</v>
      </c>
      <c r="I2353" s="95">
        <v>1</v>
      </c>
      <c r="J2353" s="95">
        <v>8375039</v>
      </c>
      <c r="K2353" s="95">
        <v>380842</v>
      </c>
      <c r="L2353" s="95">
        <v>1423.6</v>
      </c>
      <c r="M2353" s="95">
        <v>8755881</v>
      </c>
      <c r="N2353" s="5">
        <f t="shared" si="73"/>
        <v>5883</v>
      </c>
    </row>
    <row r="2354" spans="1:14" x14ac:dyDescent="0.25">
      <c r="A2354" t="str">
        <f t="shared" si="72"/>
        <v>2012_1116</v>
      </c>
      <c r="C2354" s="95">
        <v>2353</v>
      </c>
      <c r="D2354" s="95">
        <v>1116</v>
      </c>
      <c r="E2354" s="95">
        <v>1116</v>
      </c>
      <c r="F2354" s="95" t="s">
        <v>51</v>
      </c>
      <c r="G2354" s="95">
        <v>2012</v>
      </c>
      <c r="H2354" s="95">
        <v>0</v>
      </c>
      <c r="I2354" s="95">
        <v>1</v>
      </c>
      <c r="J2354" s="95">
        <v>9186689</v>
      </c>
      <c r="K2354" s="95">
        <v>139886</v>
      </c>
      <c r="L2354" s="95">
        <v>1545.8</v>
      </c>
      <c r="M2354" s="95">
        <v>9326575</v>
      </c>
      <c r="N2354" s="5">
        <f t="shared" si="73"/>
        <v>5943</v>
      </c>
    </row>
    <row r="2355" spans="1:14" x14ac:dyDescent="0.25">
      <c r="A2355" t="str">
        <f t="shared" si="72"/>
        <v>2012_1134</v>
      </c>
      <c r="C2355" s="95">
        <v>2354</v>
      </c>
      <c r="D2355" s="95">
        <v>1134</v>
      </c>
      <c r="E2355" s="95">
        <v>1134</v>
      </c>
      <c r="F2355" s="95" t="s">
        <v>52</v>
      </c>
      <c r="G2355" s="95">
        <v>2012</v>
      </c>
      <c r="H2355" s="95">
        <v>0</v>
      </c>
      <c r="I2355" s="95">
        <v>1</v>
      </c>
      <c r="J2355" s="95">
        <v>1857910</v>
      </c>
      <c r="K2355" s="95">
        <v>92471</v>
      </c>
      <c r="L2355" s="95">
        <v>314.89999999999998</v>
      </c>
      <c r="M2355" s="95">
        <v>1950381</v>
      </c>
      <c r="N2355" s="5">
        <f t="shared" si="73"/>
        <v>5900</v>
      </c>
    </row>
    <row r="2356" spans="1:14" x14ac:dyDescent="0.25">
      <c r="A2356" t="str">
        <f t="shared" si="72"/>
        <v>2012_1152</v>
      </c>
      <c r="C2356" s="95">
        <v>2355</v>
      </c>
      <c r="D2356" s="95">
        <v>1152</v>
      </c>
      <c r="E2356" s="95">
        <v>1152</v>
      </c>
      <c r="F2356" s="95" t="s">
        <v>53</v>
      </c>
      <c r="G2356" s="95">
        <v>2012</v>
      </c>
      <c r="H2356" s="95">
        <v>0</v>
      </c>
      <c r="I2356" s="95">
        <v>1</v>
      </c>
      <c r="J2356" s="95">
        <v>5532268</v>
      </c>
      <c r="K2356" s="95">
        <v>296255</v>
      </c>
      <c r="L2356" s="95">
        <v>932.3</v>
      </c>
      <c r="M2356" s="95">
        <v>5828523</v>
      </c>
      <c r="N2356" s="5">
        <f t="shared" si="73"/>
        <v>5934</v>
      </c>
    </row>
    <row r="2357" spans="1:14" x14ac:dyDescent="0.25">
      <c r="A2357" t="str">
        <f t="shared" si="72"/>
        <v>2012_1197</v>
      </c>
      <c r="C2357" s="95">
        <v>2356</v>
      </c>
      <c r="D2357" s="95">
        <v>1197</v>
      </c>
      <c r="E2357" s="95">
        <v>1197</v>
      </c>
      <c r="F2357" s="95" t="s">
        <v>54</v>
      </c>
      <c r="G2357" s="95">
        <v>2012</v>
      </c>
      <c r="H2357" s="95">
        <v>0</v>
      </c>
      <c r="I2357" s="95">
        <v>1</v>
      </c>
      <c r="J2357" s="95">
        <v>5620618</v>
      </c>
      <c r="K2357" s="95">
        <v>40757</v>
      </c>
      <c r="L2357" s="95">
        <v>955.4</v>
      </c>
      <c r="M2357" s="95">
        <v>5661375</v>
      </c>
      <c r="N2357" s="5">
        <f t="shared" si="73"/>
        <v>5883</v>
      </c>
    </row>
    <row r="2358" spans="1:14" x14ac:dyDescent="0.25">
      <c r="A2358" t="str">
        <f t="shared" si="72"/>
        <v>2012_1206</v>
      </c>
      <c r="C2358" s="95">
        <v>2357</v>
      </c>
      <c r="D2358" s="95">
        <v>1206</v>
      </c>
      <c r="E2358" s="95">
        <v>1206</v>
      </c>
      <c r="F2358" s="95" t="s">
        <v>297</v>
      </c>
      <c r="G2358" s="95">
        <v>2012</v>
      </c>
      <c r="H2358" s="95">
        <v>0</v>
      </c>
      <c r="I2358" s="95">
        <v>2</v>
      </c>
      <c r="J2358" s="95">
        <v>5472163</v>
      </c>
      <c r="K2358" s="95">
        <v>231575</v>
      </c>
      <c r="L2358" s="95">
        <v>924.4</v>
      </c>
      <c r="M2358" s="95">
        <v>5703738</v>
      </c>
      <c r="N2358" s="5">
        <f t="shared" si="73"/>
        <v>5920</v>
      </c>
    </row>
    <row r="2359" spans="1:14" x14ac:dyDescent="0.25">
      <c r="A2359" t="str">
        <f t="shared" si="72"/>
        <v>2012_1211</v>
      </c>
      <c r="C2359" s="95">
        <v>2358</v>
      </c>
      <c r="D2359" s="95">
        <v>1211</v>
      </c>
      <c r="E2359" s="95">
        <v>1211</v>
      </c>
      <c r="F2359" s="95" t="s">
        <v>55</v>
      </c>
      <c r="G2359" s="95">
        <v>2012</v>
      </c>
      <c r="H2359" s="95">
        <v>0</v>
      </c>
      <c r="I2359" s="95">
        <v>1</v>
      </c>
      <c r="J2359" s="95">
        <v>8068535</v>
      </c>
      <c r="K2359" s="95">
        <v>0</v>
      </c>
      <c r="L2359" s="95">
        <v>1371.5</v>
      </c>
      <c r="M2359" s="95">
        <v>8068535</v>
      </c>
      <c r="N2359" s="5">
        <f t="shared" si="73"/>
        <v>5883</v>
      </c>
    </row>
    <row r="2360" spans="1:14" x14ac:dyDescent="0.25">
      <c r="A2360" t="str">
        <f t="shared" si="72"/>
        <v>2012_1215</v>
      </c>
      <c r="C2360" s="95">
        <v>2359</v>
      </c>
      <c r="D2360" s="95">
        <v>1215</v>
      </c>
      <c r="E2360" s="95">
        <v>1215</v>
      </c>
      <c r="F2360" s="95" t="s">
        <v>56</v>
      </c>
      <c r="G2360" s="95">
        <v>2012</v>
      </c>
      <c r="H2360" s="95">
        <v>0</v>
      </c>
      <c r="I2360" s="95">
        <v>1</v>
      </c>
      <c r="J2360" s="95">
        <v>2085524</v>
      </c>
      <c r="K2360" s="95">
        <v>165241</v>
      </c>
      <c r="L2360" s="95">
        <v>354.5</v>
      </c>
      <c r="M2360" s="95">
        <v>2250765</v>
      </c>
      <c r="N2360" s="5">
        <f t="shared" si="73"/>
        <v>5883</v>
      </c>
    </row>
    <row r="2361" spans="1:14" x14ac:dyDescent="0.25">
      <c r="A2361" t="str">
        <f t="shared" si="72"/>
        <v>2012_1218</v>
      </c>
      <c r="C2361" s="95">
        <v>2360</v>
      </c>
      <c r="D2361" s="95">
        <v>1218</v>
      </c>
      <c r="E2361" s="95">
        <v>1218</v>
      </c>
      <c r="F2361" s="95" t="s">
        <v>57</v>
      </c>
      <c r="G2361" s="95">
        <v>2012</v>
      </c>
      <c r="H2361" s="95">
        <v>0</v>
      </c>
      <c r="I2361" s="95">
        <v>1</v>
      </c>
      <c r="J2361" s="95">
        <v>2296202</v>
      </c>
      <c r="K2361" s="95">
        <v>58782</v>
      </c>
      <c r="L2361" s="95">
        <v>382</v>
      </c>
      <c r="M2361" s="95">
        <v>2354984</v>
      </c>
      <c r="N2361" s="5">
        <f t="shared" si="73"/>
        <v>6011</v>
      </c>
    </row>
    <row r="2362" spans="1:14" x14ac:dyDescent="0.25">
      <c r="A2362" t="str">
        <f t="shared" si="72"/>
        <v>2012_2763</v>
      </c>
      <c r="C2362" s="95">
        <v>2361</v>
      </c>
      <c r="D2362" s="95">
        <v>2763</v>
      </c>
      <c r="E2362" s="95">
        <v>2763</v>
      </c>
      <c r="F2362" s="95" t="s">
        <v>109</v>
      </c>
      <c r="G2362" s="95">
        <v>2012</v>
      </c>
      <c r="H2362" s="95">
        <v>0</v>
      </c>
      <c r="I2362" s="95">
        <v>1</v>
      </c>
      <c r="J2362" s="95">
        <v>3833560</v>
      </c>
      <c r="K2362" s="95">
        <v>95062</v>
      </c>
      <c r="L2362" s="95">
        <v>641.6</v>
      </c>
      <c r="M2362" s="95">
        <v>3928622</v>
      </c>
      <c r="N2362" s="5">
        <f t="shared" si="73"/>
        <v>5975</v>
      </c>
    </row>
    <row r="2363" spans="1:14" x14ac:dyDescent="0.25">
      <c r="A2363" t="str">
        <f t="shared" si="72"/>
        <v>2012_1221</v>
      </c>
      <c r="C2363" s="95">
        <v>2362</v>
      </c>
      <c r="D2363" s="95">
        <v>1221</v>
      </c>
      <c r="E2363" s="95">
        <v>1221</v>
      </c>
      <c r="F2363" s="95" t="s">
        <v>342</v>
      </c>
      <c r="G2363" s="95">
        <v>2012</v>
      </c>
      <c r="H2363" s="95">
        <v>0</v>
      </c>
      <c r="I2363" s="95">
        <v>1</v>
      </c>
      <c r="J2363" s="95">
        <v>9264419</v>
      </c>
      <c r="K2363" s="95">
        <v>0</v>
      </c>
      <c r="L2363" s="95">
        <v>1565.2</v>
      </c>
      <c r="M2363" s="95">
        <v>9264419</v>
      </c>
      <c r="N2363" s="5">
        <f t="shared" si="73"/>
        <v>5919</v>
      </c>
    </row>
    <row r="2364" spans="1:14" x14ac:dyDescent="0.25">
      <c r="A2364" t="str">
        <f t="shared" si="72"/>
        <v>2012_1233</v>
      </c>
      <c r="C2364" s="95">
        <v>2363</v>
      </c>
      <c r="D2364" s="95">
        <v>1233</v>
      </c>
      <c r="E2364" s="95">
        <v>1233</v>
      </c>
      <c r="F2364" s="95" t="s">
        <v>58</v>
      </c>
      <c r="G2364" s="95">
        <v>2012</v>
      </c>
      <c r="H2364" s="95">
        <v>0</v>
      </c>
      <c r="I2364" s="95">
        <v>1</v>
      </c>
      <c r="J2364" s="95">
        <v>7578481</v>
      </c>
      <c r="K2364" s="95">
        <v>163723</v>
      </c>
      <c r="L2364" s="95">
        <v>1288.2</v>
      </c>
      <c r="M2364" s="95">
        <v>7742204</v>
      </c>
      <c r="N2364" s="5">
        <f t="shared" si="73"/>
        <v>5883</v>
      </c>
    </row>
    <row r="2365" spans="1:14" x14ac:dyDescent="0.25">
      <c r="A2365" t="str">
        <f t="shared" si="72"/>
        <v>2012_1278</v>
      </c>
      <c r="C2365" s="95">
        <v>2364</v>
      </c>
      <c r="D2365" s="95">
        <v>1278</v>
      </c>
      <c r="E2365" s="95">
        <v>1278</v>
      </c>
      <c r="F2365" s="95" t="s">
        <v>59</v>
      </c>
      <c r="G2365" s="95">
        <v>2012</v>
      </c>
      <c r="H2365" s="95">
        <v>0</v>
      </c>
      <c r="I2365" s="95">
        <v>1</v>
      </c>
      <c r="J2365" s="95">
        <v>24375305</v>
      </c>
      <c r="K2365" s="95">
        <v>705450</v>
      </c>
      <c r="L2365" s="95">
        <v>4111.2</v>
      </c>
      <c r="M2365" s="95">
        <v>25080755</v>
      </c>
      <c r="N2365" s="5">
        <f t="shared" si="73"/>
        <v>5929</v>
      </c>
    </row>
    <row r="2366" spans="1:14" x14ac:dyDescent="0.25">
      <c r="A2366" t="str">
        <f t="shared" si="72"/>
        <v>2012_1332</v>
      </c>
      <c r="C2366" s="95">
        <v>2365</v>
      </c>
      <c r="D2366" s="95">
        <v>1332</v>
      </c>
      <c r="E2366" s="95">
        <v>1332</v>
      </c>
      <c r="F2366" s="95" t="s">
        <v>60</v>
      </c>
      <c r="G2366" s="95">
        <v>2012</v>
      </c>
      <c r="H2366" s="95">
        <v>0</v>
      </c>
      <c r="I2366" s="95">
        <v>1</v>
      </c>
      <c r="J2366" s="95">
        <v>4661101</v>
      </c>
      <c r="K2366" s="95">
        <v>203475</v>
      </c>
      <c r="L2366" s="95">
        <v>792.3</v>
      </c>
      <c r="M2366" s="95">
        <v>4864576</v>
      </c>
      <c r="N2366" s="5">
        <f t="shared" si="73"/>
        <v>5883</v>
      </c>
    </row>
    <row r="2367" spans="1:14" x14ac:dyDescent="0.25">
      <c r="A2367" t="str">
        <f t="shared" si="72"/>
        <v>2012_1337</v>
      </c>
      <c r="C2367" s="95">
        <v>2366</v>
      </c>
      <c r="D2367" s="95">
        <v>1337</v>
      </c>
      <c r="E2367" s="95">
        <v>1337</v>
      </c>
      <c r="F2367" s="95" t="s">
        <v>343</v>
      </c>
      <c r="G2367" s="95">
        <v>2012</v>
      </c>
      <c r="H2367" s="95">
        <v>0</v>
      </c>
      <c r="I2367" s="95">
        <v>1</v>
      </c>
      <c r="J2367" s="95">
        <v>25781071</v>
      </c>
      <c r="K2367" s="95">
        <v>0</v>
      </c>
      <c r="L2367" s="95">
        <v>4382.3</v>
      </c>
      <c r="M2367" s="95">
        <v>25781071</v>
      </c>
      <c r="N2367" s="5">
        <f t="shared" si="73"/>
        <v>5883</v>
      </c>
    </row>
    <row r="2368" spans="1:14" x14ac:dyDescent="0.25">
      <c r="A2368" t="str">
        <f t="shared" si="72"/>
        <v>2012_1350</v>
      </c>
      <c r="C2368" s="95">
        <v>2367</v>
      </c>
      <c r="D2368" s="95">
        <v>1350</v>
      </c>
      <c r="E2368" s="95">
        <v>1350</v>
      </c>
      <c r="F2368" s="95" t="s">
        <v>61</v>
      </c>
      <c r="G2368" s="95">
        <v>2012</v>
      </c>
      <c r="H2368" s="95">
        <v>0</v>
      </c>
      <c r="I2368" s="95">
        <v>1</v>
      </c>
      <c r="J2368" s="95">
        <v>2991506</v>
      </c>
      <c r="K2368" s="95">
        <v>105376</v>
      </c>
      <c r="L2368" s="95">
        <v>508.5</v>
      </c>
      <c r="M2368" s="95">
        <v>3096882</v>
      </c>
      <c r="N2368" s="5">
        <f t="shared" si="73"/>
        <v>5883</v>
      </c>
    </row>
    <row r="2369" spans="1:14" x14ac:dyDescent="0.25">
      <c r="A2369" t="str">
        <f t="shared" si="72"/>
        <v>2012_1359</v>
      </c>
      <c r="C2369" s="95">
        <v>2368</v>
      </c>
      <c r="D2369" s="95">
        <v>1359</v>
      </c>
      <c r="E2369" s="95">
        <v>1359</v>
      </c>
      <c r="F2369" s="95" t="s">
        <v>344</v>
      </c>
      <c r="G2369" s="95">
        <v>2012</v>
      </c>
      <c r="H2369" s="95">
        <v>0</v>
      </c>
      <c r="I2369" s="95">
        <v>1</v>
      </c>
      <c r="J2369" s="95">
        <v>2770505</v>
      </c>
      <c r="K2369" s="95">
        <v>159532</v>
      </c>
      <c r="L2369" s="95">
        <v>469.1</v>
      </c>
      <c r="M2369" s="95">
        <v>2930037</v>
      </c>
      <c r="N2369" s="5">
        <f t="shared" si="73"/>
        <v>5906</v>
      </c>
    </row>
    <row r="2370" spans="1:14" x14ac:dyDescent="0.25">
      <c r="A2370" t="str">
        <f t="shared" si="72"/>
        <v>2012_1368</v>
      </c>
      <c r="C2370" s="95">
        <v>2369</v>
      </c>
      <c r="D2370" s="95">
        <v>1368</v>
      </c>
      <c r="E2370" s="95">
        <v>1368</v>
      </c>
      <c r="F2370" s="95" t="s">
        <v>62</v>
      </c>
      <c r="G2370" s="95">
        <v>2012</v>
      </c>
      <c r="H2370" s="95">
        <v>0</v>
      </c>
      <c r="I2370" s="95">
        <v>1</v>
      </c>
      <c r="J2370" s="95">
        <v>5539433</v>
      </c>
      <c r="K2370" s="95">
        <v>359615</v>
      </c>
      <c r="L2370" s="95">
        <v>941.6</v>
      </c>
      <c r="M2370" s="95">
        <v>5899048</v>
      </c>
      <c r="N2370" s="5">
        <f t="shared" si="73"/>
        <v>5883</v>
      </c>
    </row>
    <row r="2371" spans="1:14" x14ac:dyDescent="0.25">
      <c r="A2371" t="str">
        <f t="shared" ref="A2371:A2434" si="74">CONCATENATE(G2371,"_",D2371)</f>
        <v>2012_1413</v>
      </c>
      <c r="C2371" s="95">
        <v>2370</v>
      </c>
      <c r="D2371" s="95">
        <v>1413</v>
      </c>
      <c r="E2371" s="95">
        <v>1413</v>
      </c>
      <c r="F2371" s="95" t="s">
        <v>63</v>
      </c>
      <c r="G2371" s="95">
        <v>2012</v>
      </c>
      <c r="H2371" s="95">
        <v>0</v>
      </c>
      <c r="I2371" s="95">
        <v>1</v>
      </c>
      <c r="J2371" s="95">
        <v>2630889</v>
      </c>
      <c r="K2371" s="95">
        <v>219980</v>
      </c>
      <c r="L2371" s="95">
        <v>436.3</v>
      </c>
      <c r="M2371" s="95">
        <v>2850869</v>
      </c>
      <c r="N2371" s="5">
        <f t="shared" ref="N2371:N2434" si="75">ROUND(J2371/L2371,0)</f>
        <v>6030</v>
      </c>
    </row>
    <row r="2372" spans="1:14" x14ac:dyDescent="0.25">
      <c r="A2372" t="str">
        <f t="shared" si="74"/>
        <v>2012_1431</v>
      </c>
      <c r="C2372" s="95">
        <v>2371</v>
      </c>
      <c r="D2372" s="95">
        <v>1431</v>
      </c>
      <c r="E2372" s="95">
        <v>1431</v>
      </c>
      <c r="F2372" s="95" t="s">
        <v>64</v>
      </c>
      <c r="G2372" s="95">
        <v>2012</v>
      </c>
      <c r="H2372" s="95">
        <v>0</v>
      </c>
      <c r="I2372" s="95">
        <v>1</v>
      </c>
      <c r="J2372" s="95">
        <v>2668500</v>
      </c>
      <c r="K2372" s="95">
        <v>134492</v>
      </c>
      <c r="L2372" s="95">
        <v>450</v>
      </c>
      <c r="M2372" s="95">
        <v>2802992</v>
      </c>
      <c r="N2372" s="5">
        <f t="shared" si="75"/>
        <v>5930</v>
      </c>
    </row>
    <row r="2373" spans="1:14" x14ac:dyDescent="0.25">
      <c r="A2373" t="str">
        <f t="shared" si="74"/>
        <v>2012_1476</v>
      </c>
      <c r="C2373" s="95">
        <v>2372</v>
      </c>
      <c r="D2373" s="95">
        <v>1476</v>
      </c>
      <c r="E2373" s="95">
        <v>1476</v>
      </c>
      <c r="F2373" s="95" t="s">
        <v>65</v>
      </c>
      <c r="G2373" s="95">
        <v>2012</v>
      </c>
      <c r="H2373" s="95">
        <v>0</v>
      </c>
      <c r="I2373" s="95">
        <v>1</v>
      </c>
      <c r="J2373" s="95">
        <v>54309024</v>
      </c>
      <c r="K2373" s="95">
        <v>1037839</v>
      </c>
      <c r="L2373" s="95">
        <v>9124.5</v>
      </c>
      <c r="M2373" s="95">
        <v>55346863</v>
      </c>
      <c r="N2373" s="5">
        <f t="shared" si="75"/>
        <v>5952</v>
      </c>
    </row>
    <row r="2374" spans="1:14" x14ac:dyDescent="0.25">
      <c r="A2374" t="str">
        <f t="shared" si="74"/>
        <v>2012_1503</v>
      </c>
      <c r="C2374" s="95">
        <v>2373</v>
      </c>
      <c r="D2374" s="95">
        <v>1503</v>
      </c>
      <c r="E2374" s="95">
        <v>1503</v>
      </c>
      <c r="F2374" s="95" t="s">
        <v>66</v>
      </c>
      <c r="G2374" s="95">
        <v>2012</v>
      </c>
      <c r="H2374" s="95">
        <v>0</v>
      </c>
      <c r="I2374" s="95">
        <v>2</v>
      </c>
      <c r="J2374" s="95">
        <v>8331482</v>
      </c>
      <c r="K2374" s="95">
        <v>83114</v>
      </c>
      <c r="L2374" s="95">
        <v>1413.4</v>
      </c>
      <c r="M2374" s="95">
        <v>8414596</v>
      </c>
      <c r="N2374" s="5">
        <f t="shared" si="75"/>
        <v>5895</v>
      </c>
    </row>
    <row r="2375" spans="1:14" x14ac:dyDescent="0.25">
      <c r="A2375" t="str">
        <f t="shared" si="74"/>
        <v>2012_1576</v>
      </c>
      <c r="C2375" s="95">
        <v>2374</v>
      </c>
      <c r="D2375" s="95">
        <v>1576</v>
      </c>
      <c r="E2375" s="95">
        <v>1576</v>
      </c>
      <c r="F2375" s="95" t="s">
        <v>67</v>
      </c>
      <c r="G2375" s="95">
        <v>2012</v>
      </c>
      <c r="H2375" s="95">
        <v>0</v>
      </c>
      <c r="I2375" s="95">
        <v>1</v>
      </c>
      <c r="J2375" s="95">
        <v>11455378</v>
      </c>
      <c r="K2375" s="95">
        <v>0</v>
      </c>
      <c r="L2375" s="95">
        <v>1947.2</v>
      </c>
      <c r="M2375" s="95">
        <v>11455378</v>
      </c>
      <c r="N2375" s="5">
        <f t="shared" si="75"/>
        <v>5883</v>
      </c>
    </row>
    <row r="2376" spans="1:14" x14ac:dyDescent="0.25">
      <c r="A2376" t="str">
        <f t="shared" si="74"/>
        <v>2012_1602</v>
      </c>
      <c r="C2376" s="95">
        <v>2375</v>
      </c>
      <c r="D2376" s="95">
        <v>1602</v>
      </c>
      <c r="E2376" s="95">
        <v>1602</v>
      </c>
      <c r="F2376" s="95" t="s">
        <v>68</v>
      </c>
      <c r="G2376" s="95">
        <v>2012</v>
      </c>
      <c r="H2376" s="95">
        <v>0</v>
      </c>
      <c r="I2376" s="95">
        <v>1</v>
      </c>
      <c r="J2376" s="95">
        <v>2788542</v>
      </c>
      <c r="K2376" s="95">
        <v>97999</v>
      </c>
      <c r="L2376" s="95">
        <v>474</v>
      </c>
      <c r="M2376" s="95">
        <v>2886541</v>
      </c>
      <c r="N2376" s="5">
        <f t="shared" si="75"/>
        <v>5883</v>
      </c>
    </row>
    <row r="2377" spans="1:14" x14ac:dyDescent="0.25">
      <c r="A2377" t="str">
        <f t="shared" si="74"/>
        <v>2012_1611</v>
      </c>
      <c r="C2377" s="95">
        <v>2376</v>
      </c>
      <c r="D2377" s="95">
        <v>1611</v>
      </c>
      <c r="E2377" s="95">
        <v>1611</v>
      </c>
      <c r="F2377" s="95" t="s">
        <v>69</v>
      </c>
      <c r="G2377" s="95">
        <v>2012</v>
      </c>
      <c r="H2377" s="95">
        <v>0</v>
      </c>
      <c r="I2377" s="95">
        <v>1</v>
      </c>
      <c r="J2377" s="95">
        <v>95205766</v>
      </c>
      <c r="K2377" s="95">
        <v>310340</v>
      </c>
      <c r="L2377" s="95">
        <v>16183.2</v>
      </c>
      <c r="M2377" s="95">
        <v>95516106</v>
      </c>
      <c r="N2377" s="5">
        <f t="shared" si="75"/>
        <v>5883</v>
      </c>
    </row>
    <row r="2378" spans="1:14" x14ac:dyDescent="0.25">
      <c r="A2378" t="str">
        <f t="shared" si="74"/>
        <v>2012_1619</v>
      </c>
      <c r="C2378" s="95">
        <v>2377</v>
      </c>
      <c r="D2378" s="95">
        <v>1619</v>
      </c>
      <c r="E2378" s="95">
        <v>1619</v>
      </c>
      <c r="F2378" s="95" t="s">
        <v>70</v>
      </c>
      <c r="G2378" s="95">
        <v>2012</v>
      </c>
      <c r="H2378" s="95">
        <v>0</v>
      </c>
      <c r="I2378" s="95">
        <v>1</v>
      </c>
      <c r="J2378" s="95">
        <v>6949000</v>
      </c>
      <c r="K2378" s="95">
        <v>29085</v>
      </c>
      <c r="L2378" s="95">
        <v>1181.2</v>
      </c>
      <c r="M2378" s="95">
        <v>6978085</v>
      </c>
      <c r="N2378" s="5">
        <f t="shared" si="75"/>
        <v>5883</v>
      </c>
    </row>
    <row r="2379" spans="1:14" x14ac:dyDescent="0.25">
      <c r="A2379" t="str">
        <f t="shared" si="74"/>
        <v>2012_1638</v>
      </c>
      <c r="C2379" s="95">
        <v>2378</v>
      </c>
      <c r="D2379" s="95">
        <v>1638</v>
      </c>
      <c r="E2379" s="95">
        <v>1638</v>
      </c>
      <c r="F2379" s="95" t="s">
        <v>345</v>
      </c>
      <c r="G2379" s="95">
        <v>2012</v>
      </c>
      <c r="H2379" s="95">
        <v>0</v>
      </c>
      <c r="I2379" s="95">
        <v>2</v>
      </c>
      <c r="J2379" s="95">
        <v>10133312</v>
      </c>
      <c r="K2379" s="95">
        <v>178185</v>
      </c>
      <c r="L2379" s="95">
        <v>1714</v>
      </c>
      <c r="M2379" s="95">
        <v>10311497</v>
      </c>
      <c r="N2379" s="5">
        <f t="shared" si="75"/>
        <v>5912</v>
      </c>
    </row>
    <row r="2380" spans="1:14" x14ac:dyDescent="0.25">
      <c r="A2380" t="str">
        <f t="shared" si="74"/>
        <v>2012_1675</v>
      </c>
      <c r="C2380" s="95">
        <v>2379</v>
      </c>
      <c r="D2380" s="95">
        <v>1675</v>
      </c>
      <c r="E2380" s="95">
        <v>1675</v>
      </c>
      <c r="F2380" s="95" t="s">
        <v>71</v>
      </c>
      <c r="G2380" s="95">
        <v>2012</v>
      </c>
      <c r="H2380" s="95">
        <v>0</v>
      </c>
      <c r="I2380" s="95">
        <v>1</v>
      </c>
      <c r="J2380" s="95">
        <v>1384253</v>
      </c>
      <c r="K2380" s="95">
        <v>105009</v>
      </c>
      <c r="L2380" s="95">
        <v>228.5</v>
      </c>
      <c r="M2380" s="95">
        <v>1489262</v>
      </c>
      <c r="N2380" s="5">
        <f t="shared" si="75"/>
        <v>6058</v>
      </c>
    </row>
    <row r="2381" spans="1:14" x14ac:dyDescent="0.25">
      <c r="A2381" t="str">
        <f t="shared" si="74"/>
        <v>2012_1701</v>
      </c>
      <c r="C2381" s="95">
        <v>2380</v>
      </c>
      <c r="D2381" s="95">
        <v>1701</v>
      </c>
      <c r="E2381" s="95">
        <v>1701</v>
      </c>
      <c r="F2381" s="95" t="s">
        <v>72</v>
      </c>
      <c r="G2381" s="95">
        <v>2012</v>
      </c>
      <c r="H2381" s="95">
        <v>0</v>
      </c>
      <c r="I2381" s="95">
        <v>1</v>
      </c>
      <c r="J2381" s="95">
        <v>11625396</v>
      </c>
      <c r="K2381" s="95">
        <v>0</v>
      </c>
      <c r="L2381" s="95">
        <v>1976.1</v>
      </c>
      <c r="M2381" s="95">
        <v>11625396</v>
      </c>
      <c r="N2381" s="5">
        <f t="shared" si="75"/>
        <v>5883</v>
      </c>
    </row>
    <row r="2382" spans="1:14" x14ac:dyDescent="0.25">
      <c r="A2382" t="str">
        <f t="shared" si="74"/>
        <v>2012_1719</v>
      </c>
      <c r="C2382" s="95">
        <v>2381</v>
      </c>
      <c r="D2382" s="95">
        <v>1719</v>
      </c>
      <c r="E2382" s="95">
        <v>1719</v>
      </c>
      <c r="F2382" s="95" t="s">
        <v>73</v>
      </c>
      <c r="G2382" s="95">
        <v>2012</v>
      </c>
      <c r="H2382" s="95">
        <v>0</v>
      </c>
      <c r="I2382" s="95">
        <v>1</v>
      </c>
      <c r="J2382" s="95">
        <v>4226936</v>
      </c>
      <c r="K2382" s="95">
        <v>0</v>
      </c>
      <c r="L2382" s="95">
        <v>718.5</v>
      </c>
      <c r="M2382" s="95">
        <v>4226936</v>
      </c>
      <c r="N2382" s="5">
        <f t="shared" si="75"/>
        <v>5883</v>
      </c>
    </row>
    <row r="2383" spans="1:14" x14ac:dyDescent="0.25">
      <c r="A2383" t="str">
        <f t="shared" si="74"/>
        <v>2012_1737</v>
      </c>
      <c r="C2383" s="95">
        <v>2382</v>
      </c>
      <c r="D2383" s="95">
        <v>1737</v>
      </c>
      <c r="E2383" s="95">
        <v>1737</v>
      </c>
      <c r="F2383" s="95" t="s">
        <v>346</v>
      </c>
      <c r="G2383" s="95">
        <v>2012</v>
      </c>
      <c r="H2383" s="95">
        <v>0</v>
      </c>
      <c r="I2383" s="95">
        <v>1</v>
      </c>
      <c r="J2383" s="95">
        <v>184332225</v>
      </c>
      <c r="K2383" s="95">
        <v>1716501</v>
      </c>
      <c r="L2383" s="95">
        <v>30975</v>
      </c>
      <c r="M2383" s="95">
        <v>186048726</v>
      </c>
      <c r="N2383" s="5">
        <f t="shared" si="75"/>
        <v>5951</v>
      </c>
    </row>
    <row r="2384" spans="1:14" x14ac:dyDescent="0.25">
      <c r="A2384" t="str">
        <f t="shared" si="74"/>
        <v>2012_1782</v>
      </c>
      <c r="C2384" s="95">
        <v>2383</v>
      </c>
      <c r="D2384" s="95">
        <v>1782</v>
      </c>
      <c r="E2384" s="95">
        <v>1782</v>
      </c>
      <c r="F2384" s="95" t="s">
        <v>74</v>
      </c>
      <c r="G2384" s="95">
        <v>2012</v>
      </c>
      <c r="H2384" s="95">
        <v>0</v>
      </c>
      <c r="I2384" s="95">
        <v>1</v>
      </c>
      <c r="J2384" s="95">
        <v>512778</v>
      </c>
      <c r="K2384" s="95">
        <v>20509</v>
      </c>
      <c r="L2384" s="95">
        <v>87</v>
      </c>
      <c r="M2384" s="95">
        <v>533287</v>
      </c>
      <c r="N2384" s="5">
        <f t="shared" si="75"/>
        <v>5894</v>
      </c>
    </row>
    <row r="2385" spans="1:14" x14ac:dyDescent="0.25">
      <c r="A2385" t="str">
        <f t="shared" si="74"/>
        <v>2012_1791</v>
      </c>
      <c r="C2385" s="95">
        <v>2384</v>
      </c>
      <c r="D2385" s="95">
        <v>1791</v>
      </c>
      <c r="E2385" s="95">
        <v>1791</v>
      </c>
      <c r="F2385" s="95" t="s">
        <v>75</v>
      </c>
      <c r="G2385" s="95">
        <v>2012</v>
      </c>
      <c r="H2385" s="95">
        <v>0</v>
      </c>
      <c r="I2385" s="95">
        <v>1</v>
      </c>
      <c r="J2385" s="95">
        <v>4689928</v>
      </c>
      <c r="K2385" s="95">
        <v>0</v>
      </c>
      <c r="L2385" s="95">
        <v>797.2</v>
      </c>
      <c r="M2385" s="95">
        <v>4689928</v>
      </c>
      <c r="N2385" s="5">
        <f t="shared" si="75"/>
        <v>5883</v>
      </c>
    </row>
    <row r="2386" spans="1:14" x14ac:dyDescent="0.25">
      <c r="A2386" t="str">
        <f t="shared" si="74"/>
        <v>2012_1863</v>
      </c>
      <c r="C2386" s="95">
        <v>2385</v>
      </c>
      <c r="D2386" s="95">
        <v>1863</v>
      </c>
      <c r="E2386" s="95">
        <v>1863</v>
      </c>
      <c r="F2386" s="95" t="s">
        <v>76</v>
      </c>
      <c r="G2386" s="95">
        <v>2012</v>
      </c>
      <c r="H2386" s="95">
        <v>0</v>
      </c>
      <c r="I2386" s="95">
        <v>1</v>
      </c>
      <c r="J2386" s="95">
        <v>61947486</v>
      </c>
      <c r="K2386" s="95">
        <v>1688492</v>
      </c>
      <c r="L2386" s="95">
        <v>10517.4</v>
      </c>
      <c r="M2386" s="95">
        <v>63635978</v>
      </c>
      <c r="N2386" s="5">
        <f t="shared" si="75"/>
        <v>5890</v>
      </c>
    </row>
    <row r="2387" spans="1:14" x14ac:dyDescent="0.25">
      <c r="A2387" t="str">
        <f t="shared" si="74"/>
        <v>2012_1908</v>
      </c>
      <c r="C2387" s="95">
        <v>2386</v>
      </c>
      <c r="D2387" s="95">
        <v>1908</v>
      </c>
      <c r="E2387" s="95">
        <v>1908</v>
      </c>
      <c r="F2387" s="95" t="s">
        <v>77</v>
      </c>
      <c r="G2387" s="95">
        <v>2012</v>
      </c>
      <c r="H2387" s="95">
        <v>0</v>
      </c>
      <c r="I2387" s="95">
        <v>1</v>
      </c>
      <c r="J2387" s="95">
        <v>2824428</v>
      </c>
      <c r="K2387" s="95">
        <v>54389</v>
      </c>
      <c r="L2387" s="95">
        <v>480.1</v>
      </c>
      <c r="M2387" s="95">
        <v>2878817</v>
      </c>
      <c r="N2387" s="5">
        <f t="shared" si="75"/>
        <v>5883</v>
      </c>
    </row>
    <row r="2388" spans="1:14" x14ac:dyDescent="0.25">
      <c r="A2388" t="str">
        <f t="shared" si="74"/>
        <v>2012_1926</v>
      </c>
      <c r="C2388" s="95">
        <v>2387</v>
      </c>
      <c r="D2388" s="95">
        <v>1926</v>
      </c>
      <c r="E2388" s="95">
        <v>1926</v>
      </c>
      <c r="F2388" s="95" t="s">
        <v>79</v>
      </c>
      <c r="G2388" s="95">
        <v>2012</v>
      </c>
      <c r="H2388" s="95">
        <v>0</v>
      </c>
      <c r="I2388" s="95">
        <v>1</v>
      </c>
      <c r="J2388" s="95">
        <v>3484473</v>
      </c>
      <c r="K2388" s="95">
        <v>64187</v>
      </c>
      <c r="L2388" s="95">
        <v>587.70000000000005</v>
      </c>
      <c r="M2388" s="95">
        <v>3548660</v>
      </c>
      <c r="N2388" s="5">
        <f t="shared" si="75"/>
        <v>5929</v>
      </c>
    </row>
    <row r="2389" spans="1:14" x14ac:dyDescent="0.25">
      <c r="A2389" t="str">
        <f t="shared" si="74"/>
        <v>2012_1944</v>
      </c>
      <c r="C2389" s="95">
        <v>2388</v>
      </c>
      <c r="D2389" s="95">
        <v>1944</v>
      </c>
      <c r="E2389" s="95">
        <v>1944</v>
      </c>
      <c r="F2389" s="95" t="s">
        <v>80</v>
      </c>
      <c r="G2389" s="95">
        <v>2012</v>
      </c>
      <c r="H2389" s="95">
        <v>0</v>
      </c>
      <c r="I2389" s="95">
        <v>1</v>
      </c>
      <c r="J2389" s="95">
        <v>4833205</v>
      </c>
      <c r="K2389" s="95">
        <v>78031</v>
      </c>
      <c r="L2389" s="95">
        <v>805.4</v>
      </c>
      <c r="M2389" s="95">
        <v>4911236</v>
      </c>
      <c r="N2389" s="5">
        <f t="shared" si="75"/>
        <v>6001</v>
      </c>
    </row>
    <row r="2390" spans="1:14" x14ac:dyDescent="0.25">
      <c r="A2390" t="str">
        <f t="shared" si="74"/>
        <v>2012_1953</v>
      </c>
      <c r="C2390" s="95">
        <v>2389</v>
      </c>
      <c r="D2390" s="95">
        <v>1953</v>
      </c>
      <c r="E2390" s="95">
        <v>1953</v>
      </c>
      <c r="F2390" s="95" t="s">
        <v>81</v>
      </c>
      <c r="G2390" s="95">
        <v>2012</v>
      </c>
      <c r="H2390" s="95">
        <v>0</v>
      </c>
      <c r="I2390" s="95">
        <v>1</v>
      </c>
      <c r="J2390" s="95">
        <v>3766885</v>
      </c>
      <c r="K2390" s="95">
        <v>3801</v>
      </c>
      <c r="L2390" s="95">
        <v>640.29999999999995</v>
      </c>
      <c r="M2390" s="95">
        <v>3770686</v>
      </c>
      <c r="N2390" s="5">
        <f t="shared" si="75"/>
        <v>5883</v>
      </c>
    </row>
    <row r="2391" spans="1:14" x14ac:dyDescent="0.25">
      <c r="A2391" t="str">
        <f t="shared" si="74"/>
        <v>2012_1963</v>
      </c>
      <c r="C2391" s="95">
        <v>2390</v>
      </c>
      <c r="D2391" s="95">
        <v>1963</v>
      </c>
      <c r="E2391" s="95">
        <v>1963</v>
      </c>
      <c r="F2391" s="95" t="s">
        <v>82</v>
      </c>
      <c r="G2391" s="95">
        <v>2012</v>
      </c>
      <c r="H2391" s="95">
        <v>0</v>
      </c>
      <c r="I2391" s="95">
        <v>1</v>
      </c>
      <c r="J2391" s="95">
        <v>3119755</v>
      </c>
      <c r="K2391" s="95">
        <v>100717</v>
      </c>
      <c r="L2391" s="95">
        <v>530.29999999999995</v>
      </c>
      <c r="M2391" s="95">
        <v>3220472</v>
      </c>
      <c r="N2391" s="5">
        <f t="shared" si="75"/>
        <v>5883</v>
      </c>
    </row>
    <row r="2392" spans="1:14" x14ac:dyDescent="0.25">
      <c r="A2392" t="str">
        <f t="shared" si="74"/>
        <v>2012_3582</v>
      </c>
      <c r="C2392" s="95">
        <v>2391</v>
      </c>
      <c r="D2392" s="95">
        <v>3582</v>
      </c>
      <c r="E2392" s="95">
        <v>1968</v>
      </c>
      <c r="F2392" s="95" t="s">
        <v>138</v>
      </c>
      <c r="G2392" s="95">
        <v>2012</v>
      </c>
      <c r="H2392" s="95">
        <v>0</v>
      </c>
      <c r="I2392" s="95">
        <v>1</v>
      </c>
      <c r="J2392" s="95">
        <v>4124987</v>
      </c>
      <c r="K2392" s="95">
        <v>68972</v>
      </c>
      <c r="L2392" s="95">
        <v>691.3</v>
      </c>
      <c r="M2392" s="95">
        <v>4193959</v>
      </c>
      <c r="N2392" s="5">
        <f t="shared" si="75"/>
        <v>5967</v>
      </c>
    </row>
    <row r="2393" spans="1:14" x14ac:dyDescent="0.25">
      <c r="A2393" t="str">
        <f t="shared" si="74"/>
        <v>2012_3978</v>
      </c>
      <c r="C2393" s="95">
        <v>2392</v>
      </c>
      <c r="D2393" s="95">
        <v>3978</v>
      </c>
      <c r="E2393" s="95">
        <v>3978</v>
      </c>
      <c r="F2393" s="95" t="s">
        <v>150</v>
      </c>
      <c r="G2393" s="95">
        <v>2012</v>
      </c>
      <c r="H2393" s="95">
        <v>0</v>
      </c>
      <c r="I2393" s="95">
        <v>1</v>
      </c>
      <c r="J2393" s="95">
        <v>3214948</v>
      </c>
      <c r="K2393" s="95">
        <v>180145</v>
      </c>
      <c r="L2393" s="95">
        <v>540.6</v>
      </c>
      <c r="M2393" s="95">
        <v>3395093</v>
      </c>
      <c r="N2393" s="5">
        <f t="shared" si="75"/>
        <v>5947</v>
      </c>
    </row>
    <row r="2394" spans="1:14" x14ac:dyDescent="0.25">
      <c r="A2394" t="str">
        <f t="shared" si="74"/>
        <v>2012_6741</v>
      </c>
      <c r="C2394" s="95">
        <v>2393</v>
      </c>
      <c r="D2394" s="95">
        <v>6741</v>
      </c>
      <c r="E2394" s="95">
        <v>6741</v>
      </c>
      <c r="F2394" s="95" t="s">
        <v>256</v>
      </c>
      <c r="G2394" s="95">
        <v>2012</v>
      </c>
      <c r="H2394" s="95">
        <v>0</v>
      </c>
      <c r="I2394" s="95">
        <v>1</v>
      </c>
      <c r="J2394" s="95">
        <v>5431395</v>
      </c>
      <c r="K2394" s="95">
        <v>236160</v>
      </c>
      <c r="L2394" s="95">
        <v>921.2</v>
      </c>
      <c r="M2394" s="95">
        <v>5667555</v>
      </c>
      <c r="N2394" s="5">
        <f t="shared" si="75"/>
        <v>5896</v>
      </c>
    </row>
    <row r="2395" spans="1:14" x14ac:dyDescent="0.25">
      <c r="A2395" t="str">
        <f t="shared" si="74"/>
        <v>2012_1970</v>
      </c>
      <c r="C2395" s="95">
        <v>2394</v>
      </c>
      <c r="D2395" s="95">
        <v>1970</v>
      </c>
      <c r="E2395" s="95">
        <v>1970</v>
      </c>
      <c r="F2395" s="95" t="s">
        <v>83</v>
      </c>
      <c r="G2395" s="95">
        <v>2012</v>
      </c>
      <c r="H2395" s="95">
        <v>0</v>
      </c>
      <c r="I2395" s="95">
        <v>1</v>
      </c>
      <c r="J2395" s="95">
        <v>2878481</v>
      </c>
      <c r="K2395" s="95">
        <v>180323</v>
      </c>
      <c r="L2395" s="95">
        <v>487.3</v>
      </c>
      <c r="M2395" s="95">
        <v>3058804</v>
      </c>
      <c r="N2395" s="5">
        <f t="shared" si="75"/>
        <v>5907</v>
      </c>
    </row>
    <row r="2396" spans="1:14" x14ac:dyDescent="0.25">
      <c r="A2396" t="str">
        <f t="shared" si="74"/>
        <v>2012_1972</v>
      </c>
      <c r="C2396" s="95">
        <v>2395</v>
      </c>
      <c r="D2396" s="95">
        <v>1972</v>
      </c>
      <c r="E2396" s="95">
        <v>1972</v>
      </c>
      <c r="F2396" s="95" t="s">
        <v>84</v>
      </c>
      <c r="G2396" s="95">
        <v>2012</v>
      </c>
      <c r="H2396" s="95">
        <v>0</v>
      </c>
      <c r="I2396" s="95">
        <v>1</v>
      </c>
      <c r="J2396" s="95">
        <v>2347317</v>
      </c>
      <c r="K2396" s="95">
        <v>213612</v>
      </c>
      <c r="L2396" s="95">
        <v>399</v>
      </c>
      <c r="M2396" s="95">
        <v>2560929</v>
      </c>
      <c r="N2396" s="5">
        <f t="shared" si="75"/>
        <v>5883</v>
      </c>
    </row>
    <row r="2397" spans="1:14" x14ac:dyDescent="0.25">
      <c r="A2397" t="str">
        <f t="shared" si="74"/>
        <v>2012_1965</v>
      </c>
      <c r="C2397" s="95">
        <v>2396</v>
      </c>
      <c r="D2397" s="95">
        <v>1965</v>
      </c>
      <c r="E2397" s="95">
        <v>1965</v>
      </c>
      <c r="F2397" s="95" t="s">
        <v>288</v>
      </c>
      <c r="G2397" s="95">
        <v>2012</v>
      </c>
      <c r="H2397" s="95">
        <v>0</v>
      </c>
      <c r="I2397" s="95">
        <v>2</v>
      </c>
      <c r="J2397" s="95">
        <v>4153398</v>
      </c>
      <c r="K2397" s="95">
        <v>122190</v>
      </c>
      <c r="L2397" s="95">
        <v>706</v>
      </c>
      <c r="M2397" s="95">
        <v>4275588</v>
      </c>
      <c r="N2397" s="5">
        <f t="shared" si="75"/>
        <v>5883</v>
      </c>
    </row>
    <row r="2398" spans="1:14" x14ac:dyDescent="0.25">
      <c r="A2398" t="str">
        <f t="shared" si="74"/>
        <v>2012_657</v>
      </c>
      <c r="C2398" s="95">
        <v>2397</v>
      </c>
      <c r="D2398" s="95">
        <v>657</v>
      </c>
      <c r="E2398" s="95">
        <v>657</v>
      </c>
      <c r="F2398" s="95" t="s">
        <v>366</v>
      </c>
      <c r="G2398" s="95">
        <v>2012</v>
      </c>
      <c r="H2398" s="95">
        <v>0</v>
      </c>
      <c r="I2398" s="95">
        <v>2</v>
      </c>
      <c r="J2398" s="95">
        <v>5003491</v>
      </c>
      <c r="K2398" s="95">
        <v>284737</v>
      </c>
      <c r="L2398" s="95">
        <v>850.5</v>
      </c>
      <c r="M2398" s="95">
        <v>5288228</v>
      </c>
      <c r="N2398" s="5">
        <f t="shared" si="75"/>
        <v>5883</v>
      </c>
    </row>
    <row r="2399" spans="1:14" x14ac:dyDescent="0.25">
      <c r="A2399" t="str">
        <f t="shared" si="74"/>
        <v>2012_1989</v>
      </c>
      <c r="C2399" s="95">
        <v>2398</v>
      </c>
      <c r="D2399" s="95">
        <v>1989</v>
      </c>
      <c r="E2399" s="95">
        <v>1989</v>
      </c>
      <c r="F2399" s="95" t="s">
        <v>86</v>
      </c>
      <c r="G2399" s="95">
        <v>2012</v>
      </c>
      <c r="H2399" s="95">
        <v>0</v>
      </c>
      <c r="I2399" s="95">
        <v>1</v>
      </c>
      <c r="J2399" s="95">
        <v>2782659</v>
      </c>
      <c r="K2399" s="95">
        <v>21885</v>
      </c>
      <c r="L2399" s="95">
        <v>473</v>
      </c>
      <c r="M2399" s="95">
        <v>2804544</v>
      </c>
      <c r="N2399" s="5">
        <f t="shared" si="75"/>
        <v>5883</v>
      </c>
    </row>
    <row r="2400" spans="1:14" x14ac:dyDescent="0.25">
      <c r="A2400" t="str">
        <f t="shared" si="74"/>
        <v>2012_2007</v>
      </c>
      <c r="C2400" s="95">
        <v>2399</v>
      </c>
      <c r="D2400" s="95">
        <v>2007</v>
      </c>
      <c r="E2400" s="95">
        <v>2007</v>
      </c>
      <c r="F2400" s="95" t="s">
        <v>87</v>
      </c>
      <c r="G2400" s="95">
        <v>2012</v>
      </c>
      <c r="H2400" s="95">
        <v>0</v>
      </c>
      <c r="I2400" s="95">
        <v>1</v>
      </c>
      <c r="J2400" s="95">
        <v>3768650</v>
      </c>
      <c r="K2400" s="95">
        <v>0</v>
      </c>
      <c r="L2400" s="95">
        <v>640.6</v>
      </c>
      <c r="M2400" s="95">
        <v>3768650</v>
      </c>
      <c r="N2400" s="5">
        <f t="shared" si="75"/>
        <v>5883</v>
      </c>
    </row>
    <row r="2401" spans="1:14" x14ac:dyDescent="0.25">
      <c r="A2401" t="str">
        <f t="shared" si="74"/>
        <v>2012_2088</v>
      </c>
      <c r="C2401" s="95">
        <v>2400</v>
      </c>
      <c r="D2401" s="95">
        <v>2088</v>
      </c>
      <c r="E2401" s="95">
        <v>2088</v>
      </c>
      <c r="F2401" s="95" t="s">
        <v>88</v>
      </c>
      <c r="G2401" s="95">
        <v>2012</v>
      </c>
      <c r="H2401" s="95">
        <v>0</v>
      </c>
      <c r="I2401" s="95">
        <v>1</v>
      </c>
      <c r="J2401" s="95">
        <v>4181377</v>
      </c>
      <c r="K2401" s="95">
        <v>0</v>
      </c>
      <c r="L2401" s="95">
        <v>696.2</v>
      </c>
      <c r="M2401" s="95">
        <v>4181377</v>
      </c>
      <c r="N2401" s="5">
        <f t="shared" si="75"/>
        <v>6006</v>
      </c>
    </row>
    <row r="2402" spans="1:14" x14ac:dyDescent="0.25">
      <c r="A2402" t="str">
        <f t="shared" si="74"/>
        <v>2012_2097</v>
      </c>
      <c r="C2402" s="95">
        <v>2401</v>
      </c>
      <c r="D2402" s="95">
        <v>2097</v>
      </c>
      <c r="E2402" s="95">
        <v>2097</v>
      </c>
      <c r="F2402" s="95" t="s">
        <v>89</v>
      </c>
      <c r="G2402" s="95">
        <v>2012</v>
      </c>
      <c r="H2402" s="95">
        <v>0</v>
      </c>
      <c r="I2402" s="95">
        <v>1</v>
      </c>
      <c r="J2402" s="95">
        <v>3181100</v>
      </c>
      <c r="K2402" s="95">
        <v>57677</v>
      </c>
      <c r="L2402" s="95">
        <v>534.1</v>
      </c>
      <c r="M2402" s="95">
        <v>3238777</v>
      </c>
      <c r="N2402" s="5">
        <f t="shared" si="75"/>
        <v>5956</v>
      </c>
    </row>
    <row r="2403" spans="1:14" x14ac:dyDescent="0.25">
      <c r="A2403" t="str">
        <f t="shared" si="74"/>
        <v>2012_2113</v>
      </c>
      <c r="C2403" s="95">
        <v>2402</v>
      </c>
      <c r="D2403" s="95">
        <v>2113</v>
      </c>
      <c r="E2403" s="95">
        <v>2113</v>
      </c>
      <c r="F2403" s="95" t="s">
        <v>90</v>
      </c>
      <c r="G2403" s="95">
        <v>2012</v>
      </c>
      <c r="H2403" s="95">
        <v>0</v>
      </c>
      <c r="I2403" s="95">
        <v>1</v>
      </c>
      <c r="J2403" s="95">
        <v>1397801</v>
      </c>
      <c r="K2403" s="95">
        <v>54977</v>
      </c>
      <c r="L2403" s="95">
        <v>237.6</v>
      </c>
      <c r="M2403" s="95">
        <v>1452778</v>
      </c>
      <c r="N2403" s="5">
        <f t="shared" si="75"/>
        <v>5883</v>
      </c>
    </row>
    <row r="2404" spans="1:14" x14ac:dyDescent="0.25">
      <c r="A2404" t="str">
        <f t="shared" si="74"/>
        <v>2012_2124</v>
      </c>
      <c r="C2404" s="95">
        <v>2403</v>
      </c>
      <c r="D2404" s="95">
        <v>2124</v>
      </c>
      <c r="E2404" s="95">
        <v>2124</v>
      </c>
      <c r="F2404" s="95" t="s">
        <v>383</v>
      </c>
      <c r="G2404" s="95">
        <v>2012</v>
      </c>
      <c r="H2404" s="95">
        <v>0</v>
      </c>
      <c r="I2404" s="95">
        <v>1</v>
      </c>
      <c r="J2404" s="95">
        <v>8014738</v>
      </c>
      <c r="K2404" s="95">
        <v>116503</v>
      </c>
      <c r="L2404" s="95">
        <v>1358.2</v>
      </c>
      <c r="M2404" s="95">
        <v>8131241</v>
      </c>
      <c r="N2404" s="5">
        <f t="shared" si="75"/>
        <v>5901</v>
      </c>
    </row>
    <row r="2405" spans="1:14" x14ac:dyDescent="0.25">
      <c r="A2405" t="str">
        <f t="shared" si="74"/>
        <v>2012_2151</v>
      </c>
      <c r="C2405" s="95">
        <v>2404</v>
      </c>
      <c r="D2405" s="95">
        <v>2151</v>
      </c>
      <c r="E2405" s="95">
        <v>2151</v>
      </c>
      <c r="F2405" s="95" t="s">
        <v>347</v>
      </c>
      <c r="G2405" s="95">
        <v>2012</v>
      </c>
      <c r="H2405" s="95">
        <v>0</v>
      </c>
      <c r="I2405" s="95">
        <v>2</v>
      </c>
      <c r="J2405" s="95">
        <v>2931266</v>
      </c>
      <c r="K2405" s="95">
        <v>169689</v>
      </c>
      <c r="L2405" s="95">
        <v>491.3</v>
      </c>
      <c r="M2405" s="95">
        <v>3100955</v>
      </c>
      <c r="N2405" s="5">
        <f t="shared" si="75"/>
        <v>5966</v>
      </c>
    </row>
    <row r="2406" spans="1:14" x14ac:dyDescent="0.25">
      <c r="A2406" t="str">
        <f t="shared" si="74"/>
        <v>2012_2169</v>
      </c>
      <c r="C2406" s="95">
        <v>2405</v>
      </c>
      <c r="D2406" s="95">
        <v>2169</v>
      </c>
      <c r="E2406" s="95">
        <v>2169</v>
      </c>
      <c r="F2406" s="95" t="s">
        <v>91</v>
      </c>
      <c r="G2406" s="95">
        <v>2012</v>
      </c>
      <c r="H2406" s="95">
        <v>0</v>
      </c>
      <c r="I2406" s="95">
        <v>1</v>
      </c>
      <c r="J2406" s="95">
        <v>10059930</v>
      </c>
      <c r="K2406" s="95">
        <v>355504</v>
      </c>
      <c r="L2406" s="95">
        <v>1710</v>
      </c>
      <c r="M2406" s="95">
        <v>10415434</v>
      </c>
      <c r="N2406" s="5">
        <f t="shared" si="75"/>
        <v>5883</v>
      </c>
    </row>
    <row r="2407" spans="1:14" x14ac:dyDescent="0.25">
      <c r="A2407" t="str">
        <f t="shared" si="74"/>
        <v>2012_2295</v>
      </c>
      <c r="C2407" s="95">
        <v>2406</v>
      </c>
      <c r="D2407" s="95">
        <v>2295</v>
      </c>
      <c r="E2407" s="95">
        <v>2295</v>
      </c>
      <c r="F2407" s="95" t="s">
        <v>92</v>
      </c>
      <c r="G2407" s="95">
        <v>2012</v>
      </c>
      <c r="H2407" s="95">
        <v>0</v>
      </c>
      <c r="I2407" s="95">
        <v>2</v>
      </c>
      <c r="J2407" s="95">
        <v>7260563</v>
      </c>
      <c r="K2407" s="95">
        <v>242046</v>
      </c>
      <c r="L2407" s="95">
        <v>1232.5999999999999</v>
      </c>
      <c r="M2407" s="95">
        <v>7502609</v>
      </c>
      <c r="N2407" s="5">
        <f t="shared" si="75"/>
        <v>5890</v>
      </c>
    </row>
    <row r="2408" spans="1:14" x14ac:dyDescent="0.25">
      <c r="A2408" t="str">
        <f t="shared" si="74"/>
        <v>2012_2313</v>
      </c>
      <c r="C2408" s="95">
        <v>2407</v>
      </c>
      <c r="D2408" s="95">
        <v>2313</v>
      </c>
      <c r="E2408" s="95">
        <v>2313</v>
      </c>
      <c r="F2408" s="95" t="s">
        <v>93</v>
      </c>
      <c r="G2408" s="95">
        <v>2012</v>
      </c>
      <c r="H2408" s="95">
        <v>0</v>
      </c>
      <c r="I2408" s="95">
        <v>1</v>
      </c>
      <c r="J2408" s="95">
        <v>22088625</v>
      </c>
      <c r="K2408" s="95">
        <v>694236</v>
      </c>
      <c r="L2408" s="95">
        <v>3737.5</v>
      </c>
      <c r="M2408" s="95">
        <v>22782861</v>
      </c>
      <c r="N2408" s="5">
        <f t="shared" si="75"/>
        <v>5910</v>
      </c>
    </row>
    <row r="2409" spans="1:14" x14ac:dyDescent="0.25">
      <c r="A2409" t="str">
        <f t="shared" si="74"/>
        <v>2012_2322</v>
      </c>
      <c r="C2409" s="95">
        <v>2408</v>
      </c>
      <c r="D2409" s="95">
        <v>2322</v>
      </c>
      <c r="E2409" s="95">
        <v>2322</v>
      </c>
      <c r="F2409" s="95" t="s">
        <v>94</v>
      </c>
      <c r="G2409" s="95">
        <v>2012</v>
      </c>
      <c r="H2409" s="95">
        <v>0</v>
      </c>
      <c r="I2409" s="95">
        <v>1</v>
      </c>
      <c r="J2409" s="95">
        <v>13448538</v>
      </c>
      <c r="K2409" s="95">
        <v>334131</v>
      </c>
      <c r="L2409" s="95">
        <v>2286</v>
      </c>
      <c r="M2409" s="95">
        <v>13782669</v>
      </c>
      <c r="N2409" s="5">
        <f t="shared" si="75"/>
        <v>5883</v>
      </c>
    </row>
    <row r="2410" spans="1:14" x14ac:dyDescent="0.25">
      <c r="A2410" t="str">
        <f t="shared" si="74"/>
        <v>2012_2369</v>
      </c>
      <c r="C2410" s="95">
        <v>2409</v>
      </c>
      <c r="D2410" s="95">
        <v>2369</v>
      </c>
      <c r="E2410" s="95">
        <v>2369</v>
      </c>
      <c r="F2410" s="95" t="s">
        <v>95</v>
      </c>
      <c r="G2410" s="95">
        <v>2012</v>
      </c>
      <c r="H2410" s="95">
        <v>0</v>
      </c>
      <c r="I2410" s="95">
        <v>1</v>
      </c>
      <c r="J2410" s="95">
        <v>2490862</v>
      </c>
      <c r="K2410" s="95">
        <v>135427</v>
      </c>
      <c r="L2410" s="95">
        <v>423.4</v>
      </c>
      <c r="M2410" s="95">
        <v>2626289</v>
      </c>
      <c r="N2410" s="5">
        <f t="shared" si="75"/>
        <v>5883</v>
      </c>
    </row>
    <row r="2411" spans="1:14" x14ac:dyDescent="0.25">
      <c r="A2411" t="str">
        <f t="shared" si="74"/>
        <v>2012_2682</v>
      </c>
      <c r="C2411" s="95">
        <v>2410</v>
      </c>
      <c r="D2411" s="95">
        <v>2682</v>
      </c>
      <c r="E2411" s="95">
        <v>2682</v>
      </c>
      <c r="F2411" s="95" t="s">
        <v>3</v>
      </c>
      <c r="G2411" s="95">
        <v>2012</v>
      </c>
      <c r="H2411" s="95">
        <v>0</v>
      </c>
      <c r="I2411" s="95">
        <v>1</v>
      </c>
      <c r="J2411" s="95">
        <v>1937860</v>
      </c>
      <c r="K2411" s="95">
        <v>179214</v>
      </c>
      <c r="L2411" s="95">
        <v>329.4</v>
      </c>
      <c r="M2411" s="95">
        <v>2117074</v>
      </c>
      <c r="N2411" s="5">
        <f t="shared" si="75"/>
        <v>5883</v>
      </c>
    </row>
    <row r="2412" spans="1:14" x14ac:dyDescent="0.25">
      <c r="A2412" t="str">
        <f t="shared" si="74"/>
        <v>2012_2376</v>
      </c>
      <c r="C2412" s="95">
        <v>2411</v>
      </c>
      <c r="D2412" s="95">
        <v>2376</v>
      </c>
      <c r="E2412" s="95">
        <v>2376</v>
      </c>
      <c r="F2412" s="95" t="s">
        <v>96</v>
      </c>
      <c r="G2412" s="95">
        <v>2012</v>
      </c>
      <c r="H2412" s="95">
        <v>0</v>
      </c>
      <c r="I2412" s="95">
        <v>1</v>
      </c>
      <c r="J2412" s="95">
        <v>2631730</v>
      </c>
      <c r="K2412" s="95">
        <v>26899</v>
      </c>
      <c r="L2412" s="95">
        <v>445</v>
      </c>
      <c r="M2412" s="95">
        <v>2658629</v>
      </c>
      <c r="N2412" s="5">
        <f t="shared" si="75"/>
        <v>5914</v>
      </c>
    </row>
    <row r="2413" spans="1:14" x14ac:dyDescent="0.25">
      <c r="A2413" t="str">
        <f t="shared" si="74"/>
        <v>2012_2403</v>
      </c>
      <c r="C2413" s="95">
        <v>2412</v>
      </c>
      <c r="D2413" s="95">
        <v>2403</v>
      </c>
      <c r="E2413" s="95">
        <v>2403</v>
      </c>
      <c r="F2413" s="95" t="s">
        <v>384</v>
      </c>
      <c r="G2413" s="95">
        <v>2012</v>
      </c>
      <c r="H2413" s="95">
        <v>0</v>
      </c>
      <c r="I2413" s="95">
        <v>2</v>
      </c>
      <c r="J2413" s="95">
        <v>6193090</v>
      </c>
      <c r="K2413" s="95">
        <v>8308</v>
      </c>
      <c r="L2413" s="95">
        <v>1046.8</v>
      </c>
      <c r="M2413" s="95">
        <v>6201398</v>
      </c>
      <c r="N2413" s="5">
        <f t="shared" si="75"/>
        <v>5916</v>
      </c>
    </row>
    <row r="2414" spans="1:14" x14ac:dyDescent="0.25">
      <c r="A2414" t="str">
        <f t="shared" si="74"/>
        <v>2012_2457</v>
      </c>
      <c r="C2414" s="95">
        <v>2413</v>
      </c>
      <c r="D2414" s="95">
        <v>2457</v>
      </c>
      <c r="E2414" s="95">
        <v>2457</v>
      </c>
      <c r="F2414" s="95" t="s">
        <v>97</v>
      </c>
      <c r="G2414" s="95">
        <v>2012</v>
      </c>
      <c r="H2414" s="95">
        <v>0</v>
      </c>
      <c r="I2414" s="95">
        <v>1</v>
      </c>
      <c r="J2414" s="95">
        <v>2765010</v>
      </c>
      <c r="K2414" s="95">
        <v>104894</v>
      </c>
      <c r="L2414" s="95">
        <v>470</v>
      </c>
      <c r="M2414" s="95">
        <v>2869904</v>
      </c>
      <c r="N2414" s="5">
        <f t="shared" si="75"/>
        <v>5883</v>
      </c>
    </row>
    <row r="2415" spans="1:14" x14ac:dyDescent="0.25">
      <c r="A2415" t="str">
        <f t="shared" si="74"/>
        <v>2012_2466</v>
      </c>
      <c r="C2415" s="95">
        <v>2414</v>
      </c>
      <c r="D2415" s="95">
        <v>2466</v>
      </c>
      <c r="E2415" s="95">
        <v>2466</v>
      </c>
      <c r="F2415" s="95" t="s">
        <v>98</v>
      </c>
      <c r="G2415" s="95">
        <v>2012</v>
      </c>
      <c r="H2415" s="95">
        <v>0</v>
      </c>
      <c r="I2415" s="95">
        <v>1</v>
      </c>
      <c r="J2415" s="95">
        <v>7050776</v>
      </c>
      <c r="K2415" s="95">
        <v>0</v>
      </c>
      <c r="L2415" s="95">
        <v>1198.5</v>
      </c>
      <c r="M2415" s="95">
        <v>7050776</v>
      </c>
      <c r="N2415" s="5">
        <f t="shared" si="75"/>
        <v>5883</v>
      </c>
    </row>
    <row r="2416" spans="1:14" x14ac:dyDescent="0.25">
      <c r="A2416" t="str">
        <f t="shared" si="74"/>
        <v>2012_2493</v>
      </c>
      <c r="C2416" s="95">
        <v>2415</v>
      </c>
      <c r="D2416" s="95">
        <v>2493</v>
      </c>
      <c r="E2416" s="95">
        <v>2493</v>
      </c>
      <c r="F2416" s="95" t="s">
        <v>99</v>
      </c>
      <c r="G2416" s="95">
        <v>2012</v>
      </c>
      <c r="H2416" s="95">
        <v>0</v>
      </c>
      <c r="I2416" s="95">
        <v>1</v>
      </c>
      <c r="J2416" s="95">
        <v>780450</v>
      </c>
      <c r="K2416" s="95">
        <v>74454</v>
      </c>
      <c r="L2416" s="95">
        <v>129</v>
      </c>
      <c r="M2416" s="95">
        <v>854904</v>
      </c>
      <c r="N2416" s="5">
        <f t="shared" si="75"/>
        <v>6050</v>
      </c>
    </row>
    <row r="2417" spans="1:14" x14ac:dyDescent="0.25">
      <c r="A2417" t="str">
        <f t="shared" si="74"/>
        <v>2012_2502</v>
      </c>
      <c r="C2417" s="95">
        <v>2416</v>
      </c>
      <c r="D2417" s="95">
        <v>2502</v>
      </c>
      <c r="E2417" s="95">
        <v>2502</v>
      </c>
      <c r="F2417" s="95" t="s">
        <v>100</v>
      </c>
      <c r="G2417" s="95">
        <v>2012</v>
      </c>
      <c r="H2417" s="95">
        <v>0</v>
      </c>
      <c r="I2417" s="95">
        <v>1</v>
      </c>
      <c r="J2417" s="95">
        <v>3875189</v>
      </c>
      <c r="K2417" s="95">
        <v>165651</v>
      </c>
      <c r="L2417" s="95">
        <v>647.70000000000005</v>
      </c>
      <c r="M2417" s="95">
        <v>4040840</v>
      </c>
      <c r="N2417" s="5">
        <f t="shared" si="75"/>
        <v>5983</v>
      </c>
    </row>
    <row r="2418" spans="1:14" x14ac:dyDescent="0.25">
      <c r="A2418" t="str">
        <f t="shared" si="74"/>
        <v>2012_2511</v>
      </c>
      <c r="C2418" s="95">
        <v>2417</v>
      </c>
      <c r="D2418" s="95">
        <v>2511</v>
      </c>
      <c r="E2418" s="95">
        <v>2511</v>
      </c>
      <c r="F2418" s="95" t="s">
        <v>101</v>
      </c>
      <c r="G2418" s="95">
        <v>2012</v>
      </c>
      <c r="H2418" s="95">
        <v>0</v>
      </c>
      <c r="I2418" s="95">
        <v>1</v>
      </c>
      <c r="J2418" s="95">
        <v>12390186</v>
      </c>
      <c r="K2418" s="95">
        <v>0</v>
      </c>
      <c r="L2418" s="95">
        <v>2106.1</v>
      </c>
      <c r="M2418" s="95">
        <v>12390186</v>
      </c>
      <c r="N2418" s="5">
        <f t="shared" si="75"/>
        <v>5883</v>
      </c>
    </row>
    <row r="2419" spans="1:14" x14ac:dyDescent="0.25">
      <c r="A2419" t="str">
        <f t="shared" si="74"/>
        <v>2012_2520</v>
      </c>
      <c r="C2419" s="95">
        <v>2418</v>
      </c>
      <c r="D2419" s="95">
        <v>2520</v>
      </c>
      <c r="E2419" s="95">
        <v>2520</v>
      </c>
      <c r="F2419" s="95" t="s">
        <v>102</v>
      </c>
      <c r="G2419" s="95">
        <v>2012</v>
      </c>
      <c r="H2419" s="95">
        <v>0</v>
      </c>
      <c r="I2419" s="95">
        <v>1</v>
      </c>
      <c r="J2419" s="95">
        <v>1985936</v>
      </c>
      <c r="K2419" s="95">
        <v>92387</v>
      </c>
      <c r="L2419" s="95">
        <v>337.4</v>
      </c>
      <c r="M2419" s="95">
        <v>2078323</v>
      </c>
      <c r="N2419" s="5">
        <f t="shared" si="75"/>
        <v>5886</v>
      </c>
    </row>
    <row r="2420" spans="1:14" x14ac:dyDescent="0.25">
      <c r="A2420" t="str">
        <f t="shared" si="74"/>
        <v>2012_2556</v>
      </c>
      <c r="C2420" s="95">
        <v>2419</v>
      </c>
      <c r="D2420" s="95">
        <v>2556</v>
      </c>
      <c r="E2420" s="95">
        <v>2556</v>
      </c>
      <c r="F2420" s="95" t="s">
        <v>103</v>
      </c>
      <c r="G2420" s="95">
        <v>2012</v>
      </c>
      <c r="H2420" s="95">
        <v>0</v>
      </c>
      <c r="I2420" s="95">
        <v>1</v>
      </c>
      <c r="J2420" s="95">
        <v>2164566</v>
      </c>
      <c r="K2420" s="95">
        <v>55183</v>
      </c>
      <c r="L2420" s="95">
        <v>367</v>
      </c>
      <c r="M2420" s="95">
        <v>2219749</v>
      </c>
      <c r="N2420" s="5">
        <f t="shared" si="75"/>
        <v>5898</v>
      </c>
    </row>
    <row r="2421" spans="1:14" x14ac:dyDescent="0.25">
      <c r="A2421" t="str">
        <f t="shared" si="74"/>
        <v>2012_3195</v>
      </c>
      <c r="C2421" s="95">
        <v>2420</v>
      </c>
      <c r="D2421" s="95">
        <v>3195</v>
      </c>
      <c r="E2421" s="95">
        <v>3195</v>
      </c>
      <c r="F2421" s="95" t="s">
        <v>298</v>
      </c>
      <c r="G2421" s="95">
        <v>2012</v>
      </c>
      <c r="H2421" s="95">
        <v>0</v>
      </c>
      <c r="I2421" s="95">
        <v>2</v>
      </c>
      <c r="J2421" s="95">
        <v>8047528</v>
      </c>
      <c r="K2421" s="95">
        <v>313398</v>
      </c>
      <c r="L2421" s="95">
        <v>1351</v>
      </c>
      <c r="M2421" s="95">
        <v>8360926</v>
      </c>
      <c r="N2421" s="5">
        <f t="shared" si="75"/>
        <v>5957</v>
      </c>
    </row>
    <row r="2422" spans="1:14" x14ac:dyDescent="0.25">
      <c r="A2422" t="str">
        <f t="shared" si="74"/>
        <v>2012_2709</v>
      </c>
      <c r="C2422" s="95">
        <v>2421</v>
      </c>
      <c r="D2422" s="95">
        <v>2709</v>
      </c>
      <c r="E2422" s="95">
        <v>2709</v>
      </c>
      <c r="F2422" s="95" t="s">
        <v>105</v>
      </c>
      <c r="G2422" s="95">
        <v>2012</v>
      </c>
      <c r="H2422" s="95">
        <v>0</v>
      </c>
      <c r="I2422" s="95">
        <v>1</v>
      </c>
      <c r="J2422" s="95">
        <v>10092763</v>
      </c>
      <c r="K2422" s="95">
        <v>216650</v>
      </c>
      <c r="L2422" s="95">
        <v>1708.9</v>
      </c>
      <c r="M2422" s="95">
        <v>10309413</v>
      </c>
      <c r="N2422" s="5">
        <f t="shared" si="75"/>
        <v>5906</v>
      </c>
    </row>
    <row r="2423" spans="1:14" x14ac:dyDescent="0.25">
      <c r="A2423" t="str">
        <f t="shared" si="74"/>
        <v>2012_2718</v>
      </c>
      <c r="C2423" s="95">
        <v>2422</v>
      </c>
      <c r="D2423" s="95">
        <v>2718</v>
      </c>
      <c r="E2423" s="95">
        <v>2718</v>
      </c>
      <c r="F2423" s="95" t="s">
        <v>106</v>
      </c>
      <c r="G2423" s="95">
        <v>2012</v>
      </c>
      <c r="H2423" s="95">
        <v>0</v>
      </c>
      <c r="I2423" s="95">
        <v>1</v>
      </c>
      <c r="J2423" s="95">
        <v>3562852</v>
      </c>
      <c r="K2423" s="95">
        <v>214051</v>
      </c>
      <c r="L2423" s="95">
        <v>599</v>
      </c>
      <c r="M2423" s="95">
        <v>3776903</v>
      </c>
      <c r="N2423" s="5">
        <f t="shared" si="75"/>
        <v>5948</v>
      </c>
    </row>
    <row r="2424" spans="1:14" x14ac:dyDescent="0.25">
      <c r="A2424" t="str">
        <f t="shared" si="74"/>
        <v>2012_2727</v>
      </c>
      <c r="C2424" s="95">
        <v>2423</v>
      </c>
      <c r="D2424" s="95">
        <v>2727</v>
      </c>
      <c r="E2424" s="95">
        <v>2727</v>
      </c>
      <c r="F2424" s="95" t="s">
        <v>107</v>
      </c>
      <c r="G2424" s="95">
        <v>2012</v>
      </c>
      <c r="H2424" s="95">
        <v>0</v>
      </c>
      <c r="I2424" s="95">
        <v>1</v>
      </c>
      <c r="J2424" s="95">
        <v>3685700</v>
      </c>
      <c r="K2424" s="95">
        <v>49928</v>
      </c>
      <c r="L2424" s="95">
        <v>626.5</v>
      </c>
      <c r="M2424" s="95">
        <v>3735628</v>
      </c>
      <c r="N2424" s="5">
        <f t="shared" si="75"/>
        <v>5883</v>
      </c>
    </row>
    <row r="2425" spans="1:14" x14ac:dyDescent="0.25">
      <c r="A2425" t="str">
        <f t="shared" si="74"/>
        <v>2012_2754</v>
      </c>
      <c r="C2425" s="95">
        <v>2424</v>
      </c>
      <c r="D2425" s="95">
        <v>2754</v>
      </c>
      <c r="E2425" s="95">
        <v>2754</v>
      </c>
      <c r="F2425" s="95" t="s">
        <v>108</v>
      </c>
      <c r="G2425" s="95">
        <v>2012</v>
      </c>
      <c r="H2425" s="95">
        <v>0</v>
      </c>
      <c r="I2425" s="95">
        <v>1</v>
      </c>
      <c r="J2425" s="95">
        <v>2915695</v>
      </c>
      <c r="K2425" s="95">
        <v>151462</v>
      </c>
      <c r="L2425" s="95">
        <v>493.6</v>
      </c>
      <c r="M2425" s="95">
        <v>3067157</v>
      </c>
      <c r="N2425" s="5">
        <f t="shared" si="75"/>
        <v>5907</v>
      </c>
    </row>
    <row r="2426" spans="1:14" x14ac:dyDescent="0.25">
      <c r="A2426" t="str">
        <f t="shared" si="74"/>
        <v>2012_2766</v>
      </c>
      <c r="C2426" s="95">
        <v>2425</v>
      </c>
      <c r="D2426" s="95">
        <v>2766</v>
      </c>
      <c r="E2426" s="95">
        <v>2766</v>
      </c>
      <c r="F2426" s="95" t="s">
        <v>348</v>
      </c>
      <c r="G2426" s="95">
        <v>2012</v>
      </c>
      <c r="H2426" s="95">
        <v>0</v>
      </c>
      <c r="I2426" s="95">
        <v>1</v>
      </c>
      <c r="J2426" s="95">
        <v>2101828</v>
      </c>
      <c r="K2426" s="95">
        <v>129185</v>
      </c>
      <c r="L2426" s="95">
        <v>351.3</v>
      </c>
      <c r="M2426" s="95">
        <v>2231013</v>
      </c>
      <c r="N2426" s="5">
        <f t="shared" si="75"/>
        <v>5983</v>
      </c>
    </row>
    <row r="2427" spans="1:14" x14ac:dyDescent="0.25">
      <c r="A2427" t="str">
        <f t="shared" si="74"/>
        <v>2012_2772</v>
      </c>
      <c r="C2427" s="95">
        <v>2426</v>
      </c>
      <c r="D2427" s="95">
        <v>2772</v>
      </c>
      <c r="E2427" s="95">
        <v>2772</v>
      </c>
      <c r="F2427" s="95" t="s">
        <v>110</v>
      </c>
      <c r="G2427" s="95">
        <v>2012</v>
      </c>
      <c r="H2427" s="95">
        <v>0</v>
      </c>
      <c r="I2427" s="95">
        <v>1</v>
      </c>
      <c r="J2427" s="95">
        <v>1548168</v>
      </c>
      <c r="K2427" s="95">
        <v>24734</v>
      </c>
      <c r="L2427" s="95">
        <v>257</v>
      </c>
      <c r="M2427" s="95">
        <v>1572902</v>
      </c>
      <c r="N2427" s="5">
        <f t="shared" si="75"/>
        <v>6024</v>
      </c>
    </row>
    <row r="2428" spans="1:14" x14ac:dyDescent="0.25">
      <c r="A2428" t="str">
        <f t="shared" si="74"/>
        <v>2012_2781</v>
      </c>
      <c r="C2428" s="95">
        <v>2427</v>
      </c>
      <c r="D2428" s="95">
        <v>2781</v>
      </c>
      <c r="E2428" s="95">
        <v>2781</v>
      </c>
      <c r="F2428" s="95" t="s">
        <v>111</v>
      </c>
      <c r="G2428" s="95">
        <v>2012</v>
      </c>
      <c r="H2428" s="95">
        <v>0</v>
      </c>
      <c r="I2428" s="95">
        <v>1</v>
      </c>
      <c r="J2428" s="95">
        <v>6881345</v>
      </c>
      <c r="K2428" s="95">
        <v>211417</v>
      </c>
      <c r="L2428" s="95">
        <v>1169.7</v>
      </c>
      <c r="M2428" s="95">
        <v>7092762</v>
      </c>
      <c r="N2428" s="5">
        <f t="shared" si="75"/>
        <v>5883</v>
      </c>
    </row>
    <row r="2429" spans="1:14" x14ac:dyDescent="0.25">
      <c r="A2429" t="str">
        <f t="shared" si="74"/>
        <v>2012_2826</v>
      </c>
      <c r="C2429" s="95">
        <v>2428</v>
      </c>
      <c r="D2429" s="95">
        <v>2826</v>
      </c>
      <c r="E2429" s="95">
        <v>2826</v>
      </c>
      <c r="F2429" s="95" t="s">
        <v>112</v>
      </c>
      <c r="G2429" s="95">
        <v>2012</v>
      </c>
      <c r="H2429" s="95">
        <v>0</v>
      </c>
      <c r="I2429" s="95">
        <v>1</v>
      </c>
      <c r="J2429" s="95">
        <v>8725171</v>
      </c>
      <c r="K2429" s="95">
        <v>160833</v>
      </c>
      <c r="L2429" s="95">
        <v>1473.1</v>
      </c>
      <c r="M2429" s="95">
        <v>8886004</v>
      </c>
      <c r="N2429" s="5">
        <f t="shared" si="75"/>
        <v>5923</v>
      </c>
    </row>
    <row r="2430" spans="1:14" x14ac:dyDescent="0.25">
      <c r="A2430" t="str">
        <f t="shared" si="74"/>
        <v>2012_2846</v>
      </c>
      <c r="C2430" s="95">
        <v>2429</v>
      </c>
      <c r="D2430" s="95">
        <v>2846</v>
      </c>
      <c r="E2430" s="95">
        <v>2846</v>
      </c>
      <c r="F2430" s="95" t="s">
        <v>113</v>
      </c>
      <c r="G2430" s="95">
        <v>2012</v>
      </c>
      <c r="H2430" s="95">
        <v>0</v>
      </c>
      <c r="I2430" s="95">
        <v>1</v>
      </c>
      <c r="J2430" s="95">
        <v>1774292</v>
      </c>
      <c r="K2430" s="95">
        <v>0</v>
      </c>
      <c r="L2430" s="95">
        <v>298</v>
      </c>
      <c r="M2430" s="95">
        <v>1774292</v>
      </c>
      <c r="N2430" s="5">
        <f t="shared" si="75"/>
        <v>5954</v>
      </c>
    </row>
    <row r="2431" spans="1:14" x14ac:dyDescent="0.25">
      <c r="A2431" t="str">
        <f t="shared" si="74"/>
        <v>2012_2862</v>
      </c>
      <c r="C2431" s="95">
        <v>2430</v>
      </c>
      <c r="D2431" s="95">
        <v>2862</v>
      </c>
      <c r="E2431" s="95">
        <v>2862</v>
      </c>
      <c r="F2431" s="95" t="s">
        <v>114</v>
      </c>
      <c r="G2431" s="95">
        <v>2012</v>
      </c>
      <c r="H2431" s="95">
        <v>0</v>
      </c>
      <c r="I2431" s="95">
        <v>1</v>
      </c>
      <c r="J2431" s="95">
        <v>3795793</v>
      </c>
      <c r="K2431" s="95">
        <v>211648</v>
      </c>
      <c r="L2431" s="95">
        <v>640.1</v>
      </c>
      <c r="M2431" s="95">
        <v>4007441</v>
      </c>
      <c r="N2431" s="5">
        <f t="shared" si="75"/>
        <v>5930</v>
      </c>
    </row>
    <row r="2432" spans="1:14" x14ac:dyDescent="0.25">
      <c r="A2432" t="str">
        <f t="shared" si="74"/>
        <v>2012_2977</v>
      </c>
      <c r="C2432" s="95">
        <v>2431</v>
      </c>
      <c r="D2432" s="95">
        <v>2977</v>
      </c>
      <c r="E2432" s="95">
        <v>2977</v>
      </c>
      <c r="F2432" s="95" t="s">
        <v>115</v>
      </c>
      <c r="G2432" s="95">
        <v>2012</v>
      </c>
      <c r="H2432" s="95">
        <v>0</v>
      </c>
      <c r="I2432" s="95">
        <v>1</v>
      </c>
      <c r="J2432" s="95">
        <v>3849835</v>
      </c>
      <c r="K2432" s="95">
        <v>130002</v>
      </c>
      <c r="L2432" s="95">
        <v>654.4</v>
      </c>
      <c r="M2432" s="95">
        <v>3979837</v>
      </c>
      <c r="N2432" s="5">
        <f t="shared" si="75"/>
        <v>5883</v>
      </c>
    </row>
    <row r="2433" spans="1:14" x14ac:dyDescent="0.25">
      <c r="A2433" t="str">
        <f t="shared" si="74"/>
        <v>2012_2988</v>
      </c>
      <c r="C2433" s="95">
        <v>2432</v>
      </c>
      <c r="D2433" s="95">
        <v>2988</v>
      </c>
      <c r="E2433" s="95">
        <v>2988</v>
      </c>
      <c r="F2433" s="95" t="s">
        <v>116</v>
      </c>
      <c r="G2433" s="95">
        <v>2012</v>
      </c>
      <c r="H2433" s="95">
        <v>0</v>
      </c>
      <c r="I2433" s="95">
        <v>1</v>
      </c>
      <c r="J2433" s="95">
        <v>3241533</v>
      </c>
      <c r="K2433" s="95">
        <v>68660</v>
      </c>
      <c r="L2433" s="95">
        <v>551</v>
      </c>
      <c r="M2433" s="95">
        <v>3310193</v>
      </c>
      <c r="N2433" s="5">
        <f t="shared" si="75"/>
        <v>5883</v>
      </c>
    </row>
    <row r="2434" spans="1:14" x14ac:dyDescent="0.25">
      <c r="A2434" t="str">
        <f t="shared" si="74"/>
        <v>2012_3029</v>
      </c>
      <c r="C2434" s="95">
        <v>2433</v>
      </c>
      <c r="D2434" s="95">
        <v>3029</v>
      </c>
      <c r="E2434" s="95">
        <v>3029</v>
      </c>
      <c r="F2434" s="95" t="s">
        <v>117</v>
      </c>
      <c r="G2434" s="95">
        <v>2012</v>
      </c>
      <c r="H2434" s="95">
        <v>0</v>
      </c>
      <c r="I2434" s="95">
        <v>1</v>
      </c>
      <c r="J2434" s="95">
        <v>8312304</v>
      </c>
      <c r="K2434" s="95">
        <v>46727</v>
      </c>
      <c r="L2434" s="95">
        <v>1384</v>
      </c>
      <c r="M2434" s="95">
        <v>8359031</v>
      </c>
      <c r="N2434" s="5">
        <f t="shared" si="75"/>
        <v>6006</v>
      </c>
    </row>
    <row r="2435" spans="1:14" x14ac:dyDescent="0.25">
      <c r="A2435" t="str">
        <f t="shared" ref="A2435:A2498" si="76">CONCATENATE(G2435,"_",D2435)</f>
        <v>2012_3033</v>
      </c>
      <c r="C2435" s="95">
        <v>2434</v>
      </c>
      <c r="D2435" s="95">
        <v>3033</v>
      </c>
      <c r="E2435" s="95">
        <v>3033</v>
      </c>
      <c r="F2435" s="95" t="s">
        <v>118</v>
      </c>
      <c r="G2435" s="95">
        <v>2012</v>
      </c>
      <c r="H2435" s="95">
        <v>0</v>
      </c>
      <c r="I2435" s="95">
        <v>1</v>
      </c>
      <c r="J2435" s="95">
        <v>2384811</v>
      </c>
      <c r="K2435" s="95">
        <v>91059</v>
      </c>
      <c r="L2435" s="95">
        <v>397.8</v>
      </c>
      <c r="M2435" s="95">
        <v>2475870</v>
      </c>
      <c r="N2435" s="5">
        <f t="shared" ref="N2435:N2498" si="77">ROUND(J2435/L2435,0)</f>
        <v>5995</v>
      </c>
    </row>
    <row r="2436" spans="1:14" x14ac:dyDescent="0.25">
      <c r="A2436" t="str">
        <f t="shared" si="76"/>
        <v>2012_3042</v>
      </c>
      <c r="C2436" s="95">
        <v>2435</v>
      </c>
      <c r="D2436" s="95">
        <v>3042</v>
      </c>
      <c r="E2436" s="95">
        <v>3042</v>
      </c>
      <c r="F2436" s="95" t="s">
        <v>119</v>
      </c>
      <c r="G2436" s="95">
        <v>2012</v>
      </c>
      <c r="H2436" s="95">
        <v>0</v>
      </c>
      <c r="I2436" s="95">
        <v>1</v>
      </c>
      <c r="J2436" s="95">
        <v>4048561</v>
      </c>
      <c r="K2436" s="95">
        <v>99836</v>
      </c>
      <c r="L2436" s="95">
        <v>668.3</v>
      </c>
      <c r="M2436" s="95">
        <v>4148397</v>
      </c>
      <c r="N2436" s="5">
        <f t="shared" si="77"/>
        <v>6058</v>
      </c>
    </row>
    <row r="2437" spans="1:14" x14ac:dyDescent="0.25">
      <c r="A2437" t="str">
        <f t="shared" si="76"/>
        <v>2012_3060</v>
      </c>
      <c r="C2437" s="95">
        <v>2436</v>
      </c>
      <c r="D2437" s="95">
        <v>3060</v>
      </c>
      <c r="E2437" s="95">
        <v>3060</v>
      </c>
      <c r="F2437" s="95" t="s">
        <v>120</v>
      </c>
      <c r="G2437" s="95">
        <v>2012</v>
      </c>
      <c r="H2437" s="95">
        <v>0</v>
      </c>
      <c r="I2437" s="95">
        <v>1</v>
      </c>
      <c r="J2437" s="95">
        <v>6676617</v>
      </c>
      <c r="K2437" s="95">
        <v>252746</v>
      </c>
      <c r="L2437" s="95">
        <v>1134.9000000000001</v>
      </c>
      <c r="M2437" s="95">
        <v>6929363</v>
      </c>
      <c r="N2437" s="5">
        <f t="shared" si="77"/>
        <v>5883</v>
      </c>
    </row>
    <row r="2438" spans="1:14" x14ac:dyDescent="0.25">
      <c r="A2438" t="str">
        <f t="shared" si="76"/>
        <v>2012_3168</v>
      </c>
      <c r="C2438" s="95">
        <v>2437</v>
      </c>
      <c r="D2438" s="95">
        <v>3168</v>
      </c>
      <c r="E2438" s="95">
        <v>3168</v>
      </c>
      <c r="F2438" s="95" t="s">
        <v>127</v>
      </c>
      <c r="G2438" s="95">
        <v>2012</v>
      </c>
      <c r="H2438" s="95">
        <v>0</v>
      </c>
      <c r="I2438" s="95">
        <v>1</v>
      </c>
      <c r="J2438" s="95">
        <v>4592720</v>
      </c>
      <c r="K2438" s="95">
        <v>266819</v>
      </c>
      <c r="L2438" s="95">
        <v>767.5</v>
      </c>
      <c r="M2438" s="95">
        <v>4859539</v>
      </c>
      <c r="N2438" s="5">
        <f t="shared" si="77"/>
        <v>5984</v>
      </c>
    </row>
    <row r="2439" spans="1:14" x14ac:dyDescent="0.25">
      <c r="A2439" t="str">
        <f t="shared" si="76"/>
        <v>2012_3105</v>
      </c>
      <c r="C2439" s="95">
        <v>2438</v>
      </c>
      <c r="D2439" s="95">
        <v>3105</v>
      </c>
      <c r="E2439" s="95">
        <v>3105</v>
      </c>
      <c r="F2439" s="95" t="s">
        <v>121</v>
      </c>
      <c r="G2439" s="95">
        <v>2012</v>
      </c>
      <c r="H2439" s="95">
        <v>0</v>
      </c>
      <c r="I2439" s="95">
        <v>1</v>
      </c>
      <c r="J2439" s="95">
        <v>8053827</v>
      </c>
      <c r="K2439" s="95">
        <v>299197</v>
      </c>
      <c r="L2439" s="95">
        <v>1369</v>
      </c>
      <c r="M2439" s="95">
        <v>8353024</v>
      </c>
      <c r="N2439" s="5">
        <f t="shared" si="77"/>
        <v>5883</v>
      </c>
    </row>
    <row r="2440" spans="1:14" x14ac:dyDescent="0.25">
      <c r="A2440" t="str">
        <f t="shared" si="76"/>
        <v>2012_3114</v>
      </c>
      <c r="C2440" s="95">
        <v>2439</v>
      </c>
      <c r="D2440" s="95">
        <v>3114</v>
      </c>
      <c r="E2440" s="95">
        <v>3114</v>
      </c>
      <c r="F2440" s="95" t="s">
        <v>122</v>
      </c>
      <c r="G2440" s="95">
        <v>2012</v>
      </c>
      <c r="H2440" s="95">
        <v>0</v>
      </c>
      <c r="I2440" s="95">
        <v>1</v>
      </c>
      <c r="J2440" s="95">
        <v>19427431</v>
      </c>
      <c r="K2440" s="95">
        <v>158029</v>
      </c>
      <c r="L2440" s="95">
        <v>3302.3</v>
      </c>
      <c r="M2440" s="95">
        <v>19585460</v>
      </c>
      <c r="N2440" s="5">
        <f t="shared" si="77"/>
        <v>5883</v>
      </c>
    </row>
    <row r="2441" spans="1:14" x14ac:dyDescent="0.25">
      <c r="A2441" t="str">
        <f t="shared" si="76"/>
        <v>2012_3119</v>
      </c>
      <c r="C2441" s="95">
        <v>2440</v>
      </c>
      <c r="D2441" s="95">
        <v>3119</v>
      </c>
      <c r="E2441" s="95">
        <v>3119</v>
      </c>
      <c r="F2441" s="95" t="s">
        <v>123</v>
      </c>
      <c r="G2441" s="95">
        <v>2012</v>
      </c>
      <c r="H2441" s="95">
        <v>0</v>
      </c>
      <c r="I2441" s="95">
        <v>1</v>
      </c>
      <c r="J2441" s="95">
        <v>5152331</v>
      </c>
      <c r="K2441" s="95">
        <v>40828</v>
      </c>
      <c r="L2441" s="95">
        <v>875.8</v>
      </c>
      <c r="M2441" s="95">
        <v>5193159</v>
      </c>
      <c r="N2441" s="5">
        <f t="shared" si="77"/>
        <v>5883</v>
      </c>
    </row>
    <row r="2442" spans="1:14" x14ac:dyDescent="0.25">
      <c r="A2442" t="str">
        <f t="shared" si="76"/>
        <v>2012_3141</v>
      </c>
      <c r="C2442" s="95">
        <v>2441</v>
      </c>
      <c r="D2442" s="95">
        <v>3141</v>
      </c>
      <c r="E2442" s="95">
        <v>3141</v>
      </c>
      <c r="F2442" s="95" t="s">
        <v>124</v>
      </c>
      <c r="G2442" s="95">
        <v>2012</v>
      </c>
      <c r="H2442" s="95">
        <v>0</v>
      </c>
      <c r="I2442" s="95">
        <v>1</v>
      </c>
      <c r="J2442" s="95">
        <v>70863720</v>
      </c>
      <c r="K2442" s="95">
        <v>68641</v>
      </c>
      <c r="L2442" s="95">
        <v>12010.8</v>
      </c>
      <c r="M2442" s="95">
        <v>70932361</v>
      </c>
      <c r="N2442" s="5">
        <f t="shared" si="77"/>
        <v>5900</v>
      </c>
    </row>
    <row r="2443" spans="1:14" x14ac:dyDescent="0.25">
      <c r="A2443" t="str">
        <f t="shared" si="76"/>
        <v>2012_3150</v>
      </c>
      <c r="C2443" s="95">
        <v>2442</v>
      </c>
      <c r="D2443" s="95">
        <v>3150</v>
      </c>
      <c r="E2443" s="95">
        <v>3150</v>
      </c>
      <c r="F2443" s="95" t="s">
        <v>125</v>
      </c>
      <c r="G2443" s="95">
        <v>2012</v>
      </c>
      <c r="H2443" s="95">
        <v>0</v>
      </c>
      <c r="I2443" s="95">
        <v>1</v>
      </c>
      <c r="J2443" s="95">
        <v>6170035</v>
      </c>
      <c r="K2443" s="95">
        <v>122954</v>
      </c>
      <c r="L2443" s="95">
        <v>1047.9000000000001</v>
      </c>
      <c r="M2443" s="95">
        <v>6292989</v>
      </c>
      <c r="N2443" s="5">
        <f t="shared" si="77"/>
        <v>5888</v>
      </c>
    </row>
    <row r="2444" spans="1:14" x14ac:dyDescent="0.25">
      <c r="A2444" t="str">
        <f t="shared" si="76"/>
        <v>2012_3154</v>
      </c>
      <c r="C2444" s="95">
        <v>2443</v>
      </c>
      <c r="D2444" s="95">
        <v>3154</v>
      </c>
      <c r="E2444" s="95">
        <v>3154</v>
      </c>
      <c r="F2444" s="95" t="s">
        <v>126</v>
      </c>
      <c r="G2444" s="95">
        <v>2012</v>
      </c>
      <c r="H2444" s="95">
        <v>0</v>
      </c>
      <c r="I2444" s="95">
        <v>1</v>
      </c>
      <c r="J2444" s="95">
        <v>3546272</v>
      </c>
      <c r="K2444" s="95">
        <v>219659</v>
      </c>
      <c r="L2444" s="95">
        <v>602.79999999999995</v>
      </c>
      <c r="M2444" s="95">
        <v>3765931</v>
      </c>
      <c r="N2444" s="5">
        <f t="shared" si="77"/>
        <v>5883</v>
      </c>
    </row>
    <row r="2445" spans="1:14" x14ac:dyDescent="0.25">
      <c r="A2445" t="str">
        <f t="shared" si="76"/>
        <v>2012_3186</v>
      </c>
      <c r="C2445" s="95">
        <v>2444</v>
      </c>
      <c r="D2445" s="95">
        <v>3186</v>
      </c>
      <c r="E2445" s="95">
        <v>3186</v>
      </c>
      <c r="F2445" s="95" t="s">
        <v>349</v>
      </c>
      <c r="G2445" s="95">
        <v>2012</v>
      </c>
      <c r="H2445" s="95">
        <v>0</v>
      </c>
      <c r="I2445" s="95">
        <v>1</v>
      </c>
      <c r="J2445" s="95">
        <v>2229484</v>
      </c>
      <c r="K2445" s="95">
        <v>0</v>
      </c>
      <c r="L2445" s="95">
        <v>374.2</v>
      </c>
      <c r="M2445" s="95">
        <v>2229484</v>
      </c>
      <c r="N2445" s="5">
        <f t="shared" si="77"/>
        <v>5958</v>
      </c>
    </row>
    <row r="2446" spans="1:14" x14ac:dyDescent="0.25">
      <c r="A2446" t="str">
        <f t="shared" si="76"/>
        <v>2012_3204</v>
      </c>
      <c r="C2446" s="95">
        <v>2445</v>
      </c>
      <c r="D2446" s="95">
        <v>3204</v>
      </c>
      <c r="E2446" s="95">
        <v>3204</v>
      </c>
      <c r="F2446" s="95" t="s">
        <v>128</v>
      </c>
      <c r="G2446" s="95">
        <v>2012</v>
      </c>
      <c r="H2446" s="95">
        <v>0</v>
      </c>
      <c r="I2446" s="95">
        <v>1</v>
      </c>
      <c r="J2446" s="95">
        <v>5149390</v>
      </c>
      <c r="K2446" s="95">
        <v>166171</v>
      </c>
      <c r="L2446" s="95">
        <v>875.3</v>
      </c>
      <c r="M2446" s="95">
        <v>5315561</v>
      </c>
      <c r="N2446" s="5">
        <f t="shared" si="77"/>
        <v>5883</v>
      </c>
    </row>
    <row r="2447" spans="1:14" x14ac:dyDescent="0.25">
      <c r="A2447" t="str">
        <f t="shared" si="76"/>
        <v>2012_3231</v>
      </c>
      <c r="C2447" s="95">
        <v>2446</v>
      </c>
      <c r="D2447" s="95">
        <v>3231</v>
      </c>
      <c r="E2447" s="95">
        <v>3231</v>
      </c>
      <c r="F2447" s="95" t="s">
        <v>129</v>
      </c>
      <c r="G2447" s="95">
        <v>2012</v>
      </c>
      <c r="H2447" s="95">
        <v>0</v>
      </c>
      <c r="I2447" s="95">
        <v>1</v>
      </c>
      <c r="J2447" s="95">
        <v>35852767</v>
      </c>
      <c r="K2447" s="95">
        <v>0</v>
      </c>
      <c r="L2447" s="95">
        <v>6094.3</v>
      </c>
      <c r="M2447" s="95">
        <v>35852767</v>
      </c>
      <c r="N2447" s="5">
        <f t="shared" si="77"/>
        <v>5883</v>
      </c>
    </row>
    <row r="2448" spans="1:14" x14ac:dyDescent="0.25">
      <c r="A2448" t="str">
        <f t="shared" si="76"/>
        <v>2012_3312</v>
      </c>
      <c r="C2448" s="95">
        <v>2447</v>
      </c>
      <c r="D2448" s="95">
        <v>3312</v>
      </c>
      <c r="E2448" s="95">
        <v>3312</v>
      </c>
      <c r="F2448" s="95" t="s">
        <v>130</v>
      </c>
      <c r="G2448" s="95">
        <v>2012</v>
      </c>
      <c r="H2448" s="95">
        <v>0</v>
      </c>
      <c r="I2448" s="95">
        <v>1</v>
      </c>
      <c r="J2448" s="95">
        <v>11776001</v>
      </c>
      <c r="K2448" s="95">
        <v>664408</v>
      </c>
      <c r="L2448" s="95">
        <v>2001.7</v>
      </c>
      <c r="M2448" s="95">
        <v>12440409</v>
      </c>
      <c r="N2448" s="5">
        <f t="shared" si="77"/>
        <v>5883</v>
      </c>
    </row>
    <row r="2449" spans="1:14" x14ac:dyDescent="0.25">
      <c r="A2449" t="str">
        <f t="shared" si="76"/>
        <v>2012_3330</v>
      </c>
      <c r="C2449" s="95">
        <v>2448</v>
      </c>
      <c r="D2449" s="95">
        <v>3330</v>
      </c>
      <c r="E2449" s="95">
        <v>3330</v>
      </c>
      <c r="F2449" s="95" t="s">
        <v>131</v>
      </c>
      <c r="G2449" s="95">
        <v>2012</v>
      </c>
      <c r="H2449" s="95">
        <v>0</v>
      </c>
      <c r="I2449" s="95">
        <v>1</v>
      </c>
      <c r="J2449" s="95">
        <v>1937536</v>
      </c>
      <c r="K2449" s="95">
        <v>72055</v>
      </c>
      <c r="L2449" s="95">
        <v>326.89999999999998</v>
      </c>
      <c r="M2449" s="95">
        <v>2009591</v>
      </c>
      <c r="N2449" s="5">
        <f t="shared" si="77"/>
        <v>5927</v>
      </c>
    </row>
    <row r="2450" spans="1:14" x14ac:dyDescent="0.25">
      <c r="A2450" t="str">
        <f t="shared" si="76"/>
        <v>2012_3348</v>
      </c>
      <c r="C2450" s="95">
        <v>2449</v>
      </c>
      <c r="D2450" s="95">
        <v>3348</v>
      </c>
      <c r="E2450" s="95">
        <v>3348</v>
      </c>
      <c r="F2450" s="95" t="s">
        <v>132</v>
      </c>
      <c r="G2450" s="95">
        <v>2012</v>
      </c>
      <c r="H2450" s="95">
        <v>0</v>
      </c>
      <c r="I2450" s="95">
        <v>1</v>
      </c>
      <c r="J2450" s="95">
        <v>2819406</v>
      </c>
      <c r="K2450" s="95">
        <v>0</v>
      </c>
      <c r="L2450" s="95">
        <v>471</v>
      </c>
      <c r="M2450" s="95">
        <v>2819406</v>
      </c>
      <c r="N2450" s="5">
        <f t="shared" si="77"/>
        <v>5986</v>
      </c>
    </row>
    <row r="2451" spans="1:14" x14ac:dyDescent="0.25">
      <c r="A2451" t="str">
        <f t="shared" si="76"/>
        <v>2012_3375</v>
      </c>
      <c r="C2451" s="95">
        <v>2450</v>
      </c>
      <c r="D2451" s="95">
        <v>3375</v>
      </c>
      <c r="E2451" s="95">
        <v>3375</v>
      </c>
      <c r="F2451" s="95" t="s">
        <v>133</v>
      </c>
      <c r="G2451" s="95">
        <v>2012</v>
      </c>
      <c r="H2451" s="95">
        <v>0</v>
      </c>
      <c r="I2451" s="95">
        <v>1</v>
      </c>
      <c r="J2451" s="95">
        <v>11241236</v>
      </c>
      <c r="K2451" s="95">
        <v>342956</v>
      </c>
      <c r="L2451" s="95">
        <v>1910.8</v>
      </c>
      <c r="M2451" s="95">
        <v>11584192</v>
      </c>
      <c r="N2451" s="5">
        <f t="shared" si="77"/>
        <v>5883</v>
      </c>
    </row>
    <row r="2452" spans="1:14" x14ac:dyDescent="0.25">
      <c r="A2452" t="str">
        <f t="shared" si="76"/>
        <v>2012_3420</v>
      </c>
      <c r="C2452" s="95">
        <v>2451</v>
      </c>
      <c r="D2452" s="95">
        <v>3420</v>
      </c>
      <c r="E2452" s="95">
        <v>3420</v>
      </c>
      <c r="F2452" s="95" t="s">
        <v>134</v>
      </c>
      <c r="G2452" s="95">
        <v>2012</v>
      </c>
      <c r="H2452" s="95">
        <v>0</v>
      </c>
      <c r="I2452" s="95">
        <v>1</v>
      </c>
      <c r="J2452" s="95">
        <v>3507445</v>
      </c>
      <c r="K2452" s="95">
        <v>186591</v>
      </c>
      <c r="L2452" s="95">
        <v>596.20000000000005</v>
      </c>
      <c r="M2452" s="95">
        <v>3694036</v>
      </c>
      <c r="N2452" s="5">
        <f t="shared" si="77"/>
        <v>5883</v>
      </c>
    </row>
    <row r="2453" spans="1:14" x14ac:dyDescent="0.25">
      <c r="A2453" t="str">
        <f t="shared" si="76"/>
        <v>2012_3465</v>
      </c>
      <c r="C2453" s="95">
        <v>2452</v>
      </c>
      <c r="D2453" s="95">
        <v>3465</v>
      </c>
      <c r="E2453" s="95">
        <v>3465</v>
      </c>
      <c r="F2453" s="95" t="s">
        <v>135</v>
      </c>
      <c r="G2453" s="95">
        <v>2012</v>
      </c>
      <c r="H2453" s="95">
        <v>0</v>
      </c>
      <c r="I2453" s="95">
        <v>1</v>
      </c>
      <c r="J2453" s="95">
        <v>2063756</v>
      </c>
      <c r="K2453" s="95">
        <v>0</v>
      </c>
      <c r="L2453" s="95">
        <v>350.8</v>
      </c>
      <c r="M2453" s="95">
        <v>2063756</v>
      </c>
      <c r="N2453" s="5">
        <f t="shared" si="77"/>
        <v>5883</v>
      </c>
    </row>
    <row r="2454" spans="1:14" x14ac:dyDescent="0.25">
      <c r="A2454" t="str">
        <f t="shared" si="76"/>
        <v>2012_3537</v>
      </c>
      <c r="C2454" s="95">
        <v>2453</v>
      </c>
      <c r="D2454" s="95">
        <v>3537</v>
      </c>
      <c r="E2454" s="95">
        <v>3537</v>
      </c>
      <c r="F2454" s="95" t="s">
        <v>136</v>
      </c>
      <c r="G2454" s="95">
        <v>2012</v>
      </c>
      <c r="H2454" s="95">
        <v>0</v>
      </c>
      <c r="I2454" s="95">
        <v>1</v>
      </c>
      <c r="J2454" s="95">
        <v>1996690</v>
      </c>
      <c r="K2454" s="95">
        <v>101965</v>
      </c>
      <c r="L2454" s="95">
        <v>339.4</v>
      </c>
      <c r="M2454" s="95">
        <v>2098655</v>
      </c>
      <c r="N2454" s="5">
        <f t="shared" si="77"/>
        <v>5883</v>
      </c>
    </row>
    <row r="2455" spans="1:14" x14ac:dyDescent="0.25">
      <c r="A2455" t="str">
        <f t="shared" si="76"/>
        <v>2012_3555</v>
      </c>
      <c r="C2455" s="95">
        <v>2454</v>
      </c>
      <c r="D2455" s="95">
        <v>3555</v>
      </c>
      <c r="E2455" s="95">
        <v>3555</v>
      </c>
      <c r="F2455" s="95" t="s">
        <v>137</v>
      </c>
      <c r="G2455" s="95">
        <v>2012</v>
      </c>
      <c r="H2455" s="95">
        <v>0</v>
      </c>
      <c r="I2455" s="95">
        <v>1</v>
      </c>
      <c r="J2455" s="95">
        <v>3716879</v>
      </c>
      <c r="K2455" s="95">
        <v>0</v>
      </c>
      <c r="L2455" s="95">
        <v>631.79999999999995</v>
      </c>
      <c r="M2455" s="95">
        <v>3716879</v>
      </c>
      <c r="N2455" s="5">
        <f t="shared" si="77"/>
        <v>5883</v>
      </c>
    </row>
    <row r="2456" spans="1:14" x14ac:dyDescent="0.25">
      <c r="A2456" t="str">
        <f t="shared" si="76"/>
        <v>2012_3600</v>
      </c>
      <c r="C2456" s="95">
        <v>2455</v>
      </c>
      <c r="D2456" s="95">
        <v>3600</v>
      </c>
      <c r="E2456" s="95">
        <v>3600</v>
      </c>
      <c r="F2456" s="95" t="s">
        <v>139</v>
      </c>
      <c r="G2456" s="95">
        <v>2012</v>
      </c>
      <c r="H2456" s="95">
        <v>0</v>
      </c>
      <c r="I2456" s="95">
        <v>1</v>
      </c>
      <c r="J2456" s="95">
        <v>12281939</v>
      </c>
      <c r="K2456" s="95">
        <v>438925</v>
      </c>
      <c r="L2456" s="95">
        <v>2087.6999999999998</v>
      </c>
      <c r="M2456" s="95">
        <v>12720864</v>
      </c>
      <c r="N2456" s="5">
        <f t="shared" si="77"/>
        <v>5883</v>
      </c>
    </row>
    <row r="2457" spans="1:14" x14ac:dyDescent="0.25">
      <c r="A2457" t="str">
        <f t="shared" si="76"/>
        <v>2012_3609</v>
      </c>
      <c r="C2457" s="95">
        <v>2456</v>
      </c>
      <c r="D2457" s="95">
        <v>3609</v>
      </c>
      <c r="E2457" s="95">
        <v>3609</v>
      </c>
      <c r="F2457" s="95" t="s">
        <v>140</v>
      </c>
      <c r="G2457" s="95">
        <v>2012</v>
      </c>
      <c r="H2457" s="95">
        <v>0</v>
      </c>
      <c r="I2457" s="95">
        <v>1</v>
      </c>
      <c r="J2457" s="95">
        <v>2264955</v>
      </c>
      <c r="K2457" s="95">
        <v>0</v>
      </c>
      <c r="L2457" s="95">
        <v>385</v>
      </c>
      <c r="M2457" s="95">
        <v>2264955</v>
      </c>
      <c r="N2457" s="5">
        <f t="shared" si="77"/>
        <v>5883</v>
      </c>
    </row>
    <row r="2458" spans="1:14" x14ac:dyDescent="0.25">
      <c r="A2458" t="str">
        <f t="shared" si="76"/>
        <v>2012_3645</v>
      </c>
      <c r="C2458" s="95">
        <v>2457</v>
      </c>
      <c r="D2458" s="95">
        <v>3645</v>
      </c>
      <c r="E2458" s="95">
        <v>3645</v>
      </c>
      <c r="F2458" s="95" t="s">
        <v>141</v>
      </c>
      <c r="G2458" s="95">
        <v>2012</v>
      </c>
      <c r="H2458" s="95">
        <v>0</v>
      </c>
      <c r="I2458" s="95">
        <v>1</v>
      </c>
      <c r="J2458" s="95">
        <v>15374632</v>
      </c>
      <c r="K2458" s="95">
        <v>0</v>
      </c>
      <c r="L2458" s="95">
        <v>2613.4</v>
      </c>
      <c r="M2458" s="95">
        <v>15374632</v>
      </c>
      <c r="N2458" s="5">
        <f t="shared" si="77"/>
        <v>5883</v>
      </c>
    </row>
    <row r="2459" spans="1:14" x14ac:dyDescent="0.25">
      <c r="A2459" t="str">
        <f t="shared" si="76"/>
        <v>2012_3715</v>
      </c>
      <c r="C2459" s="95">
        <v>2458</v>
      </c>
      <c r="D2459" s="95">
        <v>3715</v>
      </c>
      <c r="E2459" s="95">
        <v>3715</v>
      </c>
      <c r="F2459" s="95" t="s">
        <v>143</v>
      </c>
      <c r="G2459" s="95">
        <v>2012</v>
      </c>
      <c r="H2459" s="95">
        <v>0</v>
      </c>
      <c r="I2459" s="95">
        <v>1</v>
      </c>
      <c r="J2459" s="95">
        <v>39093884</v>
      </c>
      <c r="K2459" s="95">
        <v>132425</v>
      </c>
      <c r="L2459" s="95">
        <v>6644.1</v>
      </c>
      <c r="M2459" s="95">
        <v>39226309</v>
      </c>
      <c r="N2459" s="5">
        <f t="shared" si="77"/>
        <v>5884</v>
      </c>
    </row>
    <row r="2460" spans="1:14" x14ac:dyDescent="0.25">
      <c r="A2460" t="str">
        <f t="shared" si="76"/>
        <v>2012_3744</v>
      </c>
      <c r="C2460" s="95">
        <v>2459</v>
      </c>
      <c r="D2460" s="95">
        <v>3744</v>
      </c>
      <c r="E2460" s="95">
        <v>3744</v>
      </c>
      <c r="F2460" s="95" t="s">
        <v>144</v>
      </c>
      <c r="G2460" s="95">
        <v>2012</v>
      </c>
      <c r="H2460" s="95">
        <v>0</v>
      </c>
      <c r="I2460" s="95">
        <v>1</v>
      </c>
      <c r="J2460" s="95">
        <v>3959259</v>
      </c>
      <c r="K2460" s="95">
        <v>0</v>
      </c>
      <c r="L2460" s="95">
        <v>673</v>
      </c>
      <c r="M2460" s="95">
        <v>3959259</v>
      </c>
      <c r="N2460" s="5">
        <f t="shared" si="77"/>
        <v>5883</v>
      </c>
    </row>
    <row r="2461" spans="1:14" x14ac:dyDescent="0.25">
      <c r="A2461" t="str">
        <f t="shared" si="76"/>
        <v>2012_3798</v>
      </c>
      <c r="C2461" s="95">
        <v>2460</v>
      </c>
      <c r="D2461" s="95">
        <v>3798</v>
      </c>
      <c r="E2461" s="95">
        <v>3798</v>
      </c>
      <c r="F2461" s="95" t="s">
        <v>145</v>
      </c>
      <c r="G2461" s="95">
        <v>2012</v>
      </c>
      <c r="H2461" s="95">
        <v>0</v>
      </c>
      <c r="I2461" s="95">
        <v>1</v>
      </c>
      <c r="J2461" s="95">
        <v>3596412</v>
      </c>
      <c r="K2461" s="95">
        <v>134700</v>
      </c>
      <c r="L2461" s="95">
        <v>610.70000000000005</v>
      </c>
      <c r="M2461" s="95">
        <v>3731112</v>
      </c>
      <c r="N2461" s="5">
        <f t="shared" si="77"/>
        <v>5889</v>
      </c>
    </row>
    <row r="2462" spans="1:14" x14ac:dyDescent="0.25">
      <c r="A2462" t="str">
        <f t="shared" si="76"/>
        <v>2012_3816</v>
      </c>
      <c r="C2462" s="95">
        <v>2461</v>
      </c>
      <c r="D2462" s="95">
        <v>3816</v>
      </c>
      <c r="E2462" s="95">
        <v>3816</v>
      </c>
      <c r="F2462" s="95" t="s">
        <v>146</v>
      </c>
      <c r="G2462" s="95">
        <v>2012</v>
      </c>
      <c r="H2462" s="95">
        <v>0</v>
      </c>
      <c r="I2462" s="95">
        <v>1</v>
      </c>
      <c r="J2462" s="95">
        <v>2417913</v>
      </c>
      <c r="K2462" s="95">
        <v>50323</v>
      </c>
      <c r="L2462" s="95">
        <v>411</v>
      </c>
      <c r="M2462" s="95">
        <v>2468236</v>
      </c>
      <c r="N2462" s="5">
        <f t="shared" si="77"/>
        <v>5883</v>
      </c>
    </row>
    <row r="2463" spans="1:14" x14ac:dyDescent="0.25">
      <c r="A2463" t="str">
        <f t="shared" si="76"/>
        <v>2012_3841</v>
      </c>
      <c r="C2463" s="95">
        <v>2462</v>
      </c>
      <c r="D2463" s="95">
        <v>3841</v>
      </c>
      <c r="E2463" s="95">
        <v>3841</v>
      </c>
      <c r="F2463" s="95" t="s">
        <v>147</v>
      </c>
      <c r="G2463" s="95">
        <v>2012</v>
      </c>
      <c r="H2463" s="95">
        <v>0</v>
      </c>
      <c r="I2463" s="95">
        <v>1</v>
      </c>
      <c r="J2463" s="95">
        <v>4615802</v>
      </c>
      <c r="K2463" s="95">
        <v>169748</v>
      </c>
      <c r="L2463" s="95">
        <v>784.6</v>
      </c>
      <c r="M2463" s="95">
        <v>4785550</v>
      </c>
      <c r="N2463" s="5">
        <f t="shared" si="77"/>
        <v>5883</v>
      </c>
    </row>
    <row r="2464" spans="1:14" x14ac:dyDescent="0.25">
      <c r="A2464" t="str">
        <f t="shared" si="76"/>
        <v>2012_3897</v>
      </c>
      <c r="C2464" s="95">
        <v>2463</v>
      </c>
      <c r="D2464" s="95">
        <v>3897</v>
      </c>
      <c r="E2464" s="95">
        <v>3897</v>
      </c>
      <c r="F2464" s="95" t="s">
        <v>350</v>
      </c>
      <c r="G2464" s="95">
        <v>2012</v>
      </c>
      <c r="H2464" s="95">
        <v>0</v>
      </c>
      <c r="I2464" s="95">
        <v>1</v>
      </c>
      <c r="J2464" s="95">
        <v>387712</v>
      </c>
      <c r="K2464" s="95">
        <v>40589</v>
      </c>
      <c r="L2464" s="95">
        <v>64</v>
      </c>
      <c r="M2464" s="95">
        <v>428301</v>
      </c>
      <c r="N2464" s="5">
        <f t="shared" si="77"/>
        <v>6058</v>
      </c>
    </row>
    <row r="2465" spans="1:14" x14ac:dyDescent="0.25">
      <c r="A2465" t="str">
        <f t="shared" si="76"/>
        <v>2012_3906</v>
      </c>
      <c r="C2465" s="95">
        <v>2464</v>
      </c>
      <c r="D2465" s="95">
        <v>3906</v>
      </c>
      <c r="E2465" s="95">
        <v>3906</v>
      </c>
      <c r="F2465" s="95" t="s">
        <v>148</v>
      </c>
      <c r="G2465" s="95">
        <v>2012</v>
      </c>
      <c r="H2465" s="95">
        <v>0</v>
      </c>
      <c r="I2465" s="95">
        <v>1</v>
      </c>
      <c r="J2465" s="95">
        <v>2679118</v>
      </c>
      <c r="K2465" s="95">
        <v>0</v>
      </c>
      <c r="L2465" s="95">
        <v>455.4</v>
      </c>
      <c r="M2465" s="95">
        <v>2679118</v>
      </c>
      <c r="N2465" s="5">
        <f t="shared" si="77"/>
        <v>5883</v>
      </c>
    </row>
    <row r="2466" spans="1:14" x14ac:dyDescent="0.25">
      <c r="A2466" t="str">
        <f t="shared" si="76"/>
        <v>2012_4419</v>
      </c>
      <c r="C2466" s="95">
        <v>2465</v>
      </c>
      <c r="D2466" s="95">
        <v>4419</v>
      </c>
      <c r="E2466" s="95">
        <v>4419</v>
      </c>
      <c r="F2466" s="95" t="s">
        <v>351</v>
      </c>
      <c r="G2466" s="95">
        <v>2012</v>
      </c>
      <c r="H2466" s="95">
        <v>0</v>
      </c>
      <c r="I2466" s="95">
        <v>1</v>
      </c>
      <c r="J2466" s="95">
        <v>4741920</v>
      </c>
      <c r="K2466" s="95">
        <v>191518</v>
      </c>
      <c r="L2466" s="95">
        <v>801</v>
      </c>
      <c r="M2466" s="95">
        <v>4933438</v>
      </c>
      <c r="N2466" s="5">
        <f t="shared" si="77"/>
        <v>5920</v>
      </c>
    </row>
    <row r="2467" spans="1:14" x14ac:dyDescent="0.25">
      <c r="A2467" t="str">
        <f t="shared" si="76"/>
        <v>2012_3942</v>
      </c>
      <c r="C2467" s="95">
        <v>2466</v>
      </c>
      <c r="D2467" s="95">
        <v>3942</v>
      </c>
      <c r="E2467" s="95">
        <v>3942</v>
      </c>
      <c r="F2467" s="95" t="s">
        <v>149</v>
      </c>
      <c r="G2467" s="95">
        <v>2012</v>
      </c>
      <c r="H2467" s="95">
        <v>0</v>
      </c>
      <c r="I2467" s="95">
        <v>1</v>
      </c>
      <c r="J2467" s="95">
        <v>3842776</v>
      </c>
      <c r="K2467" s="95">
        <v>0</v>
      </c>
      <c r="L2467" s="95">
        <v>653.20000000000005</v>
      </c>
      <c r="M2467" s="95">
        <v>3842776</v>
      </c>
      <c r="N2467" s="5">
        <f t="shared" si="77"/>
        <v>5883</v>
      </c>
    </row>
    <row r="2468" spans="1:14" x14ac:dyDescent="0.25">
      <c r="A2468" t="str">
        <f t="shared" si="76"/>
        <v>2012_4023</v>
      </c>
      <c r="C2468" s="95">
        <v>2467</v>
      </c>
      <c r="D2468" s="95">
        <v>4023</v>
      </c>
      <c r="E2468" s="95">
        <v>4023</v>
      </c>
      <c r="F2468" s="95" t="s">
        <v>367</v>
      </c>
      <c r="G2468" s="95">
        <v>2012</v>
      </c>
      <c r="H2468" s="95">
        <v>0</v>
      </c>
      <c r="I2468" s="95">
        <v>1</v>
      </c>
      <c r="J2468" s="95">
        <v>3696546</v>
      </c>
      <c r="K2468" s="95">
        <v>56174</v>
      </c>
      <c r="L2468" s="95">
        <v>622</v>
      </c>
      <c r="M2468" s="95">
        <v>3752720</v>
      </c>
      <c r="N2468" s="5">
        <f t="shared" si="77"/>
        <v>5943</v>
      </c>
    </row>
    <row r="2469" spans="1:14" x14ac:dyDescent="0.25">
      <c r="A2469" t="str">
        <f t="shared" si="76"/>
        <v>2012_4033</v>
      </c>
      <c r="C2469" s="95">
        <v>2468</v>
      </c>
      <c r="D2469" s="95">
        <v>4033</v>
      </c>
      <c r="E2469" s="95">
        <v>4033</v>
      </c>
      <c r="F2469" s="95" t="s">
        <v>368</v>
      </c>
      <c r="G2469" s="95">
        <v>2012</v>
      </c>
      <c r="H2469" s="95">
        <v>0</v>
      </c>
      <c r="I2469" s="95">
        <v>2</v>
      </c>
      <c r="J2469" s="95">
        <v>4373687</v>
      </c>
      <c r="K2469" s="95">
        <v>164950</v>
      </c>
      <c r="L2469" s="95">
        <v>730.2</v>
      </c>
      <c r="M2469" s="95">
        <v>4538637</v>
      </c>
      <c r="N2469" s="5">
        <f t="shared" si="77"/>
        <v>5990</v>
      </c>
    </row>
    <row r="2470" spans="1:14" x14ac:dyDescent="0.25">
      <c r="A2470" t="str">
        <f t="shared" si="76"/>
        <v>2012_4041</v>
      </c>
      <c r="C2470" s="95">
        <v>2469</v>
      </c>
      <c r="D2470" s="95">
        <v>4041</v>
      </c>
      <c r="E2470" s="95">
        <v>4041</v>
      </c>
      <c r="F2470" s="95" t="s">
        <v>151</v>
      </c>
      <c r="G2470" s="95">
        <v>2012</v>
      </c>
      <c r="H2470" s="95">
        <v>0</v>
      </c>
      <c r="I2470" s="95">
        <v>1</v>
      </c>
      <c r="J2470" s="95">
        <v>8353272</v>
      </c>
      <c r="K2470" s="95">
        <v>353292</v>
      </c>
      <c r="L2470" s="95">
        <v>1419.9</v>
      </c>
      <c r="M2470" s="95">
        <v>8706564</v>
      </c>
      <c r="N2470" s="5">
        <f t="shared" si="77"/>
        <v>5883</v>
      </c>
    </row>
    <row r="2471" spans="1:14" x14ac:dyDescent="0.25">
      <c r="A2471" t="str">
        <f t="shared" si="76"/>
        <v>2012_4043</v>
      </c>
      <c r="C2471" s="95">
        <v>2470</v>
      </c>
      <c r="D2471" s="95">
        <v>4043</v>
      </c>
      <c r="E2471" s="95">
        <v>4043</v>
      </c>
      <c r="F2471" s="95" t="s">
        <v>152</v>
      </c>
      <c r="G2471" s="95">
        <v>2012</v>
      </c>
      <c r="H2471" s="95">
        <v>0</v>
      </c>
      <c r="I2471" s="95">
        <v>1</v>
      </c>
      <c r="J2471" s="95">
        <v>4375917</v>
      </c>
      <c r="K2471" s="95">
        <v>141735</v>
      </c>
      <c r="L2471" s="95">
        <v>739.8</v>
      </c>
      <c r="M2471" s="95">
        <v>4517652</v>
      </c>
      <c r="N2471" s="5">
        <f t="shared" si="77"/>
        <v>5915</v>
      </c>
    </row>
    <row r="2472" spans="1:14" x14ac:dyDescent="0.25">
      <c r="A2472" t="str">
        <f t="shared" si="76"/>
        <v>2012_4068</v>
      </c>
      <c r="C2472" s="95">
        <v>2471</v>
      </c>
      <c r="D2472" s="95">
        <v>4068</v>
      </c>
      <c r="E2472" s="95">
        <v>4068</v>
      </c>
      <c r="F2472" s="95" t="s">
        <v>369</v>
      </c>
      <c r="G2472" s="95">
        <v>2012</v>
      </c>
      <c r="H2472" s="95">
        <v>0</v>
      </c>
      <c r="I2472" s="95">
        <v>1</v>
      </c>
      <c r="J2472" s="95">
        <v>2734116</v>
      </c>
      <c r="K2472" s="95">
        <v>81734</v>
      </c>
      <c r="L2472" s="95">
        <v>462</v>
      </c>
      <c r="M2472" s="95">
        <v>2815850</v>
      </c>
      <c r="N2472" s="5">
        <f t="shared" si="77"/>
        <v>5918</v>
      </c>
    </row>
    <row r="2473" spans="1:14" x14ac:dyDescent="0.25">
      <c r="A2473" t="str">
        <f t="shared" si="76"/>
        <v>2012_4086</v>
      </c>
      <c r="C2473" s="95">
        <v>2472</v>
      </c>
      <c r="D2473" s="95">
        <v>4086</v>
      </c>
      <c r="E2473" s="95">
        <v>4086</v>
      </c>
      <c r="F2473" s="95" t="s">
        <v>352</v>
      </c>
      <c r="G2473" s="95">
        <v>2012</v>
      </c>
      <c r="H2473" s="95">
        <v>0</v>
      </c>
      <c r="I2473" s="95">
        <v>1</v>
      </c>
      <c r="J2473" s="95">
        <v>11068659</v>
      </c>
      <c r="K2473" s="95">
        <v>0</v>
      </c>
      <c r="L2473" s="95">
        <v>1849.4</v>
      </c>
      <c r="M2473" s="95">
        <v>11068659</v>
      </c>
      <c r="N2473" s="5">
        <f t="shared" si="77"/>
        <v>5985</v>
      </c>
    </row>
    <row r="2474" spans="1:14" x14ac:dyDescent="0.25">
      <c r="A2474" t="str">
        <f t="shared" si="76"/>
        <v>2012_4104</v>
      </c>
      <c r="C2474" s="95">
        <v>2473</v>
      </c>
      <c r="D2474" s="95">
        <v>4104</v>
      </c>
      <c r="E2474" s="95">
        <v>4104</v>
      </c>
      <c r="F2474" s="95" t="s">
        <v>153</v>
      </c>
      <c r="G2474" s="95">
        <v>2012</v>
      </c>
      <c r="H2474" s="95">
        <v>0</v>
      </c>
      <c r="I2474" s="95">
        <v>1</v>
      </c>
      <c r="J2474" s="95">
        <v>30807170</v>
      </c>
      <c r="K2474" s="95">
        <v>349355</v>
      </c>
      <c r="L2474" s="95">
        <v>5200.3999999999996</v>
      </c>
      <c r="M2474" s="95">
        <v>31156525</v>
      </c>
      <c r="N2474" s="5">
        <f t="shared" si="77"/>
        <v>5924</v>
      </c>
    </row>
    <row r="2475" spans="1:14" x14ac:dyDescent="0.25">
      <c r="A2475" t="str">
        <f t="shared" si="76"/>
        <v>2012_4122</v>
      </c>
      <c r="C2475" s="95">
        <v>2474</v>
      </c>
      <c r="D2475" s="95">
        <v>4122</v>
      </c>
      <c r="E2475" s="95">
        <v>4122</v>
      </c>
      <c r="F2475" s="95" t="s">
        <v>154</v>
      </c>
      <c r="G2475" s="95">
        <v>2012</v>
      </c>
      <c r="H2475" s="95">
        <v>0</v>
      </c>
      <c r="I2475" s="95">
        <v>1</v>
      </c>
      <c r="J2475" s="95">
        <v>3015038</v>
      </c>
      <c r="K2475" s="95">
        <v>102046</v>
      </c>
      <c r="L2475" s="95">
        <v>512.5</v>
      </c>
      <c r="M2475" s="95">
        <v>3117084</v>
      </c>
      <c r="N2475" s="5">
        <f t="shared" si="77"/>
        <v>5883</v>
      </c>
    </row>
    <row r="2476" spans="1:14" x14ac:dyDescent="0.25">
      <c r="A2476" t="str">
        <f t="shared" si="76"/>
        <v>2012_4131</v>
      </c>
      <c r="C2476" s="95">
        <v>2475</v>
      </c>
      <c r="D2476" s="95">
        <v>4131</v>
      </c>
      <c r="E2476" s="95">
        <v>4131</v>
      </c>
      <c r="F2476" s="95" t="s">
        <v>155</v>
      </c>
      <c r="G2476" s="95">
        <v>2012</v>
      </c>
      <c r="H2476" s="95">
        <v>0</v>
      </c>
      <c r="I2476" s="95">
        <v>1</v>
      </c>
      <c r="J2476" s="95">
        <v>22986300</v>
      </c>
      <c r="K2476" s="95">
        <v>523373</v>
      </c>
      <c r="L2476" s="95">
        <v>3860</v>
      </c>
      <c r="M2476" s="95">
        <v>23509673</v>
      </c>
      <c r="N2476" s="5">
        <f t="shared" si="77"/>
        <v>5955</v>
      </c>
    </row>
    <row r="2477" spans="1:14" x14ac:dyDescent="0.25">
      <c r="A2477" t="str">
        <f t="shared" si="76"/>
        <v>2012_4203</v>
      </c>
      <c r="C2477" s="95">
        <v>2476</v>
      </c>
      <c r="D2477" s="95">
        <v>4203</v>
      </c>
      <c r="E2477" s="95">
        <v>4203</v>
      </c>
      <c r="F2477" s="95" t="s">
        <v>156</v>
      </c>
      <c r="G2477" s="95">
        <v>2012</v>
      </c>
      <c r="H2477" s="95">
        <v>0</v>
      </c>
      <c r="I2477" s="95">
        <v>1</v>
      </c>
      <c r="J2477" s="95">
        <v>4781114</v>
      </c>
      <c r="K2477" s="95">
        <v>131591</v>
      </c>
      <c r="L2477" s="95">
        <v>812.7</v>
      </c>
      <c r="M2477" s="95">
        <v>4912705</v>
      </c>
      <c r="N2477" s="5">
        <f t="shared" si="77"/>
        <v>5883</v>
      </c>
    </row>
    <row r="2478" spans="1:14" x14ac:dyDescent="0.25">
      <c r="A2478" t="str">
        <f t="shared" si="76"/>
        <v>2012_4212</v>
      </c>
      <c r="C2478" s="95">
        <v>2477</v>
      </c>
      <c r="D2478" s="95">
        <v>4212</v>
      </c>
      <c r="E2478" s="95">
        <v>4212</v>
      </c>
      <c r="F2478" s="95" t="s">
        <v>157</v>
      </c>
      <c r="G2478" s="95">
        <v>2012</v>
      </c>
      <c r="H2478" s="95">
        <v>0</v>
      </c>
      <c r="I2478" s="95">
        <v>1</v>
      </c>
      <c r="J2478" s="95">
        <v>1767842</v>
      </c>
      <c r="K2478" s="95">
        <v>117501</v>
      </c>
      <c r="L2478" s="95">
        <v>300.5</v>
      </c>
      <c r="M2478" s="95">
        <v>1885343</v>
      </c>
      <c r="N2478" s="5">
        <f t="shared" si="77"/>
        <v>5883</v>
      </c>
    </row>
    <row r="2479" spans="1:14" x14ac:dyDescent="0.25">
      <c r="A2479" t="str">
        <f t="shared" si="76"/>
        <v>2012_4271</v>
      </c>
      <c r="C2479" s="95">
        <v>2478</v>
      </c>
      <c r="D2479" s="95">
        <v>4271</v>
      </c>
      <c r="E2479" s="95">
        <v>4271</v>
      </c>
      <c r="F2479" s="95" t="s">
        <v>159</v>
      </c>
      <c r="G2479" s="95">
        <v>2012</v>
      </c>
      <c r="H2479" s="95">
        <v>0</v>
      </c>
      <c r="I2479" s="95">
        <v>1</v>
      </c>
      <c r="J2479" s="95">
        <v>6971441</v>
      </c>
      <c r="K2479" s="95">
        <v>272561</v>
      </c>
      <c r="L2479" s="95">
        <v>1180.2</v>
      </c>
      <c r="M2479" s="95">
        <v>7244002</v>
      </c>
      <c r="N2479" s="5">
        <f t="shared" si="77"/>
        <v>5907</v>
      </c>
    </row>
    <row r="2480" spans="1:14" x14ac:dyDescent="0.25">
      <c r="A2480" t="str">
        <f t="shared" si="76"/>
        <v>2012_4269</v>
      </c>
      <c r="C2480" s="95">
        <v>2479</v>
      </c>
      <c r="D2480" s="95">
        <v>4269</v>
      </c>
      <c r="E2480" s="95">
        <v>4269</v>
      </c>
      <c r="F2480" s="95" t="s">
        <v>158</v>
      </c>
      <c r="G2480" s="95">
        <v>2012</v>
      </c>
      <c r="H2480" s="95">
        <v>0</v>
      </c>
      <c r="I2480" s="95">
        <v>1</v>
      </c>
      <c r="J2480" s="95">
        <v>3310280</v>
      </c>
      <c r="K2480" s="95">
        <v>119356</v>
      </c>
      <c r="L2480" s="95">
        <v>554.29999999999995</v>
      </c>
      <c r="M2480" s="95">
        <v>3429636</v>
      </c>
      <c r="N2480" s="5">
        <f t="shared" si="77"/>
        <v>5972</v>
      </c>
    </row>
    <row r="2481" spans="1:14" x14ac:dyDescent="0.25">
      <c r="A2481" t="str">
        <f t="shared" si="76"/>
        <v>2012_4356</v>
      </c>
      <c r="C2481" s="95">
        <v>2480</v>
      </c>
      <c r="D2481" s="95">
        <v>4356</v>
      </c>
      <c r="E2481" s="95">
        <v>4356</v>
      </c>
      <c r="F2481" s="95" t="s">
        <v>160</v>
      </c>
      <c r="G2481" s="95">
        <v>2012</v>
      </c>
      <c r="H2481" s="95">
        <v>0</v>
      </c>
      <c r="I2481" s="95">
        <v>1</v>
      </c>
      <c r="J2481" s="95">
        <v>5098208</v>
      </c>
      <c r="K2481" s="95">
        <v>222106</v>
      </c>
      <c r="L2481" s="95">
        <v>866.6</v>
      </c>
      <c r="M2481" s="95">
        <v>5320314</v>
      </c>
      <c r="N2481" s="5">
        <f t="shared" si="77"/>
        <v>5883</v>
      </c>
    </row>
    <row r="2482" spans="1:14" x14ac:dyDescent="0.25">
      <c r="A2482" t="str">
        <f t="shared" si="76"/>
        <v>2012_4149</v>
      </c>
      <c r="C2482" s="95">
        <v>2481</v>
      </c>
      <c r="D2482" s="95">
        <v>4149</v>
      </c>
      <c r="E2482" s="95">
        <v>4149</v>
      </c>
      <c r="F2482" s="95" t="s">
        <v>353</v>
      </c>
      <c r="G2482" s="95">
        <v>2012</v>
      </c>
      <c r="H2482" s="95">
        <v>0</v>
      </c>
      <c r="I2482" s="95">
        <v>1</v>
      </c>
      <c r="J2482" s="95">
        <v>8232970</v>
      </c>
      <c r="K2482" s="95">
        <v>0</v>
      </c>
      <c r="L2482" s="95">
        <v>1390</v>
      </c>
      <c r="M2482" s="95">
        <v>8232970</v>
      </c>
      <c r="N2482" s="5">
        <f t="shared" si="77"/>
        <v>5923</v>
      </c>
    </row>
    <row r="2483" spans="1:14" x14ac:dyDescent="0.25">
      <c r="A2483" t="str">
        <f t="shared" si="76"/>
        <v>2012_4437</v>
      </c>
      <c r="C2483" s="95">
        <v>2482</v>
      </c>
      <c r="D2483" s="95">
        <v>4437</v>
      </c>
      <c r="E2483" s="95">
        <v>4437</v>
      </c>
      <c r="F2483" s="95" t="s">
        <v>161</v>
      </c>
      <c r="G2483" s="95">
        <v>2012</v>
      </c>
      <c r="H2483" s="95">
        <v>0</v>
      </c>
      <c r="I2483" s="95">
        <v>1</v>
      </c>
      <c r="J2483" s="95">
        <v>3095635</v>
      </c>
      <c r="K2483" s="95">
        <v>29768</v>
      </c>
      <c r="L2483" s="95">
        <v>526.20000000000005</v>
      </c>
      <c r="M2483" s="95">
        <v>3125403</v>
      </c>
      <c r="N2483" s="5">
        <f t="shared" si="77"/>
        <v>5883</v>
      </c>
    </row>
    <row r="2484" spans="1:14" x14ac:dyDescent="0.25">
      <c r="A2484" t="str">
        <f t="shared" si="76"/>
        <v>2012_4446</v>
      </c>
      <c r="C2484" s="95">
        <v>2483</v>
      </c>
      <c r="D2484" s="95">
        <v>4446</v>
      </c>
      <c r="E2484" s="95">
        <v>4446</v>
      </c>
      <c r="F2484" s="95" t="s">
        <v>162</v>
      </c>
      <c r="G2484" s="95">
        <v>2012</v>
      </c>
      <c r="H2484" s="95">
        <v>0</v>
      </c>
      <c r="I2484" s="95">
        <v>1</v>
      </c>
      <c r="J2484" s="95">
        <v>5940653</v>
      </c>
      <c r="K2484" s="95">
        <v>0</v>
      </c>
      <c r="L2484" s="95">
        <v>1009.8</v>
      </c>
      <c r="M2484" s="95">
        <v>5940653</v>
      </c>
      <c r="N2484" s="5">
        <f t="shared" si="77"/>
        <v>5883</v>
      </c>
    </row>
    <row r="2485" spans="1:14" x14ac:dyDescent="0.25">
      <c r="A2485" t="str">
        <f t="shared" si="76"/>
        <v>2012_4491</v>
      </c>
      <c r="C2485" s="95">
        <v>2484</v>
      </c>
      <c r="D2485" s="95">
        <v>4491</v>
      </c>
      <c r="E2485" s="95">
        <v>4491</v>
      </c>
      <c r="F2485" s="95" t="s">
        <v>163</v>
      </c>
      <c r="G2485" s="95">
        <v>2012</v>
      </c>
      <c r="H2485" s="95">
        <v>0</v>
      </c>
      <c r="I2485" s="95">
        <v>1</v>
      </c>
      <c r="J2485" s="95">
        <v>2033165</v>
      </c>
      <c r="K2485" s="95">
        <v>0</v>
      </c>
      <c r="L2485" s="95">
        <v>345.6</v>
      </c>
      <c r="M2485" s="95">
        <v>2033165</v>
      </c>
      <c r="N2485" s="5">
        <f t="shared" si="77"/>
        <v>5883</v>
      </c>
    </row>
    <row r="2486" spans="1:14" x14ac:dyDescent="0.25">
      <c r="A2486" t="str">
        <f t="shared" si="76"/>
        <v>2012_4505</v>
      </c>
      <c r="C2486" s="95">
        <v>2485</v>
      </c>
      <c r="D2486" s="95">
        <v>4505</v>
      </c>
      <c r="E2486" s="95">
        <v>4505</v>
      </c>
      <c r="F2486" s="95" t="s">
        <v>164</v>
      </c>
      <c r="G2486" s="95">
        <v>2012</v>
      </c>
      <c r="H2486" s="95">
        <v>0</v>
      </c>
      <c r="I2486" s="95">
        <v>1</v>
      </c>
      <c r="J2486" s="95">
        <v>1458274</v>
      </c>
      <c r="K2486" s="95">
        <v>57300</v>
      </c>
      <c r="L2486" s="95">
        <v>244.8</v>
      </c>
      <c r="M2486" s="95">
        <v>1515574</v>
      </c>
      <c r="N2486" s="5">
        <f t="shared" si="77"/>
        <v>5957</v>
      </c>
    </row>
    <row r="2487" spans="1:14" x14ac:dyDescent="0.25">
      <c r="A2487" t="str">
        <f t="shared" si="76"/>
        <v>2012_4509</v>
      </c>
      <c r="C2487" s="95">
        <v>2486</v>
      </c>
      <c r="D2487" s="95">
        <v>4509</v>
      </c>
      <c r="E2487" s="95">
        <v>4509</v>
      </c>
      <c r="F2487" s="95" t="s">
        <v>165</v>
      </c>
      <c r="G2487" s="95">
        <v>2012</v>
      </c>
      <c r="H2487" s="95">
        <v>0</v>
      </c>
      <c r="I2487" s="95">
        <v>1</v>
      </c>
      <c r="J2487" s="95">
        <v>1276611</v>
      </c>
      <c r="K2487" s="95">
        <v>48417</v>
      </c>
      <c r="L2487" s="95">
        <v>217</v>
      </c>
      <c r="M2487" s="95">
        <v>1325028</v>
      </c>
      <c r="N2487" s="5">
        <f t="shared" si="77"/>
        <v>5883</v>
      </c>
    </row>
    <row r="2488" spans="1:14" x14ac:dyDescent="0.25">
      <c r="A2488" t="str">
        <f t="shared" si="76"/>
        <v>2012_4518</v>
      </c>
      <c r="C2488" s="95">
        <v>2487</v>
      </c>
      <c r="D2488" s="95">
        <v>4518</v>
      </c>
      <c r="E2488" s="95">
        <v>4518</v>
      </c>
      <c r="F2488" s="95" t="s">
        <v>166</v>
      </c>
      <c r="G2488" s="95">
        <v>2012</v>
      </c>
      <c r="H2488" s="95">
        <v>0</v>
      </c>
      <c r="I2488" s="95">
        <v>1</v>
      </c>
      <c r="J2488" s="95">
        <v>1201309</v>
      </c>
      <c r="K2488" s="95">
        <v>83315</v>
      </c>
      <c r="L2488" s="95">
        <v>204.2</v>
      </c>
      <c r="M2488" s="95">
        <v>1284624</v>
      </c>
      <c r="N2488" s="5">
        <f t="shared" si="77"/>
        <v>5883</v>
      </c>
    </row>
    <row r="2489" spans="1:14" x14ac:dyDescent="0.25">
      <c r="A2489" t="str">
        <f t="shared" si="76"/>
        <v>2012_4527</v>
      </c>
      <c r="C2489" s="95">
        <v>2488</v>
      </c>
      <c r="D2489" s="95">
        <v>4527</v>
      </c>
      <c r="E2489" s="95">
        <v>4527</v>
      </c>
      <c r="F2489" s="95" t="s">
        <v>167</v>
      </c>
      <c r="G2489" s="95">
        <v>2012</v>
      </c>
      <c r="H2489" s="95">
        <v>0</v>
      </c>
      <c r="I2489" s="95">
        <v>1</v>
      </c>
      <c r="J2489" s="95">
        <v>3519828</v>
      </c>
      <c r="K2489" s="95">
        <v>130316</v>
      </c>
      <c r="L2489" s="95">
        <v>598</v>
      </c>
      <c r="M2489" s="95">
        <v>3650144</v>
      </c>
      <c r="N2489" s="5">
        <f t="shared" si="77"/>
        <v>5886</v>
      </c>
    </row>
    <row r="2490" spans="1:14" x14ac:dyDescent="0.25">
      <c r="A2490" t="str">
        <f t="shared" si="76"/>
        <v>2012_4536</v>
      </c>
      <c r="C2490" s="95">
        <v>2489</v>
      </c>
      <c r="D2490" s="95">
        <v>4536</v>
      </c>
      <c r="E2490" s="95">
        <v>4536</v>
      </c>
      <c r="F2490" s="95" t="s">
        <v>168</v>
      </c>
      <c r="G2490" s="95">
        <v>2012</v>
      </c>
      <c r="H2490" s="95">
        <v>0</v>
      </c>
      <c r="I2490" s="95">
        <v>1</v>
      </c>
      <c r="J2490" s="95">
        <v>12271938</v>
      </c>
      <c r="K2490" s="95">
        <v>128067</v>
      </c>
      <c r="L2490" s="95">
        <v>2086</v>
      </c>
      <c r="M2490" s="95">
        <v>12400005</v>
      </c>
      <c r="N2490" s="5">
        <f t="shared" si="77"/>
        <v>5883</v>
      </c>
    </row>
    <row r="2491" spans="1:14" x14ac:dyDescent="0.25">
      <c r="A2491" t="str">
        <f t="shared" si="76"/>
        <v>2012_4554</v>
      </c>
      <c r="C2491" s="95">
        <v>2490</v>
      </c>
      <c r="D2491" s="95">
        <v>4554</v>
      </c>
      <c r="E2491" s="95">
        <v>4554</v>
      </c>
      <c r="F2491" s="95" t="s">
        <v>169</v>
      </c>
      <c r="G2491" s="95">
        <v>2012</v>
      </c>
      <c r="H2491" s="95">
        <v>0</v>
      </c>
      <c r="I2491" s="95">
        <v>1</v>
      </c>
      <c r="J2491" s="95">
        <v>6367171</v>
      </c>
      <c r="K2491" s="95">
        <v>0</v>
      </c>
      <c r="L2491" s="95">
        <v>1082.3</v>
      </c>
      <c r="M2491" s="95">
        <v>6367171</v>
      </c>
      <c r="N2491" s="5">
        <f t="shared" si="77"/>
        <v>5883</v>
      </c>
    </row>
    <row r="2492" spans="1:14" x14ac:dyDescent="0.25">
      <c r="A2492" t="str">
        <f t="shared" si="76"/>
        <v>2012_4572</v>
      </c>
      <c r="C2492" s="95">
        <v>2491</v>
      </c>
      <c r="D2492" s="95">
        <v>4572</v>
      </c>
      <c r="E2492" s="95">
        <v>4572</v>
      </c>
      <c r="F2492" s="95" t="s">
        <v>170</v>
      </c>
      <c r="G2492" s="95">
        <v>2012</v>
      </c>
      <c r="H2492" s="95">
        <v>0</v>
      </c>
      <c r="I2492" s="95">
        <v>1</v>
      </c>
      <c r="J2492" s="95">
        <v>1642534</v>
      </c>
      <c r="K2492" s="95">
        <v>105553</v>
      </c>
      <c r="L2492" s="95">
        <v>279.2</v>
      </c>
      <c r="M2492" s="95">
        <v>1748087</v>
      </c>
      <c r="N2492" s="5">
        <f t="shared" si="77"/>
        <v>5883</v>
      </c>
    </row>
    <row r="2493" spans="1:14" x14ac:dyDescent="0.25">
      <c r="A2493" t="str">
        <f t="shared" si="76"/>
        <v>2012_4581</v>
      </c>
      <c r="C2493" s="95">
        <v>2492</v>
      </c>
      <c r="D2493" s="95">
        <v>4581</v>
      </c>
      <c r="E2493" s="95">
        <v>4581</v>
      </c>
      <c r="F2493" s="95" t="s">
        <v>171</v>
      </c>
      <c r="G2493" s="95">
        <v>2012</v>
      </c>
      <c r="H2493" s="95">
        <v>0</v>
      </c>
      <c r="I2493" s="95">
        <v>1</v>
      </c>
      <c r="J2493" s="95">
        <v>31137542</v>
      </c>
      <c r="K2493" s="95">
        <v>915660</v>
      </c>
      <c r="L2493" s="95">
        <v>5292.8</v>
      </c>
      <c r="M2493" s="95">
        <v>32053202</v>
      </c>
      <c r="N2493" s="5">
        <f t="shared" si="77"/>
        <v>5883</v>
      </c>
    </row>
    <row r="2494" spans="1:14" x14ac:dyDescent="0.25">
      <c r="A2494" t="str">
        <f t="shared" si="76"/>
        <v>2012_4599</v>
      </c>
      <c r="C2494" s="95">
        <v>2493</v>
      </c>
      <c r="D2494" s="95">
        <v>4599</v>
      </c>
      <c r="E2494" s="95">
        <v>4599</v>
      </c>
      <c r="F2494" s="95" t="s">
        <v>172</v>
      </c>
      <c r="G2494" s="95">
        <v>2012</v>
      </c>
      <c r="H2494" s="95">
        <v>0</v>
      </c>
      <c r="I2494" s="95">
        <v>1</v>
      </c>
      <c r="J2494" s="95">
        <v>4079598</v>
      </c>
      <c r="K2494" s="95">
        <v>80759</v>
      </c>
      <c r="L2494" s="95">
        <v>680.5</v>
      </c>
      <c r="M2494" s="95">
        <v>4160357</v>
      </c>
      <c r="N2494" s="5">
        <f t="shared" si="77"/>
        <v>5995</v>
      </c>
    </row>
    <row r="2495" spans="1:14" x14ac:dyDescent="0.25">
      <c r="A2495" t="str">
        <f t="shared" si="76"/>
        <v>2012_4617</v>
      </c>
      <c r="C2495" s="95">
        <v>2494</v>
      </c>
      <c r="D2495" s="95">
        <v>4617</v>
      </c>
      <c r="E2495" s="95">
        <v>4617</v>
      </c>
      <c r="F2495" s="95" t="s">
        <v>173</v>
      </c>
      <c r="G2495" s="95">
        <v>2012</v>
      </c>
      <c r="H2495" s="95">
        <v>0</v>
      </c>
      <c r="I2495" s="95">
        <v>1</v>
      </c>
      <c r="J2495" s="95">
        <v>8716253</v>
      </c>
      <c r="K2495" s="95">
        <v>17048</v>
      </c>
      <c r="L2495" s="95">
        <v>1481.6</v>
      </c>
      <c r="M2495" s="95">
        <v>8733301</v>
      </c>
      <c r="N2495" s="5">
        <f t="shared" si="77"/>
        <v>5883</v>
      </c>
    </row>
    <row r="2496" spans="1:14" x14ac:dyDescent="0.25">
      <c r="A2496" t="str">
        <f t="shared" si="76"/>
        <v>2012_4662</v>
      </c>
      <c r="C2496" s="95">
        <v>2495</v>
      </c>
      <c r="D2496" s="95">
        <v>4662</v>
      </c>
      <c r="E2496" s="95">
        <v>4662</v>
      </c>
      <c r="F2496" s="95" t="s">
        <v>175</v>
      </c>
      <c r="G2496" s="95">
        <v>2012</v>
      </c>
      <c r="H2496" s="95">
        <v>0</v>
      </c>
      <c r="I2496" s="95">
        <v>1</v>
      </c>
      <c r="J2496" s="95">
        <v>6179503</v>
      </c>
      <c r="K2496" s="95">
        <v>55259</v>
      </c>
      <c r="L2496" s="95">
        <v>1050.4000000000001</v>
      </c>
      <c r="M2496" s="95">
        <v>6234762</v>
      </c>
      <c r="N2496" s="5">
        <f t="shared" si="77"/>
        <v>5883</v>
      </c>
    </row>
    <row r="2497" spans="1:14" x14ac:dyDescent="0.25">
      <c r="A2497" t="str">
        <f t="shared" si="76"/>
        <v>2012_4689</v>
      </c>
      <c r="C2497" s="95">
        <v>2496</v>
      </c>
      <c r="D2497" s="95">
        <v>4689</v>
      </c>
      <c r="E2497" s="95">
        <v>4689</v>
      </c>
      <c r="F2497" s="95" t="s">
        <v>176</v>
      </c>
      <c r="G2497" s="95">
        <v>2012</v>
      </c>
      <c r="H2497" s="95">
        <v>0</v>
      </c>
      <c r="I2497" s="95">
        <v>1</v>
      </c>
      <c r="J2497" s="95">
        <v>3180350</v>
      </c>
      <c r="K2497" s="95">
        <v>22890</v>
      </c>
      <c r="L2497" s="95">
        <v>540.6</v>
      </c>
      <c r="M2497" s="95">
        <v>3203240</v>
      </c>
      <c r="N2497" s="5">
        <f t="shared" si="77"/>
        <v>5883</v>
      </c>
    </row>
    <row r="2498" spans="1:14" x14ac:dyDescent="0.25">
      <c r="A2498" t="str">
        <f t="shared" si="76"/>
        <v>2012_4644</v>
      </c>
      <c r="C2498" s="95">
        <v>2497</v>
      </c>
      <c r="D2498" s="95">
        <v>4644</v>
      </c>
      <c r="E2498" s="95">
        <v>4644</v>
      </c>
      <c r="F2498" s="95" t="s">
        <v>174</v>
      </c>
      <c r="G2498" s="95">
        <v>2012</v>
      </c>
      <c r="H2498" s="95">
        <v>0</v>
      </c>
      <c r="I2498" s="95">
        <v>1</v>
      </c>
      <c r="J2498" s="95">
        <v>2760856</v>
      </c>
      <c r="K2498" s="95">
        <v>0</v>
      </c>
      <c r="L2498" s="95">
        <v>462.3</v>
      </c>
      <c r="M2498" s="95">
        <v>2760856</v>
      </c>
      <c r="N2498" s="5">
        <f t="shared" si="77"/>
        <v>5972</v>
      </c>
    </row>
    <row r="2499" spans="1:14" x14ac:dyDescent="0.25">
      <c r="A2499" t="str">
        <f t="shared" ref="A2499:A2562" si="78">CONCATENATE(G2499,"_",D2499)</f>
        <v>2012_4725</v>
      </c>
      <c r="C2499" s="95">
        <v>2498</v>
      </c>
      <c r="D2499" s="95">
        <v>4725</v>
      </c>
      <c r="E2499" s="95">
        <v>4725</v>
      </c>
      <c r="F2499" s="95" t="s">
        <v>177</v>
      </c>
      <c r="G2499" s="95">
        <v>2012</v>
      </c>
      <c r="H2499" s="95">
        <v>0</v>
      </c>
      <c r="I2499" s="95">
        <v>1</v>
      </c>
      <c r="J2499" s="95">
        <v>18249066</v>
      </c>
      <c r="K2499" s="95">
        <v>777862</v>
      </c>
      <c r="L2499" s="95">
        <v>3102</v>
      </c>
      <c r="M2499" s="95">
        <v>19026928</v>
      </c>
      <c r="N2499" s="5">
        <f t="shared" ref="N2499:N2562" si="79">ROUND(J2499/L2499,0)</f>
        <v>5883</v>
      </c>
    </row>
    <row r="2500" spans="1:14" x14ac:dyDescent="0.25">
      <c r="A2500" t="str">
        <f t="shared" si="78"/>
        <v>2012_2673</v>
      </c>
      <c r="C2500" s="95">
        <v>2499</v>
      </c>
      <c r="D2500" s="95">
        <v>2673</v>
      </c>
      <c r="E2500" s="95">
        <v>2673</v>
      </c>
      <c r="F2500" s="95" t="s">
        <v>104</v>
      </c>
      <c r="G2500" s="95">
        <v>2012</v>
      </c>
      <c r="H2500" s="95">
        <v>0</v>
      </c>
      <c r="I2500" s="95">
        <v>1</v>
      </c>
      <c r="J2500" s="95">
        <v>4021456</v>
      </c>
      <c r="K2500" s="95">
        <v>134686</v>
      </c>
      <c r="L2500" s="95">
        <v>679.3</v>
      </c>
      <c r="M2500" s="95">
        <v>4156142</v>
      </c>
      <c r="N2500" s="5">
        <f t="shared" si="79"/>
        <v>5920</v>
      </c>
    </row>
    <row r="2501" spans="1:14" x14ac:dyDescent="0.25">
      <c r="A2501" t="str">
        <f t="shared" si="78"/>
        <v>2012_153</v>
      </c>
      <c r="C2501" s="95">
        <v>2500</v>
      </c>
      <c r="D2501" s="95">
        <v>153</v>
      </c>
      <c r="E2501" s="95">
        <v>153</v>
      </c>
      <c r="F2501" s="95" t="s">
        <v>12</v>
      </c>
      <c r="G2501" s="95">
        <v>2012</v>
      </c>
      <c r="H2501" s="95">
        <v>0</v>
      </c>
      <c r="I2501" s="95">
        <v>1</v>
      </c>
      <c r="J2501" s="95">
        <v>3498420</v>
      </c>
      <c r="K2501" s="95">
        <v>5495</v>
      </c>
      <c r="L2501" s="95">
        <v>586</v>
      </c>
      <c r="M2501" s="95">
        <v>3503915</v>
      </c>
      <c r="N2501" s="5">
        <f t="shared" si="79"/>
        <v>5970</v>
      </c>
    </row>
    <row r="2502" spans="1:14" x14ac:dyDescent="0.25">
      <c r="A2502" t="str">
        <f t="shared" si="78"/>
        <v>2012_3691</v>
      </c>
      <c r="C2502" s="95">
        <v>2501</v>
      </c>
      <c r="D2502" s="95">
        <v>3691</v>
      </c>
      <c r="E2502" s="95">
        <v>3691</v>
      </c>
      <c r="F2502" s="95" t="s">
        <v>142</v>
      </c>
      <c r="G2502" s="95">
        <v>2012</v>
      </c>
      <c r="H2502" s="95">
        <v>0</v>
      </c>
      <c r="I2502" s="95">
        <v>1</v>
      </c>
      <c r="J2502" s="95">
        <v>5236224</v>
      </c>
      <c r="K2502" s="95">
        <v>371867</v>
      </c>
      <c r="L2502" s="95">
        <v>883.9</v>
      </c>
      <c r="M2502" s="95">
        <v>5608091</v>
      </c>
      <c r="N2502" s="5">
        <f t="shared" si="79"/>
        <v>5924</v>
      </c>
    </row>
    <row r="2503" spans="1:14" x14ac:dyDescent="0.25">
      <c r="A2503" t="str">
        <f t="shared" si="78"/>
        <v>2012_4774</v>
      </c>
      <c r="C2503" s="95">
        <v>2502</v>
      </c>
      <c r="D2503" s="95">
        <v>4774</v>
      </c>
      <c r="E2503" s="95">
        <v>4774</v>
      </c>
      <c r="F2503" s="95" t="s">
        <v>354</v>
      </c>
      <c r="G2503" s="95">
        <v>2012</v>
      </c>
      <c r="H2503" s="95">
        <v>0</v>
      </c>
      <c r="I2503" s="95">
        <v>2</v>
      </c>
      <c r="J2503" s="95">
        <v>7924204</v>
      </c>
      <c r="K2503" s="95">
        <v>206874</v>
      </c>
      <c r="L2503" s="95">
        <v>1327</v>
      </c>
      <c r="M2503" s="95">
        <v>8131078</v>
      </c>
      <c r="N2503" s="5">
        <f t="shared" si="79"/>
        <v>5972</v>
      </c>
    </row>
    <row r="2504" spans="1:14" x14ac:dyDescent="0.25">
      <c r="A2504" t="str">
        <f t="shared" si="78"/>
        <v>2012_873</v>
      </c>
      <c r="C2504" s="95">
        <v>2503</v>
      </c>
      <c r="D2504" s="95">
        <v>873</v>
      </c>
      <c r="E2504" s="95">
        <v>873</v>
      </c>
      <c r="F2504" s="95" t="s">
        <v>34</v>
      </c>
      <c r="G2504" s="95">
        <v>2012</v>
      </c>
      <c r="H2504" s="95">
        <v>0</v>
      </c>
      <c r="I2504" s="95">
        <v>1</v>
      </c>
      <c r="J2504" s="95">
        <v>2977425</v>
      </c>
      <c r="K2504" s="95">
        <v>119948</v>
      </c>
      <c r="L2504" s="95">
        <v>496.9</v>
      </c>
      <c r="M2504" s="95">
        <v>3097373</v>
      </c>
      <c r="N2504" s="5">
        <f t="shared" si="79"/>
        <v>5992</v>
      </c>
    </row>
    <row r="2505" spans="1:14" x14ac:dyDescent="0.25">
      <c r="A2505" t="str">
        <f t="shared" si="78"/>
        <v>2012_4778</v>
      </c>
      <c r="C2505" s="95">
        <v>2504</v>
      </c>
      <c r="D2505" s="95">
        <v>4778</v>
      </c>
      <c r="E2505" s="95">
        <v>4778</v>
      </c>
      <c r="F2505" s="95" t="s">
        <v>182</v>
      </c>
      <c r="G2505" s="95">
        <v>2012</v>
      </c>
      <c r="H2505" s="95">
        <v>0</v>
      </c>
      <c r="I2505" s="95">
        <v>1</v>
      </c>
      <c r="J2505" s="95">
        <v>1777776</v>
      </c>
      <c r="K2505" s="95">
        <v>226452</v>
      </c>
      <c r="L2505" s="95">
        <v>300.3</v>
      </c>
      <c r="M2505" s="95">
        <v>2004228</v>
      </c>
      <c r="N2505" s="5">
        <f t="shared" si="79"/>
        <v>5920</v>
      </c>
    </row>
    <row r="2506" spans="1:14" x14ac:dyDescent="0.25">
      <c r="A2506" t="str">
        <f t="shared" si="78"/>
        <v>2012_4777</v>
      </c>
      <c r="C2506" s="95">
        <v>2505</v>
      </c>
      <c r="D2506" s="95">
        <v>4777</v>
      </c>
      <c r="E2506" s="95">
        <v>4777</v>
      </c>
      <c r="F2506" s="95" t="s">
        <v>181</v>
      </c>
      <c r="G2506" s="95">
        <v>2012</v>
      </c>
      <c r="H2506" s="95">
        <v>0</v>
      </c>
      <c r="I2506" s="95">
        <v>1</v>
      </c>
      <c r="J2506" s="95">
        <v>4447220</v>
      </c>
      <c r="K2506" s="95">
        <v>161303</v>
      </c>
      <c r="L2506" s="95">
        <v>749.7</v>
      </c>
      <c r="M2506" s="95">
        <v>4608523</v>
      </c>
      <c r="N2506" s="5">
        <f t="shared" si="79"/>
        <v>5932</v>
      </c>
    </row>
    <row r="2507" spans="1:14" x14ac:dyDescent="0.25">
      <c r="A2507" t="str">
        <f t="shared" si="78"/>
        <v>2012_4776</v>
      </c>
      <c r="C2507" s="95">
        <v>2506</v>
      </c>
      <c r="D2507" s="95">
        <v>4776</v>
      </c>
      <c r="E2507" s="95">
        <v>4776</v>
      </c>
      <c r="F2507" s="95" t="s">
        <v>180</v>
      </c>
      <c r="G2507" s="95">
        <v>2012</v>
      </c>
      <c r="H2507" s="95">
        <v>0</v>
      </c>
      <c r="I2507" s="95">
        <v>1</v>
      </c>
      <c r="J2507" s="95">
        <v>3250060</v>
      </c>
      <c r="K2507" s="95">
        <v>0</v>
      </c>
      <c r="L2507" s="95">
        <v>537.20000000000005</v>
      </c>
      <c r="M2507" s="95">
        <v>3250060</v>
      </c>
      <c r="N2507" s="5">
        <f t="shared" si="79"/>
        <v>6050</v>
      </c>
    </row>
    <row r="2508" spans="1:14" x14ac:dyDescent="0.25">
      <c r="A2508" t="str">
        <f t="shared" si="78"/>
        <v>2012_4779</v>
      </c>
      <c r="C2508" s="95">
        <v>2507</v>
      </c>
      <c r="D2508" s="95">
        <v>4779</v>
      </c>
      <c r="E2508" s="95">
        <v>4779</v>
      </c>
      <c r="F2508" s="95" t="s">
        <v>183</v>
      </c>
      <c r="G2508" s="95">
        <v>2012</v>
      </c>
      <c r="H2508" s="95">
        <v>0</v>
      </c>
      <c r="I2508" s="95">
        <v>1</v>
      </c>
      <c r="J2508" s="95">
        <v>7443760</v>
      </c>
      <c r="K2508" s="95">
        <v>0</v>
      </c>
      <c r="L2508" s="95">
        <v>1265.3</v>
      </c>
      <c r="M2508" s="95">
        <v>7443760</v>
      </c>
      <c r="N2508" s="5">
        <f t="shared" si="79"/>
        <v>5883</v>
      </c>
    </row>
    <row r="2509" spans="1:14" x14ac:dyDescent="0.25">
      <c r="A2509" t="str">
        <f t="shared" si="78"/>
        <v>2012_4784</v>
      </c>
      <c r="C2509" s="95">
        <v>2508</v>
      </c>
      <c r="D2509" s="95">
        <v>4784</v>
      </c>
      <c r="E2509" s="95">
        <v>4784</v>
      </c>
      <c r="F2509" s="95" t="s">
        <v>184</v>
      </c>
      <c r="G2509" s="95">
        <v>2012</v>
      </c>
      <c r="H2509" s="95">
        <v>0</v>
      </c>
      <c r="I2509" s="95">
        <v>1</v>
      </c>
      <c r="J2509" s="95">
        <v>17440154</v>
      </c>
      <c r="K2509" s="95">
        <v>251645</v>
      </c>
      <c r="L2509" s="95">
        <v>2964.5</v>
      </c>
      <c r="M2509" s="95">
        <v>17691799</v>
      </c>
      <c r="N2509" s="5">
        <f t="shared" si="79"/>
        <v>5883</v>
      </c>
    </row>
    <row r="2510" spans="1:14" x14ac:dyDescent="0.25">
      <c r="A2510" t="str">
        <f t="shared" si="78"/>
        <v>2012_4785</v>
      </c>
      <c r="C2510" s="95">
        <v>2509</v>
      </c>
      <c r="D2510" s="95">
        <v>4785</v>
      </c>
      <c r="E2510" s="95">
        <v>4785</v>
      </c>
      <c r="F2510" s="95" t="s">
        <v>355</v>
      </c>
      <c r="G2510" s="95">
        <v>2012</v>
      </c>
      <c r="H2510" s="95">
        <v>0</v>
      </c>
      <c r="I2510" s="95">
        <v>1</v>
      </c>
      <c r="J2510" s="95">
        <v>3105047</v>
      </c>
      <c r="K2510" s="95">
        <v>106513</v>
      </c>
      <c r="L2510" s="95">
        <v>527.79999999999995</v>
      </c>
      <c r="M2510" s="95">
        <v>3211560</v>
      </c>
      <c r="N2510" s="5">
        <f t="shared" si="79"/>
        <v>5883</v>
      </c>
    </row>
    <row r="2511" spans="1:14" x14ac:dyDescent="0.25">
      <c r="A2511" t="str">
        <f t="shared" si="78"/>
        <v>2012_333</v>
      </c>
      <c r="C2511" s="95">
        <v>2510</v>
      </c>
      <c r="D2511" s="95">
        <v>333</v>
      </c>
      <c r="E2511" s="95">
        <v>333</v>
      </c>
      <c r="F2511" s="95" t="s">
        <v>296</v>
      </c>
      <c r="G2511" s="95">
        <v>2012</v>
      </c>
      <c r="H2511" s="95">
        <v>0</v>
      </c>
      <c r="I2511" s="95">
        <v>2</v>
      </c>
      <c r="J2511" s="95">
        <v>2768853</v>
      </c>
      <c r="K2511" s="95">
        <v>161503</v>
      </c>
      <c r="L2511" s="95">
        <v>465</v>
      </c>
      <c r="M2511" s="95">
        <v>2930356</v>
      </c>
      <c r="N2511" s="5">
        <f t="shared" si="79"/>
        <v>5955</v>
      </c>
    </row>
    <row r="2512" spans="1:14" x14ac:dyDescent="0.25">
      <c r="A2512" t="str">
        <f t="shared" si="78"/>
        <v>2012_4773</v>
      </c>
      <c r="C2512" s="95">
        <v>2511</v>
      </c>
      <c r="D2512" s="95">
        <v>4773</v>
      </c>
      <c r="E2512" s="95">
        <v>4773</v>
      </c>
      <c r="F2512" s="95" t="s">
        <v>179</v>
      </c>
      <c r="G2512" s="95">
        <v>2012</v>
      </c>
      <c r="H2512" s="95">
        <v>0</v>
      </c>
      <c r="I2512" s="95">
        <v>1</v>
      </c>
      <c r="J2512" s="95">
        <v>3283641</v>
      </c>
      <c r="K2512" s="95">
        <v>32836</v>
      </c>
      <c r="L2512" s="95">
        <v>547</v>
      </c>
      <c r="M2512" s="95">
        <v>3316477</v>
      </c>
      <c r="N2512" s="5">
        <f t="shared" si="79"/>
        <v>6003</v>
      </c>
    </row>
    <row r="2513" spans="1:14" x14ac:dyDescent="0.25">
      <c r="A2513" t="str">
        <f t="shared" si="78"/>
        <v>2012_4788</v>
      </c>
      <c r="C2513" s="95">
        <v>2512</v>
      </c>
      <c r="D2513" s="95">
        <v>4788</v>
      </c>
      <c r="E2513" s="95">
        <v>4788</v>
      </c>
      <c r="F2513" s="95" t="s">
        <v>185</v>
      </c>
      <c r="G2513" s="95">
        <v>2012</v>
      </c>
      <c r="H2513" s="95">
        <v>0</v>
      </c>
      <c r="I2513" s="95">
        <v>1</v>
      </c>
      <c r="J2513" s="95">
        <v>3106653</v>
      </c>
      <c r="K2513" s="95">
        <v>146379</v>
      </c>
      <c r="L2513" s="95">
        <v>517</v>
      </c>
      <c r="M2513" s="95">
        <v>3253032</v>
      </c>
      <c r="N2513" s="5">
        <f t="shared" si="79"/>
        <v>6009</v>
      </c>
    </row>
    <row r="2514" spans="1:14" x14ac:dyDescent="0.25">
      <c r="A2514" t="str">
        <f t="shared" si="78"/>
        <v>2012_4797</v>
      </c>
      <c r="C2514" s="95">
        <v>2513</v>
      </c>
      <c r="D2514" s="95">
        <v>4797</v>
      </c>
      <c r="E2514" s="95">
        <v>4797</v>
      </c>
      <c r="F2514" s="95" t="s">
        <v>186</v>
      </c>
      <c r="G2514" s="95">
        <v>2012</v>
      </c>
      <c r="H2514" s="95">
        <v>0</v>
      </c>
      <c r="I2514" s="95">
        <v>1</v>
      </c>
      <c r="J2514" s="95">
        <v>14065665</v>
      </c>
      <c r="K2514" s="95">
        <v>0</v>
      </c>
      <c r="L2514" s="95">
        <v>2390.9</v>
      </c>
      <c r="M2514" s="95">
        <v>14065665</v>
      </c>
      <c r="N2514" s="5">
        <f t="shared" si="79"/>
        <v>5883</v>
      </c>
    </row>
    <row r="2515" spans="1:14" x14ac:dyDescent="0.25">
      <c r="A2515" t="str">
        <f t="shared" si="78"/>
        <v>2012_4860</v>
      </c>
      <c r="C2515" s="95">
        <v>2514</v>
      </c>
      <c r="D2515" s="95">
        <v>4860</v>
      </c>
      <c r="E2515" s="95">
        <v>4860</v>
      </c>
      <c r="F2515" s="95" t="s">
        <v>370</v>
      </c>
      <c r="G2515" s="95">
        <v>2012</v>
      </c>
      <c r="H2515" s="95">
        <v>0</v>
      </c>
      <c r="I2515" s="95">
        <v>2</v>
      </c>
      <c r="J2515" s="95">
        <v>5768870</v>
      </c>
      <c r="K2515" s="95">
        <v>59417</v>
      </c>
      <c r="L2515" s="95">
        <v>980.6</v>
      </c>
      <c r="M2515" s="95">
        <v>5828287</v>
      </c>
      <c r="N2515" s="5">
        <f t="shared" si="79"/>
        <v>5883</v>
      </c>
    </row>
    <row r="2516" spans="1:14" x14ac:dyDescent="0.25">
      <c r="A2516" t="str">
        <f t="shared" si="78"/>
        <v>2012_4869</v>
      </c>
      <c r="C2516" s="95">
        <v>2515</v>
      </c>
      <c r="D2516" s="95">
        <v>4869</v>
      </c>
      <c r="E2516" s="95">
        <v>4869</v>
      </c>
      <c r="F2516" s="95" t="s">
        <v>187</v>
      </c>
      <c r="G2516" s="95">
        <v>2012</v>
      </c>
      <c r="H2516" s="95">
        <v>0</v>
      </c>
      <c r="I2516" s="95">
        <v>1</v>
      </c>
      <c r="J2516" s="95">
        <v>7661509</v>
      </c>
      <c r="K2516" s="95">
        <v>146619</v>
      </c>
      <c r="L2516" s="95">
        <v>1293.3</v>
      </c>
      <c r="M2516" s="95">
        <v>7808128</v>
      </c>
      <c r="N2516" s="5">
        <f t="shared" si="79"/>
        <v>5924</v>
      </c>
    </row>
    <row r="2517" spans="1:14" x14ac:dyDescent="0.25">
      <c r="A2517" t="str">
        <f t="shared" si="78"/>
        <v>2012_4878</v>
      </c>
      <c r="C2517" s="95">
        <v>2516</v>
      </c>
      <c r="D2517" s="95">
        <v>4878</v>
      </c>
      <c r="E2517" s="95">
        <v>4878</v>
      </c>
      <c r="F2517" s="95" t="s">
        <v>188</v>
      </c>
      <c r="G2517" s="95">
        <v>2012</v>
      </c>
      <c r="H2517" s="95">
        <v>0</v>
      </c>
      <c r="I2517" s="95">
        <v>1</v>
      </c>
      <c r="J2517" s="95">
        <v>3919843</v>
      </c>
      <c r="K2517" s="95">
        <v>254293</v>
      </c>
      <c r="L2517" s="95">
        <v>666.3</v>
      </c>
      <c r="M2517" s="95">
        <v>4174136</v>
      </c>
      <c r="N2517" s="5">
        <f t="shared" si="79"/>
        <v>5883</v>
      </c>
    </row>
    <row r="2518" spans="1:14" x14ac:dyDescent="0.25">
      <c r="A2518" t="str">
        <f t="shared" si="78"/>
        <v>2012_4890</v>
      </c>
      <c r="C2518" s="95">
        <v>2517</v>
      </c>
      <c r="D2518" s="95">
        <v>4890</v>
      </c>
      <c r="E2518" s="95">
        <v>4890</v>
      </c>
      <c r="F2518" s="95" t="s">
        <v>189</v>
      </c>
      <c r="G2518" s="95">
        <v>2012</v>
      </c>
      <c r="H2518" s="95">
        <v>0</v>
      </c>
      <c r="I2518" s="95">
        <v>1</v>
      </c>
      <c r="J2518" s="95">
        <v>5126852</v>
      </c>
      <c r="K2518" s="95">
        <v>151328</v>
      </c>
      <c r="L2518" s="95">
        <v>869.4</v>
      </c>
      <c r="M2518" s="95">
        <v>5278180</v>
      </c>
      <c r="N2518" s="5">
        <f t="shared" si="79"/>
        <v>5897</v>
      </c>
    </row>
    <row r="2519" spans="1:14" x14ac:dyDescent="0.25">
      <c r="A2519" t="str">
        <f t="shared" si="78"/>
        <v>2012_4905</v>
      </c>
      <c r="C2519" s="95">
        <v>2518</v>
      </c>
      <c r="D2519" s="95">
        <v>4905</v>
      </c>
      <c r="E2519" s="95">
        <v>4905</v>
      </c>
      <c r="F2519" s="95" t="s">
        <v>356</v>
      </c>
      <c r="G2519" s="95">
        <v>2012</v>
      </c>
      <c r="H2519" s="95">
        <v>0</v>
      </c>
      <c r="I2519" s="95">
        <v>1</v>
      </c>
      <c r="J2519" s="95">
        <v>1361156</v>
      </c>
      <c r="K2519" s="95">
        <v>26172</v>
      </c>
      <c r="L2519" s="95">
        <v>230.9</v>
      </c>
      <c r="M2519" s="95">
        <v>1387328</v>
      </c>
      <c r="N2519" s="5">
        <f t="shared" si="79"/>
        <v>5895</v>
      </c>
    </row>
    <row r="2520" spans="1:14" x14ac:dyDescent="0.25">
      <c r="A2520" t="str">
        <f t="shared" si="78"/>
        <v>2012_4978</v>
      </c>
      <c r="C2520" s="95">
        <v>2519</v>
      </c>
      <c r="D2520" s="95">
        <v>4978</v>
      </c>
      <c r="E2520" s="95">
        <v>4978</v>
      </c>
      <c r="F2520" s="95" t="s">
        <v>190</v>
      </c>
      <c r="G2520" s="95">
        <v>2012</v>
      </c>
      <c r="H2520" s="95">
        <v>0</v>
      </c>
      <c r="I2520" s="95">
        <v>1</v>
      </c>
      <c r="J2520" s="95">
        <v>1229547</v>
      </c>
      <c r="K2520" s="95">
        <v>49824</v>
      </c>
      <c r="L2520" s="95">
        <v>209</v>
      </c>
      <c r="M2520" s="95">
        <v>1279371</v>
      </c>
      <c r="N2520" s="5">
        <f t="shared" si="79"/>
        <v>5883</v>
      </c>
    </row>
    <row r="2521" spans="1:14" x14ac:dyDescent="0.25">
      <c r="A2521" t="str">
        <f t="shared" si="78"/>
        <v>2012_4995</v>
      </c>
      <c r="C2521" s="95">
        <v>2520</v>
      </c>
      <c r="D2521" s="95">
        <v>4995</v>
      </c>
      <c r="E2521" s="95">
        <v>4995</v>
      </c>
      <c r="F2521" s="95" t="s">
        <v>191</v>
      </c>
      <c r="G2521" s="95">
        <v>2012</v>
      </c>
      <c r="H2521" s="95">
        <v>0</v>
      </c>
      <c r="I2521" s="95">
        <v>1</v>
      </c>
      <c r="J2521" s="95">
        <v>5564592</v>
      </c>
      <c r="K2521" s="95">
        <v>101841</v>
      </c>
      <c r="L2521" s="95">
        <v>936.8</v>
      </c>
      <c r="M2521" s="95">
        <v>5666433</v>
      </c>
      <c r="N2521" s="5">
        <f t="shared" si="79"/>
        <v>5940</v>
      </c>
    </row>
    <row r="2522" spans="1:14" x14ac:dyDescent="0.25">
      <c r="A2522" t="str">
        <f t="shared" si="78"/>
        <v>2012_5013</v>
      </c>
      <c r="C2522" s="95">
        <v>2521</v>
      </c>
      <c r="D2522" s="95">
        <v>5013</v>
      </c>
      <c r="E2522" s="95">
        <v>5013</v>
      </c>
      <c r="F2522" s="95" t="s">
        <v>192</v>
      </c>
      <c r="G2522" s="95">
        <v>2012</v>
      </c>
      <c r="H2522" s="95">
        <v>0</v>
      </c>
      <c r="I2522" s="95">
        <v>1</v>
      </c>
      <c r="J2522" s="95">
        <v>14159204</v>
      </c>
      <c r="K2522" s="95">
        <v>268153</v>
      </c>
      <c r="L2522" s="95">
        <v>2406.8000000000002</v>
      </c>
      <c r="M2522" s="95">
        <v>14427357</v>
      </c>
      <c r="N2522" s="5">
        <f t="shared" si="79"/>
        <v>5883</v>
      </c>
    </row>
    <row r="2523" spans="1:14" x14ac:dyDescent="0.25">
      <c r="A2523" t="str">
        <f t="shared" si="78"/>
        <v>2012_5049</v>
      </c>
      <c r="C2523" s="95">
        <v>2522</v>
      </c>
      <c r="D2523" s="95">
        <v>5049</v>
      </c>
      <c r="E2523" s="95">
        <v>5049</v>
      </c>
      <c r="F2523" s="95" t="s">
        <v>193</v>
      </c>
      <c r="G2523" s="95">
        <v>2012</v>
      </c>
      <c r="H2523" s="95">
        <v>0</v>
      </c>
      <c r="I2523" s="95">
        <v>1</v>
      </c>
      <c r="J2523" s="95">
        <v>26647637</v>
      </c>
      <c r="K2523" s="95">
        <v>561785</v>
      </c>
      <c r="L2523" s="95">
        <v>4529.6000000000004</v>
      </c>
      <c r="M2523" s="95">
        <v>27209422</v>
      </c>
      <c r="N2523" s="5">
        <f t="shared" si="79"/>
        <v>5883</v>
      </c>
    </row>
    <row r="2524" spans="1:14" x14ac:dyDescent="0.25">
      <c r="A2524" t="str">
        <f t="shared" si="78"/>
        <v>2012_5319</v>
      </c>
      <c r="C2524" s="95">
        <v>2523</v>
      </c>
      <c r="D2524" s="95">
        <v>5319</v>
      </c>
      <c r="E2524" s="95">
        <v>5160</v>
      </c>
      <c r="F2524" s="95" t="s">
        <v>4</v>
      </c>
      <c r="G2524" s="95">
        <v>2012</v>
      </c>
      <c r="H2524" s="95">
        <v>0</v>
      </c>
      <c r="I2524" s="95">
        <v>1</v>
      </c>
      <c r="J2524" s="95">
        <v>6094788</v>
      </c>
      <c r="K2524" s="95">
        <v>17572</v>
      </c>
      <c r="L2524" s="95">
        <v>1036</v>
      </c>
      <c r="M2524" s="95">
        <v>6112360</v>
      </c>
      <c r="N2524" s="5">
        <f t="shared" si="79"/>
        <v>5883</v>
      </c>
    </row>
    <row r="2525" spans="1:14" x14ac:dyDescent="0.25">
      <c r="A2525" t="str">
        <f t="shared" si="78"/>
        <v>2012_5121</v>
      </c>
      <c r="C2525" s="95">
        <v>2524</v>
      </c>
      <c r="D2525" s="95">
        <v>5121</v>
      </c>
      <c r="E2525" s="95">
        <v>5121</v>
      </c>
      <c r="F2525" s="95" t="s">
        <v>194</v>
      </c>
      <c r="G2525" s="95">
        <v>2012</v>
      </c>
      <c r="H2525" s="95">
        <v>0</v>
      </c>
      <c r="I2525" s="95">
        <v>1</v>
      </c>
      <c r="J2525" s="95">
        <v>4534616</v>
      </c>
      <c r="K2525" s="95">
        <v>149329</v>
      </c>
      <c r="L2525" s="95">
        <v>770.8</v>
      </c>
      <c r="M2525" s="95">
        <v>4683945</v>
      </c>
      <c r="N2525" s="5">
        <f t="shared" si="79"/>
        <v>5883</v>
      </c>
    </row>
    <row r="2526" spans="1:14" x14ac:dyDescent="0.25">
      <c r="A2526" t="str">
        <f t="shared" si="78"/>
        <v>2012_5139</v>
      </c>
      <c r="C2526" s="95">
        <v>2525</v>
      </c>
      <c r="D2526" s="95">
        <v>5139</v>
      </c>
      <c r="E2526" s="95">
        <v>5139</v>
      </c>
      <c r="F2526" s="95" t="s">
        <v>195</v>
      </c>
      <c r="G2526" s="95">
        <v>2012</v>
      </c>
      <c r="H2526" s="95">
        <v>0</v>
      </c>
      <c r="I2526" s="95">
        <v>1</v>
      </c>
      <c r="J2526" s="95">
        <v>1125300</v>
      </c>
      <c r="K2526" s="95">
        <v>102911</v>
      </c>
      <c r="L2526" s="95">
        <v>186</v>
      </c>
      <c r="M2526" s="95">
        <v>1228211</v>
      </c>
      <c r="N2526" s="5">
        <f t="shared" si="79"/>
        <v>6050</v>
      </c>
    </row>
    <row r="2527" spans="1:14" x14ac:dyDescent="0.25">
      <c r="A2527" t="str">
        <f t="shared" si="78"/>
        <v>2012_5163</v>
      </c>
      <c r="C2527" s="95">
        <v>2526</v>
      </c>
      <c r="D2527" s="95">
        <v>5163</v>
      </c>
      <c r="E2527" s="95">
        <v>5163</v>
      </c>
      <c r="F2527" s="95" t="s">
        <v>196</v>
      </c>
      <c r="G2527" s="95">
        <v>2012</v>
      </c>
      <c r="H2527" s="95">
        <v>0</v>
      </c>
      <c r="I2527" s="95">
        <v>1</v>
      </c>
      <c r="J2527" s="95">
        <v>3830421</v>
      </c>
      <c r="K2527" s="95">
        <v>285485</v>
      </c>
      <c r="L2527" s="95">
        <v>651.1</v>
      </c>
      <c r="M2527" s="95">
        <v>4115906</v>
      </c>
      <c r="N2527" s="5">
        <f t="shared" si="79"/>
        <v>5883</v>
      </c>
    </row>
    <row r="2528" spans="1:14" x14ac:dyDescent="0.25">
      <c r="A2528" t="str">
        <f t="shared" si="78"/>
        <v>2012_5166</v>
      </c>
      <c r="C2528" s="95">
        <v>2527</v>
      </c>
      <c r="D2528" s="95">
        <v>5166</v>
      </c>
      <c r="E2528" s="95">
        <v>5166</v>
      </c>
      <c r="F2528" s="95" t="s">
        <v>197</v>
      </c>
      <c r="G2528" s="95">
        <v>2012</v>
      </c>
      <c r="H2528" s="95">
        <v>0</v>
      </c>
      <c r="I2528" s="95">
        <v>1</v>
      </c>
      <c r="J2528" s="95">
        <v>13101441</v>
      </c>
      <c r="K2528" s="95">
        <v>121507</v>
      </c>
      <c r="L2528" s="95">
        <v>2227</v>
      </c>
      <c r="M2528" s="95">
        <v>13222948</v>
      </c>
      <c r="N2528" s="5">
        <f t="shared" si="79"/>
        <v>5883</v>
      </c>
    </row>
    <row r="2529" spans="1:14" x14ac:dyDescent="0.25">
      <c r="A2529" t="str">
        <f t="shared" si="78"/>
        <v>2012_5184</v>
      </c>
      <c r="C2529" s="95">
        <v>2528</v>
      </c>
      <c r="D2529" s="95">
        <v>5184</v>
      </c>
      <c r="E2529" s="95">
        <v>5184</v>
      </c>
      <c r="F2529" s="95" t="s">
        <v>198</v>
      </c>
      <c r="G2529" s="95">
        <v>2012</v>
      </c>
      <c r="H2529" s="95">
        <v>0</v>
      </c>
      <c r="I2529" s="95">
        <v>1</v>
      </c>
      <c r="J2529" s="95">
        <v>10782430</v>
      </c>
      <c r="K2529" s="95">
        <v>223710</v>
      </c>
      <c r="L2529" s="95">
        <v>1832.5</v>
      </c>
      <c r="M2529" s="95">
        <v>11006140</v>
      </c>
      <c r="N2529" s="5">
        <f t="shared" si="79"/>
        <v>5884</v>
      </c>
    </row>
    <row r="2530" spans="1:14" x14ac:dyDescent="0.25">
      <c r="A2530" t="str">
        <f t="shared" si="78"/>
        <v>2012_5250</v>
      </c>
      <c r="C2530" s="95">
        <v>2529</v>
      </c>
      <c r="D2530" s="95">
        <v>5250</v>
      </c>
      <c r="E2530" s="95">
        <v>5250</v>
      </c>
      <c r="F2530" s="95" t="s">
        <v>199</v>
      </c>
      <c r="G2530" s="95">
        <v>2012</v>
      </c>
      <c r="H2530" s="95">
        <v>0</v>
      </c>
      <c r="I2530" s="95">
        <v>1</v>
      </c>
      <c r="J2530" s="95">
        <v>22765747</v>
      </c>
      <c r="K2530" s="95">
        <v>0</v>
      </c>
      <c r="L2530" s="95">
        <v>3784.2</v>
      </c>
      <c r="M2530" s="95">
        <v>22765747</v>
      </c>
      <c r="N2530" s="5">
        <f t="shared" si="79"/>
        <v>6016</v>
      </c>
    </row>
    <row r="2531" spans="1:14" x14ac:dyDescent="0.25">
      <c r="A2531" t="str">
        <f t="shared" si="78"/>
        <v>2012_5256</v>
      </c>
      <c r="C2531" s="95">
        <v>2530</v>
      </c>
      <c r="D2531" s="95">
        <v>5256</v>
      </c>
      <c r="E2531" s="95">
        <v>5256</v>
      </c>
      <c r="F2531" s="95" t="s">
        <v>200</v>
      </c>
      <c r="G2531" s="95">
        <v>2012</v>
      </c>
      <c r="H2531" s="95">
        <v>0</v>
      </c>
      <c r="I2531" s="95">
        <v>1</v>
      </c>
      <c r="J2531" s="95">
        <v>3739823</v>
      </c>
      <c r="K2531" s="95">
        <v>101571</v>
      </c>
      <c r="L2531" s="95">
        <v>635.70000000000005</v>
      </c>
      <c r="M2531" s="95">
        <v>3841394</v>
      </c>
      <c r="N2531" s="5">
        <f t="shared" si="79"/>
        <v>5883</v>
      </c>
    </row>
    <row r="2532" spans="1:14" x14ac:dyDescent="0.25">
      <c r="A2532" t="str">
        <f t="shared" si="78"/>
        <v>2012_5283</v>
      </c>
      <c r="C2532" s="95">
        <v>2531</v>
      </c>
      <c r="D2532" s="95">
        <v>5283</v>
      </c>
      <c r="E2532" s="95">
        <v>5283</v>
      </c>
      <c r="F2532" s="95" t="s">
        <v>201</v>
      </c>
      <c r="G2532" s="95">
        <v>2012</v>
      </c>
      <c r="H2532" s="95">
        <v>0</v>
      </c>
      <c r="I2532" s="95">
        <v>2</v>
      </c>
      <c r="J2532" s="95">
        <v>4322096</v>
      </c>
      <c r="K2532" s="95">
        <v>221957</v>
      </c>
      <c r="L2532" s="95">
        <v>718.2</v>
      </c>
      <c r="M2532" s="95">
        <v>4544053</v>
      </c>
      <c r="N2532" s="5">
        <f t="shared" si="79"/>
        <v>6018</v>
      </c>
    </row>
    <row r="2533" spans="1:14" x14ac:dyDescent="0.25">
      <c r="A2533" t="str">
        <f t="shared" si="78"/>
        <v>2012_5310</v>
      </c>
      <c r="C2533" s="95">
        <v>2532</v>
      </c>
      <c r="D2533" s="95">
        <v>5310</v>
      </c>
      <c r="E2533" s="95">
        <v>5310</v>
      </c>
      <c r="F2533" s="95" t="s">
        <v>202</v>
      </c>
      <c r="G2533" s="95">
        <v>2012</v>
      </c>
      <c r="H2533" s="95">
        <v>0</v>
      </c>
      <c r="I2533" s="95">
        <v>1</v>
      </c>
      <c r="J2533" s="95">
        <v>3395506</v>
      </c>
      <c r="K2533" s="95">
        <v>61944</v>
      </c>
      <c r="L2533" s="95">
        <v>575.9</v>
      </c>
      <c r="M2533" s="95">
        <v>3457450</v>
      </c>
      <c r="N2533" s="5">
        <f t="shared" si="79"/>
        <v>5896</v>
      </c>
    </row>
    <row r="2534" spans="1:14" x14ac:dyDescent="0.25">
      <c r="A2534" t="str">
        <f t="shared" si="78"/>
        <v>2012_5323</v>
      </c>
      <c r="C2534" s="95">
        <v>2533</v>
      </c>
      <c r="D2534" s="95">
        <v>5323</v>
      </c>
      <c r="E2534" s="95">
        <v>5325</v>
      </c>
      <c r="F2534" s="95" t="s">
        <v>203</v>
      </c>
      <c r="G2534" s="95">
        <v>2012</v>
      </c>
      <c r="H2534" s="95">
        <v>0</v>
      </c>
      <c r="I2534" s="95">
        <v>1</v>
      </c>
      <c r="J2534" s="95">
        <v>3773486</v>
      </c>
      <c r="K2534" s="95">
        <v>198405</v>
      </c>
      <c r="L2534" s="95">
        <v>628.6</v>
      </c>
      <c r="M2534" s="95">
        <v>3971891</v>
      </c>
      <c r="N2534" s="5">
        <f t="shared" si="79"/>
        <v>6003</v>
      </c>
    </row>
    <row r="2535" spans="1:14" x14ac:dyDescent="0.25">
      <c r="A2535" t="str">
        <f t="shared" si="78"/>
        <v>2012_5463</v>
      </c>
      <c r="C2535" s="95">
        <v>2534</v>
      </c>
      <c r="D2535" s="95">
        <v>5463</v>
      </c>
      <c r="E2535" s="95">
        <v>5463</v>
      </c>
      <c r="F2535" s="95" t="s">
        <v>204</v>
      </c>
      <c r="G2535" s="95">
        <v>2012</v>
      </c>
      <c r="H2535" s="95">
        <v>0</v>
      </c>
      <c r="I2535" s="95">
        <v>1</v>
      </c>
      <c r="J2535" s="95">
        <v>7157258</v>
      </c>
      <c r="K2535" s="95">
        <v>304492</v>
      </c>
      <c r="L2535" s="95">
        <v>1216.5999999999999</v>
      </c>
      <c r="M2535" s="95">
        <v>7461750</v>
      </c>
      <c r="N2535" s="5">
        <f t="shared" si="79"/>
        <v>5883</v>
      </c>
    </row>
    <row r="2536" spans="1:14" x14ac:dyDescent="0.25">
      <c r="A2536" t="str">
        <f t="shared" si="78"/>
        <v>2012_5486</v>
      </c>
      <c r="C2536" s="95">
        <v>2535</v>
      </c>
      <c r="D2536" s="95">
        <v>5486</v>
      </c>
      <c r="E2536" s="95">
        <v>5486</v>
      </c>
      <c r="F2536" s="95" t="s">
        <v>205</v>
      </c>
      <c r="G2536" s="95">
        <v>2012</v>
      </c>
      <c r="H2536" s="95">
        <v>0</v>
      </c>
      <c r="I2536" s="95">
        <v>1</v>
      </c>
      <c r="J2536" s="95">
        <v>2334442</v>
      </c>
      <c r="K2536" s="95">
        <v>32289</v>
      </c>
      <c r="L2536" s="95">
        <v>395.4</v>
      </c>
      <c r="M2536" s="95">
        <v>2366731</v>
      </c>
      <c r="N2536" s="5">
        <f t="shared" si="79"/>
        <v>5904</v>
      </c>
    </row>
    <row r="2537" spans="1:14" x14ac:dyDescent="0.25">
      <c r="A2537" t="str">
        <f t="shared" si="78"/>
        <v>2012_5508</v>
      </c>
      <c r="C2537" s="95">
        <v>2536</v>
      </c>
      <c r="D2537" s="95">
        <v>5508</v>
      </c>
      <c r="E2537" s="95">
        <v>5508</v>
      </c>
      <c r="F2537" s="95" t="s">
        <v>206</v>
      </c>
      <c r="G2537" s="95">
        <v>2012</v>
      </c>
      <c r="H2537" s="95">
        <v>0</v>
      </c>
      <c r="I2537" s="95">
        <v>1</v>
      </c>
      <c r="J2537" s="95">
        <v>1613707</v>
      </c>
      <c r="K2537" s="95">
        <v>110198</v>
      </c>
      <c r="L2537" s="95">
        <v>274.3</v>
      </c>
      <c r="M2537" s="95">
        <v>1723905</v>
      </c>
      <c r="N2537" s="5">
        <f t="shared" si="79"/>
        <v>5883</v>
      </c>
    </row>
    <row r="2538" spans="1:14" x14ac:dyDescent="0.25">
      <c r="A2538" t="str">
        <f t="shared" si="78"/>
        <v>2012_1975</v>
      </c>
      <c r="C2538" s="95">
        <v>2537</v>
      </c>
      <c r="D2538" s="95">
        <v>1975</v>
      </c>
      <c r="E2538" s="95">
        <v>1975</v>
      </c>
      <c r="F2538" s="95" t="s">
        <v>85</v>
      </c>
      <c r="G2538" s="95">
        <v>2012</v>
      </c>
      <c r="H2538" s="95">
        <v>0</v>
      </c>
      <c r="I2538" s="95">
        <v>1</v>
      </c>
      <c r="J2538" s="95">
        <v>2601907</v>
      </c>
      <c r="K2538" s="95">
        <v>78982</v>
      </c>
      <c r="L2538" s="95">
        <v>441.6</v>
      </c>
      <c r="M2538" s="95">
        <v>2680889</v>
      </c>
      <c r="N2538" s="5">
        <f t="shared" si="79"/>
        <v>5892</v>
      </c>
    </row>
    <row r="2539" spans="1:14" x14ac:dyDescent="0.25">
      <c r="A2539" t="str">
        <f t="shared" si="78"/>
        <v>2012_4824</v>
      </c>
      <c r="C2539" s="95">
        <v>2538</v>
      </c>
      <c r="D2539" s="95">
        <v>4824</v>
      </c>
      <c r="E2539" s="95">
        <v>5510</v>
      </c>
      <c r="F2539" s="95" t="s">
        <v>207</v>
      </c>
      <c r="G2539" s="95">
        <v>2012</v>
      </c>
      <c r="H2539" s="95">
        <v>0</v>
      </c>
      <c r="I2539" s="95">
        <v>1</v>
      </c>
      <c r="J2539" s="95">
        <v>3915725</v>
      </c>
      <c r="K2539" s="95">
        <v>101546</v>
      </c>
      <c r="L2539" s="95">
        <v>665.6</v>
      </c>
      <c r="M2539" s="95">
        <v>4017271</v>
      </c>
      <c r="N2539" s="5">
        <f t="shared" si="79"/>
        <v>5883</v>
      </c>
    </row>
    <row r="2540" spans="1:14" x14ac:dyDescent="0.25">
      <c r="A2540" t="str">
        <f t="shared" si="78"/>
        <v>2012_5607</v>
      </c>
      <c r="C2540" s="95">
        <v>2539</v>
      </c>
      <c r="D2540" s="95">
        <v>5607</v>
      </c>
      <c r="E2540" s="95">
        <v>5607</v>
      </c>
      <c r="F2540" s="95" t="s">
        <v>208</v>
      </c>
      <c r="G2540" s="95">
        <v>2012</v>
      </c>
      <c r="H2540" s="95">
        <v>0</v>
      </c>
      <c r="I2540" s="95">
        <v>1</v>
      </c>
      <c r="J2540" s="95">
        <v>3614232</v>
      </c>
      <c r="K2540" s="95">
        <v>0</v>
      </c>
      <c r="L2540" s="95">
        <v>610.1</v>
      </c>
      <c r="M2540" s="95">
        <v>3614232</v>
      </c>
      <c r="N2540" s="5">
        <f t="shared" si="79"/>
        <v>5924</v>
      </c>
    </row>
    <row r="2541" spans="1:14" x14ac:dyDescent="0.25">
      <c r="A2541" t="str">
        <f t="shared" si="78"/>
        <v>2012_5643</v>
      </c>
      <c r="C2541" s="95">
        <v>2540</v>
      </c>
      <c r="D2541" s="95">
        <v>5643</v>
      </c>
      <c r="E2541" s="95">
        <v>5643</v>
      </c>
      <c r="F2541" s="95" t="s">
        <v>209</v>
      </c>
      <c r="G2541" s="95">
        <v>2012</v>
      </c>
      <c r="H2541" s="95">
        <v>0</v>
      </c>
      <c r="I2541" s="95">
        <v>1</v>
      </c>
      <c r="J2541" s="95">
        <v>5580026</v>
      </c>
      <c r="K2541" s="95">
        <v>317241</v>
      </c>
      <c r="L2541" s="95">
        <v>948.5</v>
      </c>
      <c r="M2541" s="95">
        <v>5897267</v>
      </c>
      <c r="N2541" s="5">
        <f t="shared" si="79"/>
        <v>5883</v>
      </c>
    </row>
    <row r="2542" spans="1:14" x14ac:dyDescent="0.25">
      <c r="A2542" t="str">
        <f t="shared" si="78"/>
        <v>2012_5697</v>
      </c>
      <c r="C2542" s="95">
        <v>2541</v>
      </c>
      <c r="D2542" s="95">
        <v>5697</v>
      </c>
      <c r="E2542" s="95">
        <v>5697</v>
      </c>
      <c r="F2542" s="95" t="s">
        <v>371</v>
      </c>
      <c r="G2542" s="95">
        <v>2012</v>
      </c>
      <c r="H2542" s="95">
        <v>0</v>
      </c>
      <c r="I2542" s="95">
        <v>1</v>
      </c>
      <c r="J2542" s="95">
        <v>2877375</v>
      </c>
      <c r="K2542" s="95">
        <v>177320</v>
      </c>
      <c r="L2542" s="95">
        <v>489.1</v>
      </c>
      <c r="M2542" s="95">
        <v>3054695</v>
      </c>
      <c r="N2542" s="5">
        <f t="shared" si="79"/>
        <v>5883</v>
      </c>
    </row>
    <row r="2543" spans="1:14" x14ac:dyDescent="0.25">
      <c r="A2543" t="str">
        <f t="shared" si="78"/>
        <v>2012_5724</v>
      </c>
      <c r="C2543" s="95">
        <v>2542</v>
      </c>
      <c r="D2543" s="95">
        <v>5724</v>
      </c>
      <c r="E2543" s="95">
        <v>5724</v>
      </c>
      <c r="F2543" s="95" t="s">
        <v>210</v>
      </c>
      <c r="G2543" s="95">
        <v>2012</v>
      </c>
      <c r="H2543" s="95">
        <v>0</v>
      </c>
      <c r="I2543" s="95">
        <v>1</v>
      </c>
      <c r="J2543" s="95">
        <v>1539117</v>
      </c>
      <c r="K2543" s="95">
        <v>0</v>
      </c>
      <c r="L2543" s="95">
        <v>261</v>
      </c>
      <c r="M2543" s="95">
        <v>1539117</v>
      </c>
      <c r="N2543" s="5">
        <f t="shared" si="79"/>
        <v>5897</v>
      </c>
    </row>
    <row r="2544" spans="1:14" x14ac:dyDescent="0.25">
      <c r="A2544" t="str">
        <f t="shared" si="78"/>
        <v>2012_5805</v>
      </c>
      <c r="C2544" s="95">
        <v>2543</v>
      </c>
      <c r="D2544" s="95">
        <v>5805</v>
      </c>
      <c r="E2544" s="95">
        <v>5805</v>
      </c>
      <c r="F2544" s="95" t="s">
        <v>212</v>
      </c>
      <c r="G2544" s="95">
        <v>2012</v>
      </c>
      <c r="H2544" s="95">
        <v>0</v>
      </c>
      <c r="I2544" s="95">
        <v>1</v>
      </c>
      <c r="J2544" s="95">
        <v>7145366</v>
      </c>
      <c r="K2544" s="95">
        <v>216307</v>
      </c>
      <c r="L2544" s="95">
        <v>1200.7</v>
      </c>
      <c r="M2544" s="95">
        <v>7361673</v>
      </c>
      <c r="N2544" s="5">
        <f t="shared" si="79"/>
        <v>5951</v>
      </c>
    </row>
    <row r="2545" spans="1:14" x14ac:dyDescent="0.25">
      <c r="A2545" t="str">
        <f t="shared" si="78"/>
        <v>2012_5823</v>
      </c>
      <c r="C2545" s="95">
        <v>2544</v>
      </c>
      <c r="D2545" s="95">
        <v>5823</v>
      </c>
      <c r="E2545" s="95">
        <v>5823</v>
      </c>
      <c r="F2545" s="95" t="s">
        <v>213</v>
      </c>
      <c r="G2545" s="95">
        <v>2012</v>
      </c>
      <c r="H2545" s="95">
        <v>0</v>
      </c>
      <c r="I2545" s="95">
        <v>1</v>
      </c>
      <c r="J2545" s="95">
        <v>2251480</v>
      </c>
      <c r="K2545" s="95">
        <v>60976</v>
      </c>
      <c r="L2545" s="95">
        <v>378.4</v>
      </c>
      <c r="M2545" s="95">
        <v>2312456</v>
      </c>
      <c r="N2545" s="5">
        <f t="shared" si="79"/>
        <v>5950</v>
      </c>
    </row>
    <row r="2546" spans="1:14" x14ac:dyDescent="0.25">
      <c r="A2546" t="str">
        <f t="shared" si="78"/>
        <v>2012_5832</v>
      </c>
      <c r="C2546" s="95">
        <v>2545</v>
      </c>
      <c r="D2546" s="95">
        <v>5832</v>
      </c>
      <c r="E2546" s="95">
        <v>5832</v>
      </c>
      <c r="F2546" s="95" t="s">
        <v>214</v>
      </c>
      <c r="G2546" s="95">
        <v>2012</v>
      </c>
      <c r="H2546" s="95">
        <v>0</v>
      </c>
      <c r="I2546" s="95">
        <v>1</v>
      </c>
      <c r="J2546" s="95">
        <v>1809611</v>
      </c>
      <c r="K2546" s="95">
        <v>19284</v>
      </c>
      <c r="L2546" s="95">
        <v>307.60000000000002</v>
      </c>
      <c r="M2546" s="95">
        <v>1828895</v>
      </c>
      <c r="N2546" s="5">
        <f t="shared" si="79"/>
        <v>5883</v>
      </c>
    </row>
    <row r="2547" spans="1:14" x14ac:dyDescent="0.25">
      <c r="A2547" t="str">
        <f t="shared" si="78"/>
        <v>2012_5877</v>
      </c>
      <c r="C2547" s="95">
        <v>2546</v>
      </c>
      <c r="D2547" s="95">
        <v>5877</v>
      </c>
      <c r="E2547" s="95">
        <v>5877</v>
      </c>
      <c r="F2547" s="95" t="s">
        <v>215</v>
      </c>
      <c r="G2547" s="95">
        <v>2012</v>
      </c>
      <c r="H2547" s="95">
        <v>0</v>
      </c>
      <c r="I2547" s="95">
        <v>1</v>
      </c>
      <c r="J2547" s="95">
        <v>8120305</v>
      </c>
      <c r="K2547" s="95">
        <v>62784</v>
      </c>
      <c r="L2547" s="95">
        <v>1380.3</v>
      </c>
      <c r="M2547" s="95">
        <v>8183089</v>
      </c>
      <c r="N2547" s="5">
        <f t="shared" si="79"/>
        <v>5883</v>
      </c>
    </row>
    <row r="2548" spans="1:14" x14ac:dyDescent="0.25">
      <c r="A2548" t="str">
        <f t="shared" si="78"/>
        <v>2012_5895</v>
      </c>
      <c r="C2548" s="95">
        <v>2547</v>
      </c>
      <c r="D2548" s="95">
        <v>5895</v>
      </c>
      <c r="E2548" s="95">
        <v>5895</v>
      </c>
      <c r="F2548" s="95" t="s">
        <v>216</v>
      </c>
      <c r="G2548" s="95">
        <v>2012</v>
      </c>
      <c r="H2548" s="95">
        <v>0</v>
      </c>
      <c r="I2548" s="95">
        <v>1</v>
      </c>
      <c r="J2548" s="95">
        <v>1351913</v>
      </c>
      <c r="K2548" s="95">
        <v>80759</v>
      </c>
      <c r="L2548" s="95">
        <v>229.8</v>
      </c>
      <c r="M2548" s="95">
        <v>1432672</v>
      </c>
      <c r="N2548" s="5">
        <f t="shared" si="79"/>
        <v>5883</v>
      </c>
    </row>
    <row r="2549" spans="1:14" x14ac:dyDescent="0.25">
      <c r="A2549" t="str">
        <f t="shared" si="78"/>
        <v>2012_5949</v>
      </c>
      <c r="C2549" s="95">
        <v>2548</v>
      </c>
      <c r="D2549" s="95">
        <v>5949</v>
      </c>
      <c r="E2549" s="95">
        <v>5949</v>
      </c>
      <c r="F2549" s="95" t="s">
        <v>217</v>
      </c>
      <c r="G2549" s="95">
        <v>2012</v>
      </c>
      <c r="H2549" s="95">
        <v>0</v>
      </c>
      <c r="I2549" s="95">
        <v>1</v>
      </c>
      <c r="J2549" s="95">
        <v>5921828</v>
      </c>
      <c r="K2549" s="95">
        <v>179243</v>
      </c>
      <c r="L2549" s="95">
        <v>1006.6</v>
      </c>
      <c r="M2549" s="95">
        <v>6101071</v>
      </c>
      <c r="N2549" s="5">
        <f t="shared" si="79"/>
        <v>5883</v>
      </c>
    </row>
    <row r="2550" spans="1:14" x14ac:dyDescent="0.25">
      <c r="A2550" t="str">
        <f t="shared" si="78"/>
        <v>2012_5976</v>
      </c>
      <c r="C2550" s="95">
        <v>2549</v>
      </c>
      <c r="D2550" s="95">
        <v>5976</v>
      </c>
      <c r="E2550" s="95">
        <v>5976</v>
      </c>
      <c r="F2550" s="95" t="s">
        <v>218</v>
      </c>
      <c r="G2550" s="95">
        <v>2012</v>
      </c>
      <c r="H2550" s="95">
        <v>0</v>
      </c>
      <c r="I2550" s="95">
        <v>1</v>
      </c>
      <c r="J2550" s="95">
        <v>6157736</v>
      </c>
      <c r="K2550" s="95">
        <v>0</v>
      </c>
      <c r="L2550" s="95">
        <v>1046.7</v>
      </c>
      <c r="M2550" s="95">
        <v>6157736</v>
      </c>
      <c r="N2550" s="5">
        <f t="shared" si="79"/>
        <v>5883</v>
      </c>
    </row>
    <row r="2551" spans="1:14" x14ac:dyDescent="0.25">
      <c r="A2551" t="str">
        <f t="shared" si="78"/>
        <v>2012_5994</v>
      </c>
      <c r="C2551" s="95">
        <v>2550</v>
      </c>
      <c r="D2551" s="95">
        <v>5994</v>
      </c>
      <c r="E2551" s="95">
        <v>5994</v>
      </c>
      <c r="F2551" s="95" t="s">
        <v>219</v>
      </c>
      <c r="G2551" s="95">
        <v>2012</v>
      </c>
      <c r="H2551" s="95">
        <v>0</v>
      </c>
      <c r="I2551" s="95">
        <v>1</v>
      </c>
      <c r="J2551" s="95">
        <v>4476141</v>
      </c>
      <c r="K2551" s="95">
        <v>128371</v>
      </c>
      <c r="L2551" s="95">
        <v>757</v>
      </c>
      <c r="M2551" s="95">
        <v>4604512</v>
      </c>
      <c r="N2551" s="5">
        <f t="shared" si="79"/>
        <v>5913</v>
      </c>
    </row>
    <row r="2552" spans="1:14" x14ac:dyDescent="0.25">
      <c r="A2552" t="str">
        <f t="shared" si="78"/>
        <v>2012_6003</v>
      </c>
      <c r="C2552" s="95">
        <v>2551</v>
      </c>
      <c r="D2552" s="95">
        <v>6003</v>
      </c>
      <c r="E2552" s="95">
        <v>6003</v>
      </c>
      <c r="F2552" s="95" t="s">
        <v>220</v>
      </c>
      <c r="G2552" s="95">
        <v>2012</v>
      </c>
      <c r="H2552" s="95">
        <v>0</v>
      </c>
      <c r="I2552" s="95">
        <v>1</v>
      </c>
      <c r="J2552" s="95">
        <v>2077988</v>
      </c>
      <c r="K2552" s="95">
        <v>134500</v>
      </c>
      <c r="L2552" s="95">
        <v>352.5</v>
      </c>
      <c r="M2552" s="95">
        <v>2212488</v>
      </c>
      <c r="N2552" s="5">
        <f t="shared" si="79"/>
        <v>5895</v>
      </c>
    </row>
    <row r="2553" spans="1:14" x14ac:dyDescent="0.25">
      <c r="A2553" t="str">
        <f t="shared" si="78"/>
        <v>2012_6012</v>
      </c>
      <c r="C2553" s="95">
        <v>2552</v>
      </c>
      <c r="D2553" s="95">
        <v>6012</v>
      </c>
      <c r="E2553" s="95">
        <v>6012</v>
      </c>
      <c r="F2553" s="95" t="s">
        <v>221</v>
      </c>
      <c r="G2553" s="95">
        <v>2012</v>
      </c>
      <c r="H2553" s="95">
        <v>0</v>
      </c>
      <c r="I2553" s="95">
        <v>1</v>
      </c>
      <c r="J2553" s="95">
        <v>3388503</v>
      </c>
      <c r="K2553" s="95">
        <v>77915</v>
      </c>
      <c r="L2553" s="95">
        <v>575.20000000000005</v>
      </c>
      <c r="M2553" s="95">
        <v>3466418</v>
      </c>
      <c r="N2553" s="5">
        <f t="shared" si="79"/>
        <v>5891</v>
      </c>
    </row>
    <row r="2554" spans="1:14" x14ac:dyDescent="0.25">
      <c r="A2554" t="str">
        <f t="shared" si="78"/>
        <v>2012_6030</v>
      </c>
      <c r="C2554" s="95">
        <v>2553</v>
      </c>
      <c r="D2554" s="95">
        <v>6030</v>
      </c>
      <c r="E2554" s="95">
        <v>6030</v>
      </c>
      <c r="F2554" s="95" t="s">
        <v>222</v>
      </c>
      <c r="G2554" s="95">
        <v>2012</v>
      </c>
      <c r="H2554" s="95">
        <v>0</v>
      </c>
      <c r="I2554" s="95">
        <v>1</v>
      </c>
      <c r="J2554" s="95">
        <v>5954184</v>
      </c>
      <c r="K2554" s="95">
        <v>0</v>
      </c>
      <c r="L2554" s="95">
        <v>1012.1</v>
      </c>
      <c r="M2554" s="95">
        <v>5954184</v>
      </c>
      <c r="N2554" s="5">
        <f t="shared" si="79"/>
        <v>5883</v>
      </c>
    </row>
    <row r="2555" spans="1:14" x14ac:dyDescent="0.25">
      <c r="A2555" t="str">
        <f t="shared" si="78"/>
        <v>2012_6048</v>
      </c>
      <c r="C2555" s="95">
        <v>2554</v>
      </c>
      <c r="D2555" s="95">
        <v>6048</v>
      </c>
      <c r="E2555" s="95">
        <v>6035</v>
      </c>
      <c r="F2555" s="95" t="s">
        <v>223</v>
      </c>
      <c r="G2555" s="95">
        <v>2012</v>
      </c>
      <c r="H2555" s="95">
        <v>0</v>
      </c>
      <c r="I2555" s="95">
        <v>1</v>
      </c>
      <c r="J2555" s="95">
        <v>3039239</v>
      </c>
      <c r="K2555" s="95">
        <v>0</v>
      </c>
      <c r="L2555" s="95">
        <v>515.29999999999995</v>
      </c>
      <c r="M2555" s="95">
        <v>3039239</v>
      </c>
      <c r="N2555" s="5">
        <f t="shared" si="79"/>
        <v>5898</v>
      </c>
    </row>
    <row r="2556" spans="1:14" x14ac:dyDescent="0.25">
      <c r="A2556" t="str">
        <f t="shared" si="78"/>
        <v>2012_6039</v>
      </c>
      <c r="C2556" s="95">
        <v>2555</v>
      </c>
      <c r="D2556" s="95">
        <v>6039</v>
      </c>
      <c r="E2556" s="95">
        <v>6039</v>
      </c>
      <c r="F2556" s="95" t="s">
        <v>224</v>
      </c>
      <c r="G2556" s="95">
        <v>2012</v>
      </c>
      <c r="H2556" s="95">
        <v>0</v>
      </c>
      <c r="I2556" s="95">
        <v>1</v>
      </c>
      <c r="J2556" s="95">
        <v>81321886</v>
      </c>
      <c r="K2556" s="95">
        <v>1107933</v>
      </c>
      <c r="L2556" s="95">
        <v>13823.2</v>
      </c>
      <c r="M2556" s="95">
        <v>82429819</v>
      </c>
      <c r="N2556" s="5">
        <f t="shared" si="79"/>
        <v>5883</v>
      </c>
    </row>
    <row r="2557" spans="1:14" x14ac:dyDescent="0.25">
      <c r="A2557" t="str">
        <f t="shared" si="78"/>
        <v>2012_6093</v>
      </c>
      <c r="C2557" s="95">
        <v>2556</v>
      </c>
      <c r="D2557" s="95">
        <v>6093</v>
      </c>
      <c r="E2557" s="95">
        <v>6093</v>
      </c>
      <c r="F2557" s="95" t="s">
        <v>225</v>
      </c>
      <c r="G2557" s="95">
        <v>2012</v>
      </c>
      <c r="H2557" s="95">
        <v>0</v>
      </c>
      <c r="I2557" s="95">
        <v>1</v>
      </c>
      <c r="J2557" s="95">
        <v>7357280</v>
      </c>
      <c r="K2557" s="95">
        <v>0</v>
      </c>
      <c r="L2557" s="95">
        <v>1250.5999999999999</v>
      </c>
      <c r="M2557" s="95">
        <v>7357280</v>
      </c>
      <c r="N2557" s="5">
        <f t="shared" si="79"/>
        <v>5883</v>
      </c>
    </row>
    <row r="2558" spans="1:14" x14ac:dyDescent="0.25">
      <c r="A2558" t="str">
        <f t="shared" si="78"/>
        <v>2012_6091</v>
      </c>
      <c r="C2558" s="95">
        <v>2557</v>
      </c>
      <c r="D2558" s="95">
        <v>6091</v>
      </c>
      <c r="E2558" s="95">
        <v>6091</v>
      </c>
      <c r="F2558" s="95" t="s">
        <v>301</v>
      </c>
      <c r="G2558" s="95">
        <v>2012</v>
      </c>
      <c r="H2558" s="95">
        <v>0</v>
      </c>
      <c r="I2558" s="95">
        <v>2</v>
      </c>
      <c r="J2558" s="95">
        <v>5704597</v>
      </c>
      <c r="K2558" s="95">
        <v>129477</v>
      </c>
      <c r="L2558" s="95">
        <v>964.2</v>
      </c>
      <c r="M2558" s="95">
        <v>5834074</v>
      </c>
      <c r="N2558" s="5">
        <f t="shared" si="79"/>
        <v>5916</v>
      </c>
    </row>
    <row r="2559" spans="1:14" x14ac:dyDescent="0.25">
      <c r="A2559" t="str">
        <f t="shared" si="78"/>
        <v>2012_6095</v>
      </c>
      <c r="C2559" s="95">
        <v>2558</v>
      </c>
      <c r="D2559" s="95">
        <v>6095</v>
      </c>
      <c r="E2559" s="95">
        <v>6095</v>
      </c>
      <c r="F2559" s="95" t="s">
        <v>227</v>
      </c>
      <c r="G2559" s="95">
        <v>2012</v>
      </c>
      <c r="H2559" s="95">
        <v>0</v>
      </c>
      <c r="I2559" s="95">
        <v>1</v>
      </c>
      <c r="J2559" s="95">
        <v>4085999</v>
      </c>
      <c r="K2559" s="95">
        <v>63076</v>
      </c>
      <c r="L2559" s="95">
        <v>687.3</v>
      </c>
      <c r="M2559" s="95">
        <v>4149075</v>
      </c>
      <c r="N2559" s="5">
        <f t="shared" si="79"/>
        <v>5945</v>
      </c>
    </row>
    <row r="2560" spans="1:14" x14ac:dyDescent="0.25">
      <c r="A2560" t="str">
        <f t="shared" si="78"/>
        <v>2012_5157</v>
      </c>
      <c r="C2560" s="95">
        <v>2559</v>
      </c>
      <c r="D2560" s="95">
        <v>5157</v>
      </c>
      <c r="E2560" s="95">
        <v>6099</v>
      </c>
      <c r="F2560" s="95" t="s">
        <v>229</v>
      </c>
      <c r="G2560" s="95">
        <v>2012</v>
      </c>
      <c r="H2560" s="95">
        <v>0</v>
      </c>
      <c r="I2560" s="95">
        <v>1</v>
      </c>
      <c r="J2560" s="95">
        <v>3869085</v>
      </c>
      <c r="K2560" s="95">
        <v>0</v>
      </c>
      <c r="L2560" s="95">
        <v>651.79999999999995</v>
      </c>
      <c r="M2560" s="95">
        <v>3869085</v>
      </c>
      <c r="N2560" s="5">
        <f t="shared" si="79"/>
        <v>5936</v>
      </c>
    </row>
    <row r="2561" spans="1:14" x14ac:dyDescent="0.25">
      <c r="A2561" t="str">
        <f t="shared" si="78"/>
        <v>2012_6097</v>
      </c>
      <c r="C2561" s="95">
        <v>2560</v>
      </c>
      <c r="D2561" s="95">
        <v>6097</v>
      </c>
      <c r="E2561" s="95">
        <v>6097</v>
      </c>
      <c r="F2561" s="95" t="s">
        <v>228</v>
      </c>
      <c r="G2561" s="95">
        <v>2012</v>
      </c>
      <c r="H2561" s="95">
        <v>0</v>
      </c>
      <c r="I2561" s="95">
        <v>1</v>
      </c>
      <c r="J2561" s="95">
        <v>1227194</v>
      </c>
      <c r="K2561" s="95">
        <v>125167</v>
      </c>
      <c r="L2561" s="95">
        <v>208.6</v>
      </c>
      <c r="M2561" s="95">
        <v>1352361</v>
      </c>
      <c r="N2561" s="5">
        <f t="shared" si="79"/>
        <v>5883</v>
      </c>
    </row>
    <row r="2562" spans="1:14" x14ac:dyDescent="0.25">
      <c r="A2562" t="str">
        <f t="shared" si="78"/>
        <v>2012_6098</v>
      </c>
      <c r="C2562" s="95">
        <v>2561</v>
      </c>
      <c r="D2562" s="95">
        <v>6098</v>
      </c>
      <c r="E2562" s="95">
        <v>6098</v>
      </c>
      <c r="F2562" s="95" t="s">
        <v>357</v>
      </c>
      <c r="G2562" s="95">
        <v>2012</v>
      </c>
      <c r="H2562" s="95">
        <v>0</v>
      </c>
      <c r="I2562" s="95">
        <v>1</v>
      </c>
      <c r="J2562" s="95">
        <v>8963706</v>
      </c>
      <c r="K2562" s="95">
        <v>30613</v>
      </c>
      <c r="L2562" s="95">
        <v>1518.5</v>
      </c>
      <c r="M2562" s="95">
        <v>8994319</v>
      </c>
      <c r="N2562" s="5">
        <f t="shared" si="79"/>
        <v>5903</v>
      </c>
    </row>
    <row r="2563" spans="1:14" x14ac:dyDescent="0.25">
      <c r="A2563" t="str">
        <f t="shared" ref="A2563:A2626" si="80">CONCATENATE(G2563,"_",D2563)</f>
        <v>2012_6100</v>
      </c>
      <c r="C2563" s="95">
        <v>2562</v>
      </c>
      <c r="D2563" s="95">
        <v>6100</v>
      </c>
      <c r="E2563" s="95">
        <v>6100</v>
      </c>
      <c r="F2563" s="95" t="s">
        <v>230</v>
      </c>
      <c r="G2563" s="95">
        <v>2012</v>
      </c>
      <c r="H2563" s="95">
        <v>0</v>
      </c>
      <c r="I2563" s="95">
        <v>1</v>
      </c>
      <c r="J2563" s="95">
        <v>3555685</v>
      </c>
      <c r="K2563" s="95">
        <v>132409</v>
      </c>
      <c r="L2563" s="95">
        <v>604.4</v>
      </c>
      <c r="M2563" s="95">
        <v>3688094</v>
      </c>
      <c r="N2563" s="5">
        <f t="shared" ref="N2563:N2626" si="81">ROUND(J2563/L2563,0)</f>
        <v>5883</v>
      </c>
    </row>
    <row r="2564" spans="1:14" x14ac:dyDescent="0.25">
      <c r="A2564" t="str">
        <f t="shared" si="80"/>
        <v>2012_6101</v>
      </c>
      <c r="C2564" s="95">
        <v>2563</v>
      </c>
      <c r="D2564" s="95">
        <v>6101</v>
      </c>
      <c r="E2564" s="95">
        <v>6101</v>
      </c>
      <c r="F2564" s="95" t="s">
        <v>231</v>
      </c>
      <c r="G2564" s="95">
        <v>2012</v>
      </c>
      <c r="H2564" s="95">
        <v>0</v>
      </c>
      <c r="I2564" s="95">
        <v>1</v>
      </c>
      <c r="J2564" s="95">
        <v>35795114</v>
      </c>
      <c r="K2564" s="95">
        <v>0</v>
      </c>
      <c r="L2564" s="95">
        <v>6084.5</v>
      </c>
      <c r="M2564" s="95">
        <v>35795114</v>
      </c>
      <c r="N2564" s="5">
        <f t="shared" si="81"/>
        <v>5883</v>
      </c>
    </row>
    <row r="2565" spans="1:14" x14ac:dyDescent="0.25">
      <c r="A2565" t="str">
        <f t="shared" si="80"/>
        <v>2012_6094</v>
      </c>
      <c r="C2565" s="95">
        <v>2564</v>
      </c>
      <c r="D2565" s="95">
        <v>6094</v>
      </c>
      <c r="E2565" s="95">
        <v>6094</v>
      </c>
      <c r="F2565" s="95" t="s">
        <v>226</v>
      </c>
      <c r="G2565" s="95">
        <v>2012</v>
      </c>
      <c r="H2565" s="95">
        <v>0</v>
      </c>
      <c r="I2565" s="95">
        <v>1</v>
      </c>
      <c r="J2565" s="95">
        <v>3235650</v>
      </c>
      <c r="K2565" s="95">
        <v>166048</v>
      </c>
      <c r="L2565" s="95">
        <v>550</v>
      </c>
      <c r="M2565" s="95">
        <v>3401698</v>
      </c>
      <c r="N2565" s="5">
        <f t="shared" si="81"/>
        <v>5883</v>
      </c>
    </row>
    <row r="2566" spans="1:14" x14ac:dyDescent="0.25">
      <c r="A2566" t="str">
        <f t="shared" si="80"/>
        <v>2012_6096</v>
      </c>
      <c r="C2566" s="95">
        <v>2565</v>
      </c>
      <c r="D2566" s="95">
        <v>6096</v>
      </c>
      <c r="E2566" s="95">
        <v>6096</v>
      </c>
      <c r="F2566" s="95" t="s">
        <v>372</v>
      </c>
      <c r="G2566" s="95">
        <v>2012</v>
      </c>
      <c r="H2566" s="95">
        <v>0</v>
      </c>
      <c r="I2566" s="95">
        <v>1</v>
      </c>
      <c r="J2566" s="95">
        <v>3267522</v>
      </c>
      <c r="K2566" s="95">
        <v>92789</v>
      </c>
      <c r="L2566" s="95">
        <v>543.5</v>
      </c>
      <c r="M2566" s="95">
        <v>3360311</v>
      </c>
      <c r="N2566" s="5">
        <f t="shared" si="81"/>
        <v>6012</v>
      </c>
    </row>
    <row r="2567" spans="1:14" x14ac:dyDescent="0.25">
      <c r="A2567" t="str">
        <f t="shared" si="80"/>
        <v>2012_6102</v>
      </c>
      <c r="C2567" s="95">
        <v>2566</v>
      </c>
      <c r="D2567" s="95">
        <v>6102</v>
      </c>
      <c r="E2567" s="95">
        <v>6102</v>
      </c>
      <c r="F2567" s="95" t="s">
        <v>232</v>
      </c>
      <c r="G2567" s="95">
        <v>2012</v>
      </c>
      <c r="H2567" s="95">
        <v>0</v>
      </c>
      <c r="I2567" s="95">
        <v>1</v>
      </c>
      <c r="J2567" s="95">
        <v>11238295</v>
      </c>
      <c r="K2567" s="95">
        <v>0</v>
      </c>
      <c r="L2567" s="95">
        <v>1910.3</v>
      </c>
      <c r="M2567" s="95">
        <v>11238295</v>
      </c>
      <c r="N2567" s="5">
        <f t="shared" si="81"/>
        <v>5883</v>
      </c>
    </row>
    <row r="2568" spans="1:14" x14ac:dyDescent="0.25">
      <c r="A2568" t="str">
        <f t="shared" si="80"/>
        <v>2012_6120</v>
      </c>
      <c r="C2568" s="95">
        <v>2567</v>
      </c>
      <c r="D2568" s="95">
        <v>6120</v>
      </c>
      <c r="E2568" s="95">
        <v>6120</v>
      </c>
      <c r="F2568" s="95" t="s">
        <v>233</v>
      </c>
      <c r="G2568" s="95">
        <v>2012</v>
      </c>
      <c r="H2568" s="95">
        <v>0</v>
      </c>
      <c r="I2568" s="95">
        <v>1</v>
      </c>
      <c r="J2568" s="95">
        <v>6930762</v>
      </c>
      <c r="K2568" s="95">
        <v>39598</v>
      </c>
      <c r="L2568" s="95">
        <v>1178.0999999999999</v>
      </c>
      <c r="M2568" s="95">
        <v>6970360</v>
      </c>
      <c r="N2568" s="5">
        <f t="shared" si="81"/>
        <v>5883</v>
      </c>
    </row>
    <row r="2569" spans="1:14" x14ac:dyDescent="0.25">
      <c r="A2569" t="str">
        <f t="shared" si="80"/>
        <v>2012_6138</v>
      </c>
      <c r="C2569" s="95">
        <v>2568</v>
      </c>
      <c r="D2569" s="95">
        <v>6138</v>
      </c>
      <c r="E2569" s="95">
        <v>6138</v>
      </c>
      <c r="F2569" s="95" t="s">
        <v>234</v>
      </c>
      <c r="G2569" s="95">
        <v>2012</v>
      </c>
      <c r="H2569" s="95">
        <v>0</v>
      </c>
      <c r="I2569" s="95">
        <v>1</v>
      </c>
      <c r="J2569" s="95">
        <v>2393108</v>
      </c>
      <c r="K2569" s="95">
        <v>174135</v>
      </c>
      <c r="L2569" s="95">
        <v>403.9</v>
      </c>
      <c r="M2569" s="95">
        <v>2567243</v>
      </c>
      <c r="N2569" s="5">
        <f t="shared" si="81"/>
        <v>5925</v>
      </c>
    </row>
    <row r="2570" spans="1:14" x14ac:dyDescent="0.25">
      <c r="A2570" t="str">
        <f t="shared" si="80"/>
        <v>2012_5751</v>
      </c>
      <c r="C2570" s="95">
        <v>2569</v>
      </c>
      <c r="D2570" s="95">
        <v>5751</v>
      </c>
      <c r="E2570" s="95">
        <v>5751</v>
      </c>
      <c r="F2570" s="95" t="s">
        <v>211</v>
      </c>
      <c r="G2570" s="95">
        <v>2012</v>
      </c>
      <c r="H2570" s="95">
        <v>0</v>
      </c>
      <c r="I2570" s="95">
        <v>1</v>
      </c>
      <c r="J2570" s="95">
        <v>3808351</v>
      </c>
      <c r="K2570" s="95">
        <v>138347</v>
      </c>
      <c r="L2570" s="95">
        <v>644.5</v>
      </c>
      <c r="M2570" s="95">
        <v>3946698</v>
      </c>
      <c r="N2570" s="5">
        <f t="shared" si="81"/>
        <v>5909</v>
      </c>
    </row>
    <row r="2571" spans="1:14" x14ac:dyDescent="0.25">
      <c r="A2571" t="str">
        <f t="shared" si="80"/>
        <v>2012_6165</v>
      </c>
      <c r="C2571" s="95">
        <v>2570</v>
      </c>
      <c r="D2571" s="95">
        <v>6165</v>
      </c>
      <c r="E2571" s="95">
        <v>6165</v>
      </c>
      <c r="F2571" s="95" t="s">
        <v>235</v>
      </c>
      <c r="G2571" s="95">
        <v>2012</v>
      </c>
      <c r="H2571" s="95">
        <v>0</v>
      </c>
      <c r="I2571" s="95">
        <v>1</v>
      </c>
      <c r="J2571" s="95">
        <v>1164834</v>
      </c>
      <c r="K2571" s="95">
        <v>23532</v>
      </c>
      <c r="L2571" s="95">
        <v>198</v>
      </c>
      <c r="M2571" s="95">
        <v>1188366</v>
      </c>
      <c r="N2571" s="5">
        <f t="shared" si="81"/>
        <v>5883</v>
      </c>
    </row>
    <row r="2572" spans="1:14" x14ac:dyDescent="0.25">
      <c r="A2572" t="str">
        <f t="shared" si="80"/>
        <v>2012_6175</v>
      </c>
      <c r="C2572" s="95">
        <v>2571</v>
      </c>
      <c r="D2572" s="95">
        <v>6175</v>
      </c>
      <c r="E2572" s="95">
        <v>6175</v>
      </c>
      <c r="F2572" s="95" t="s">
        <v>236</v>
      </c>
      <c r="G2572" s="95">
        <v>2012</v>
      </c>
      <c r="H2572" s="95">
        <v>0</v>
      </c>
      <c r="I2572" s="95">
        <v>1</v>
      </c>
      <c r="J2572" s="95">
        <v>3823025</v>
      </c>
      <c r="K2572" s="95">
        <v>242520</v>
      </c>
      <c r="L2572" s="95">
        <v>648.29999999999995</v>
      </c>
      <c r="M2572" s="95">
        <v>4065545</v>
      </c>
      <c r="N2572" s="5">
        <f t="shared" si="81"/>
        <v>5897</v>
      </c>
    </row>
    <row r="2573" spans="1:14" x14ac:dyDescent="0.25">
      <c r="A2573" t="str">
        <f t="shared" si="80"/>
        <v>2012_6219</v>
      </c>
      <c r="C2573" s="95">
        <v>2572</v>
      </c>
      <c r="D2573" s="95">
        <v>6219</v>
      </c>
      <c r="E2573" s="95">
        <v>6219</v>
      </c>
      <c r="F2573" s="95" t="s">
        <v>237</v>
      </c>
      <c r="G2573" s="95">
        <v>2012</v>
      </c>
      <c r="H2573" s="95">
        <v>0</v>
      </c>
      <c r="I2573" s="95">
        <v>1</v>
      </c>
      <c r="J2573" s="95">
        <v>12249583</v>
      </c>
      <c r="K2573" s="95">
        <v>163494</v>
      </c>
      <c r="L2573" s="95">
        <v>2082.1999999999998</v>
      </c>
      <c r="M2573" s="95">
        <v>12413077</v>
      </c>
      <c r="N2573" s="5">
        <f t="shared" si="81"/>
        <v>5883</v>
      </c>
    </row>
    <row r="2574" spans="1:14" x14ac:dyDescent="0.25">
      <c r="A2574" t="str">
        <f t="shared" si="80"/>
        <v>2012_6246</v>
      </c>
      <c r="C2574" s="95">
        <v>2573</v>
      </c>
      <c r="D2574" s="95">
        <v>6246</v>
      </c>
      <c r="E2574" s="95">
        <v>6246</v>
      </c>
      <c r="F2574" s="95" t="s">
        <v>238</v>
      </c>
      <c r="G2574" s="95">
        <v>2012</v>
      </c>
      <c r="H2574" s="95">
        <v>0</v>
      </c>
      <c r="I2574" s="95">
        <v>1</v>
      </c>
      <c r="J2574" s="95">
        <v>1077718</v>
      </c>
      <c r="K2574" s="95">
        <v>132537</v>
      </c>
      <c r="L2574" s="95">
        <v>177.9</v>
      </c>
      <c r="M2574" s="95">
        <v>1210255</v>
      </c>
      <c r="N2574" s="5">
        <f t="shared" si="81"/>
        <v>6058</v>
      </c>
    </row>
    <row r="2575" spans="1:14" x14ac:dyDescent="0.25">
      <c r="A2575" t="str">
        <f t="shared" si="80"/>
        <v>2012_6273</v>
      </c>
      <c r="C2575" s="95">
        <v>2574</v>
      </c>
      <c r="D2575" s="95">
        <v>6273</v>
      </c>
      <c r="E2575" s="95">
        <v>6273</v>
      </c>
      <c r="F2575" s="95" t="s">
        <v>299</v>
      </c>
      <c r="G2575" s="95">
        <v>2012</v>
      </c>
      <c r="H2575" s="95">
        <v>0</v>
      </c>
      <c r="I2575" s="95">
        <v>2</v>
      </c>
      <c r="J2575" s="95">
        <v>4930542</v>
      </c>
      <c r="K2575" s="95">
        <v>32172</v>
      </c>
      <c r="L2575" s="95">
        <v>838.1</v>
      </c>
      <c r="M2575" s="95">
        <v>4962714</v>
      </c>
      <c r="N2575" s="5">
        <f t="shared" si="81"/>
        <v>5883</v>
      </c>
    </row>
    <row r="2576" spans="1:14" x14ac:dyDescent="0.25">
      <c r="A2576" t="str">
        <f t="shared" si="80"/>
        <v>2012_6408</v>
      </c>
      <c r="C2576" s="95">
        <v>2575</v>
      </c>
      <c r="D2576" s="95">
        <v>6408</v>
      </c>
      <c r="E2576" s="95">
        <v>6408</v>
      </c>
      <c r="F2576" s="95" t="s">
        <v>240</v>
      </c>
      <c r="G2576" s="95">
        <v>2012</v>
      </c>
      <c r="H2576" s="95">
        <v>0</v>
      </c>
      <c r="I2576" s="95">
        <v>1</v>
      </c>
      <c r="J2576" s="95">
        <v>5013043</v>
      </c>
      <c r="K2576" s="95">
        <v>0</v>
      </c>
      <c r="L2576" s="95">
        <v>844.8</v>
      </c>
      <c r="M2576" s="95">
        <v>5013043</v>
      </c>
      <c r="N2576" s="5">
        <f t="shared" si="81"/>
        <v>5934</v>
      </c>
    </row>
    <row r="2577" spans="1:14" x14ac:dyDescent="0.25">
      <c r="A2577" t="str">
        <f t="shared" si="80"/>
        <v>2012_6453</v>
      </c>
      <c r="C2577" s="95">
        <v>2576</v>
      </c>
      <c r="D2577" s="95">
        <v>6453</v>
      </c>
      <c r="E2577" s="95">
        <v>6453</v>
      </c>
      <c r="F2577" s="95" t="s">
        <v>241</v>
      </c>
      <c r="G2577" s="95">
        <v>2012</v>
      </c>
      <c r="H2577" s="95">
        <v>0</v>
      </c>
      <c r="I2577" s="95">
        <v>1</v>
      </c>
      <c r="J2577" s="95">
        <v>3519211</v>
      </c>
      <c r="K2577" s="95">
        <v>33409</v>
      </c>
      <c r="L2577" s="95">
        <v>598.20000000000005</v>
      </c>
      <c r="M2577" s="95">
        <v>3552620</v>
      </c>
      <c r="N2577" s="5">
        <f t="shared" si="81"/>
        <v>5883</v>
      </c>
    </row>
    <row r="2578" spans="1:14" x14ac:dyDescent="0.25">
      <c r="A2578" t="str">
        <f t="shared" si="80"/>
        <v>2012_6460</v>
      </c>
      <c r="C2578" s="95">
        <v>2577</v>
      </c>
      <c r="D2578" s="95">
        <v>6460</v>
      </c>
      <c r="E2578" s="95">
        <v>6460</v>
      </c>
      <c r="F2578" s="95" t="s">
        <v>242</v>
      </c>
      <c r="G2578" s="95">
        <v>2012</v>
      </c>
      <c r="H2578" s="95">
        <v>0</v>
      </c>
      <c r="I2578" s="95">
        <v>1</v>
      </c>
      <c r="J2578" s="95">
        <v>4053550</v>
      </c>
      <c r="K2578" s="95">
        <v>78770</v>
      </c>
      <c r="L2578" s="95">
        <v>685.3</v>
      </c>
      <c r="M2578" s="95">
        <v>4132320</v>
      </c>
      <c r="N2578" s="5">
        <f t="shared" si="81"/>
        <v>5915</v>
      </c>
    </row>
    <row r="2579" spans="1:14" x14ac:dyDescent="0.25">
      <c r="A2579" t="str">
        <f t="shared" si="80"/>
        <v>2012_6462</v>
      </c>
      <c r="C2579" s="95">
        <v>2578</v>
      </c>
      <c r="D2579" s="95">
        <v>6462</v>
      </c>
      <c r="E2579" s="95">
        <v>6462</v>
      </c>
      <c r="F2579" s="95" t="s">
        <v>243</v>
      </c>
      <c r="G2579" s="95">
        <v>2012</v>
      </c>
      <c r="H2579" s="95">
        <v>0</v>
      </c>
      <c r="I2579" s="95">
        <v>1</v>
      </c>
      <c r="J2579" s="95">
        <v>1686068</v>
      </c>
      <c r="K2579" s="95">
        <v>60830</v>
      </c>
      <c r="L2579" s="95">
        <v>286.60000000000002</v>
      </c>
      <c r="M2579" s="95">
        <v>1746898</v>
      </c>
      <c r="N2579" s="5">
        <f t="shared" si="81"/>
        <v>5883</v>
      </c>
    </row>
    <row r="2580" spans="1:14" x14ac:dyDescent="0.25">
      <c r="A2580" t="str">
        <f t="shared" si="80"/>
        <v>2012_6471</v>
      </c>
      <c r="C2580" s="95">
        <v>2579</v>
      </c>
      <c r="D2580" s="95">
        <v>6471</v>
      </c>
      <c r="E2580" s="95">
        <v>6471</v>
      </c>
      <c r="F2580" s="95" t="s">
        <v>244</v>
      </c>
      <c r="G2580" s="95">
        <v>2012</v>
      </c>
      <c r="H2580" s="95">
        <v>0</v>
      </c>
      <c r="I2580" s="95">
        <v>1</v>
      </c>
      <c r="J2580" s="95">
        <v>2789262</v>
      </c>
      <c r="K2580" s="95">
        <v>75742</v>
      </c>
      <c r="L2580" s="95">
        <v>471</v>
      </c>
      <c r="M2580" s="95">
        <v>2865004</v>
      </c>
      <c r="N2580" s="5">
        <f t="shared" si="81"/>
        <v>5922</v>
      </c>
    </row>
    <row r="2581" spans="1:14" x14ac:dyDescent="0.25">
      <c r="A2581" t="str">
        <f t="shared" si="80"/>
        <v>2012_6509</v>
      </c>
      <c r="C2581" s="95">
        <v>2580</v>
      </c>
      <c r="D2581" s="95">
        <v>6509</v>
      </c>
      <c r="E2581" s="95">
        <v>6509</v>
      </c>
      <c r="F2581" s="95" t="s">
        <v>245</v>
      </c>
      <c r="G2581" s="95">
        <v>2012</v>
      </c>
      <c r="H2581" s="95">
        <v>0</v>
      </c>
      <c r="I2581" s="95">
        <v>1</v>
      </c>
      <c r="J2581" s="95">
        <v>2487155</v>
      </c>
      <c r="K2581" s="95">
        <v>190466</v>
      </c>
      <c r="L2581" s="95">
        <v>411.1</v>
      </c>
      <c r="M2581" s="95">
        <v>2677621</v>
      </c>
      <c r="N2581" s="5">
        <f t="shared" si="81"/>
        <v>6050</v>
      </c>
    </row>
    <row r="2582" spans="1:14" x14ac:dyDescent="0.25">
      <c r="A2582" t="str">
        <f t="shared" si="80"/>
        <v>2012_6512</v>
      </c>
      <c r="C2582" s="95">
        <v>2581</v>
      </c>
      <c r="D2582" s="95">
        <v>6512</v>
      </c>
      <c r="E2582" s="95">
        <v>6512</v>
      </c>
      <c r="F2582" s="95" t="s">
        <v>246</v>
      </c>
      <c r="G2582" s="95">
        <v>2012</v>
      </c>
      <c r="H2582" s="95">
        <v>0</v>
      </c>
      <c r="I2582" s="95">
        <v>1</v>
      </c>
      <c r="J2582" s="95">
        <v>2422444</v>
      </c>
      <c r="K2582" s="95">
        <v>28419</v>
      </c>
      <c r="L2582" s="95">
        <v>408.3</v>
      </c>
      <c r="M2582" s="95">
        <v>2450863</v>
      </c>
      <c r="N2582" s="5">
        <f t="shared" si="81"/>
        <v>5933</v>
      </c>
    </row>
    <row r="2583" spans="1:14" x14ac:dyDescent="0.25">
      <c r="A2583" t="str">
        <f t="shared" si="80"/>
        <v>2012_6516</v>
      </c>
      <c r="C2583" s="95">
        <v>2582</v>
      </c>
      <c r="D2583" s="95">
        <v>6516</v>
      </c>
      <c r="E2583" s="95">
        <v>6516</v>
      </c>
      <c r="F2583" s="95" t="s">
        <v>247</v>
      </c>
      <c r="G2583" s="95">
        <v>2012</v>
      </c>
      <c r="H2583" s="95">
        <v>0</v>
      </c>
      <c r="I2583" s="95">
        <v>1</v>
      </c>
      <c r="J2583" s="95">
        <v>1120730</v>
      </c>
      <c r="K2583" s="95">
        <v>16622</v>
      </c>
      <c r="L2583" s="95">
        <v>185</v>
      </c>
      <c r="M2583" s="95">
        <v>1137352</v>
      </c>
      <c r="N2583" s="5">
        <f t="shared" si="81"/>
        <v>6058</v>
      </c>
    </row>
    <row r="2584" spans="1:14" x14ac:dyDescent="0.25">
      <c r="A2584" t="str">
        <f t="shared" si="80"/>
        <v>2012_6534</v>
      </c>
      <c r="C2584" s="95">
        <v>2583</v>
      </c>
      <c r="D2584" s="95">
        <v>6534</v>
      </c>
      <c r="E2584" s="95">
        <v>6534</v>
      </c>
      <c r="F2584" s="95" t="s">
        <v>248</v>
      </c>
      <c r="G2584" s="95">
        <v>2012</v>
      </c>
      <c r="H2584" s="95">
        <v>0</v>
      </c>
      <c r="I2584" s="95">
        <v>1</v>
      </c>
      <c r="J2584" s="95">
        <v>4364598</v>
      </c>
      <c r="K2584" s="95">
        <v>183873</v>
      </c>
      <c r="L2584" s="95">
        <v>741.9</v>
      </c>
      <c r="M2584" s="95">
        <v>4548471</v>
      </c>
      <c r="N2584" s="5">
        <f t="shared" si="81"/>
        <v>5883</v>
      </c>
    </row>
    <row r="2585" spans="1:14" x14ac:dyDescent="0.25">
      <c r="A2585" t="str">
        <f t="shared" si="80"/>
        <v>2012_1935</v>
      </c>
      <c r="C2585" s="95">
        <v>2584</v>
      </c>
      <c r="D2585" s="95">
        <v>1935</v>
      </c>
      <c r="E2585" s="95">
        <v>6536</v>
      </c>
      <c r="F2585" s="95" t="s">
        <v>249</v>
      </c>
      <c r="G2585" s="95">
        <v>2012</v>
      </c>
      <c r="H2585" s="95">
        <v>0</v>
      </c>
      <c r="I2585" s="95">
        <v>1</v>
      </c>
      <c r="J2585" s="95">
        <v>7479514</v>
      </c>
      <c r="K2585" s="95">
        <v>186251</v>
      </c>
      <c r="L2585" s="95">
        <v>1253.9000000000001</v>
      </c>
      <c r="M2585" s="95">
        <v>7665765</v>
      </c>
      <c r="N2585" s="5">
        <f t="shared" si="81"/>
        <v>5965</v>
      </c>
    </row>
    <row r="2586" spans="1:14" x14ac:dyDescent="0.25">
      <c r="A2586" t="str">
        <f t="shared" si="80"/>
        <v>2012_6561</v>
      </c>
      <c r="C2586" s="95">
        <v>2585</v>
      </c>
      <c r="D2586" s="95">
        <v>6561</v>
      </c>
      <c r="E2586" s="95">
        <v>6561</v>
      </c>
      <c r="F2586" s="95" t="s">
        <v>250</v>
      </c>
      <c r="G2586" s="95">
        <v>2012</v>
      </c>
      <c r="H2586" s="95">
        <v>0</v>
      </c>
      <c r="I2586" s="95">
        <v>1</v>
      </c>
      <c r="J2586" s="95">
        <v>2057873</v>
      </c>
      <c r="K2586" s="95">
        <v>7771</v>
      </c>
      <c r="L2586" s="95">
        <v>349.8</v>
      </c>
      <c r="M2586" s="95">
        <v>2065644</v>
      </c>
      <c r="N2586" s="5">
        <f t="shared" si="81"/>
        <v>5883</v>
      </c>
    </row>
    <row r="2587" spans="1:14" x14ac:dyDescent="0.25">
      <c r="A2587" t="str">
        <f t="shared" si="80"/>
        <v>2012_6579</v>
      </c>
      <c r="C2587" s="95">
        <v>2586</v>
      </c>
      <c r="D2587" s="95">
        <v>6579</v>
      </c>
      <c r="E2587" s="95">
        <v>6579</v>
      </c>
      <c r="F2587" s="95" t="s">
        <v>251</v>
      </c>
      <c r="G2587" s="95">
        <v>2012</v>
      </c>
      <c r="H2587" s="95">
        <v>0</v>
      </c>
      <c r="I2587" s="95">
        <v>1</v>
      </c>
      <c r="J2587" s="95">
        <v>19765703</v>
      </c>
      <c r="K2587" s="95">
        <v>0</v>
      </c>
      <c r="L2587" s="95">
        <v>3359.8</v>
      </c>
      <c r="M2587" s="95">
        <v>19765703</v>
      </c>
      <c r="N2587" s="5">
        <f t="shared" si="81"/>
        <v>5883</v>
      </c>
    </row>
    <row r="2588" spans="1:14" x14ac:dyDescent="0.25">
      <c r="A2588" t="str">
        <f t="shared" si="80"/>
        <v>2012_6592</v>
      </c>
      <c r="C2588" s="95">
        <v>2587</v>
      </c>
      <c r="D2588" s="95">
        <v>6592</v>
      </c>
      <c r="E2588" s="95">
        <v>6592</v>
      </c>
      <c r="F2588" s="95" t="s">
        <v>385</v>
      </c>
      <c r="G2588" s="95">
        <v>2012</v>
      </c>
      <c r="H2588" s="95">
        <v>0</v>
      </c>
      <c r="I2588" s="95">
        <v>2</v>
      </c>
      <c r="J2588" s="95">
        <v>6359647</v>
      </c>
      <c r="K2588" s="95">
        <v>386851</v>
      </c>
      <c r="L2588" s="95">
        <v>1080.9000000000001</v>
      </c>
      <c r="M2588" s="95">
        <v>6746498</v>
      </c>
      <c r="N2588" s="5">
        <f t="shared" si="81"/>
        <v>5884</v>
      </c>
    </row>
    <row r="2589" spans="1:14" x14ac:dyDescent="0.25">
      <c r="A2589" t="str">
        <f t="shared" si="80"/>
        <v>2012_6615</v>
      </c>
      <c r="C2589" s="95">
        <v>2588</v>
      </c>
      <c r="D2589" s="95">
        <v>6615</v>
      </c>
      <c r="E2589" s="95">
        <v>6615</v>
      </c>
      <c r="F2589" s="95" t="s">
        <v>252</v>
      </c>
      <c r="G2589" s="95">
        <v>2012</v>
      </c>
      <c r="H2589" s="95">
        <v>0</v>
      </c>
      <c r="I2589" s="95">
        <v>1</v>
      </c>
      <c r="J2589" s="95">
        <v>3424494</v>
      </c>
      <c r="K2589" s="95">
        <v>70491</v>
      </c>
      <c r="L2589" s="95">
        <v>582.1</v>
      </c>
      <c r="M2589" s="95">
        <v>3494985</v>
      </c>
      <c r="N2589" s="5">
        <f t="shared" si="81"/>
        <v>5883</v>
      </c>
    </row>
    <row r="2590" spans="1:14" x14ac:dyDescent="0.25">
      <c r="A2590" t="str">
        <f t="shared" si="80"/>
        <v>2012_6651</v>
      </c>
      <c r="C2590" s="95">
        <v>2589</v>
      </c>
      <c r="D2590" s="95">
        <v>6651</v>
      </c>
      <c r="E2590" s="95">
        <v>6651</v>
      </c>
      <c r="F2590" s="95" t="s">
        <v>253</v>
      </c>
      <c r="G2590" s="95">
        <v>2012</v>
      </c>
      <c r="H2590" s="95">
        <v>0</v>
      </c>
      <c r="I2590" s="95">
        <v>1</v>
      </c>
      <c r="J2590" s="95">
        <v>2130234</v>
      </c>
      <c r="K2590" s="95">
        <v>74185</v>
      </c>
      <c r="L2590" s="95">
        <v>362.1</v>
      </c>
      <c r="M2590" s="95">
        <v>2204419</v>
      </c>
      <c r="N2590" s="5">
        <f t="shared" si="81"/>
        <v>5883</v>
      </c>
    </row>
    <row r="2591" spans="1:14" x14ac:dyDescent="0.25">
      <c r="A2591" t="str">
        <f t="shared" si="80"/>
        <v>2012_6660</v>
      </c>
      <c r="C2591" s="95">
        <v>2590</v>
      </c>
      <c r="D2591" s="95">
        <v>6660</v>
      </c>
      <c r="E2591" s="95">
        <v>6660</v>
      </c>
      <c r="F2591" s="95" t="s">
        <v>254</v>
      </c>
      <c r="G2591" s="95">
        <v>2012</v>
      </c>
      <c r="H2591" s="95">
        <v>0</v>
      </c>
      <c r="I2591" s="95">
        <v>1</v>
      </c>
      <c r="J2591" s="95">
        <v>10185826</v>
      </c>
      <c r="K2591" s="95">
        <v>497584</v>
      </c>
      <c r="L2591" s="95">
        <v>1731.4</v>
      </c>
      <c r="M2591" s="95">
        <v>10683410</v>
      </c>
      <c r="N2591" s="5">
        <f t="shared" si="81"/>
        <v>5883</v>
      </c>
    </row>
    <row r="2592" spans="1:14" x14ac:dyDescent="0.25">
      <c r="A2592" t="str">
        <f t="shared" si="80"/>
        <v>2012_6700</v>
      </c>
      <c r="C2592" s="95">
        <v>2591</v>
      </c>
      <c r="D2592" s="95">
        <v>6700</v>
      </c>
      <c r="E2592" s="95">
        <v>6700</v>
      </c>
      <c r="F2592" s="95" t="s">
        <v>255</v>
      </c>
      <c r="G2592" s="95">
        <v>2012</v>
      </c>
      <c r="H2592" s="95">
        <v>0</v>
      </c>
      <c r="I2592" s="95">
        <v>1</v>
      </c>
      <c r="J2592" s="95">
        <v>3129046</v>
      </c>
      <c r="K2592" s="95">
        <v>0</v>
      </c>
      <c r="L2592" s="95">
        <v>520.9</v>
      </c>
      <c r="M2592" s="95">
        <v>3129046</v>
      </c>
      <c r="N2592" s="5">
        <f t="shared" si="81"/>
        <v>6007</v>
      </c>
    </row>
    <row r="2593" spans="1:14" x14ac:dyDescent="0.25">
      <c r="A2593" t="str">
        <f t="shared" si="80"/>
        <v>2012_6759</v>
      </c>
      <c r="C2593" s="95">
        <v>2592</v>
      </c>
      <c r="D2593" s="95">
        <v>6759</v>
      </c>
      <c r="E2593" s="95">
        <v>6759</v>
      </c>
      <c r="F2593" s="95" t="s">
        <v>257</v>
      </c>
      <c r="G2593" s="95">
        <v>2012</v>
      </c>
      <c r="H2593" s="95">
        <v>0</v>
      </c>
      <c r="I2593" s="95">
        <v>1</v>
      </c>
      <c r="J2593" s="95">
        <v>4516909</v>
      </c>
      <c r="K2593" s="95">
        <v>0</v>
      </c>
      <c r="L2593" s="95">
        <v>764.8</v>
      </c>
      <c r="M2593" s="95">
        <v>4516909</v>
      </c>
      <c r="N2593" s="5">
        <f t="shared" si="81"/>
        <v>5906</v>
      </c>
    </row>
    <row r="2594" spans="1:14" x14ac:dyDescent="0.25">
      <c r="A2594" t="str">
        <f t="shared" si="80"/>
        <v>2012_6762</v>
      </c>
      <c r="C2594" s="95">
        <v>2593</v>
      </c>
      <c r="D2594" s="95">
        <v>6762</v>
      </c>
      <c r="E2594" s="95">
        <v>6762</v>
      </c>
      <c r="F2594" s="95" t="s">
        <v>258</v>
      </c>
      <c r="G2594" s="95">
        <v>2012</v>
      </c>
      <c r="H2594" s="95">
        <v>0</v>
      </c>
      <c r="I2594" s="95">
        <v>1</v>
      </c>
      <c r="J2594" s="95">
        <v>4267101</v>
      </c>
      <c r="K2594" s="95">
        <v>0</v>
      </c>
      <c r="L2594" s="95">
        <v>719.7</v>
      </c>
      <c r="M2594" s="95">
        <v>4267101</v>
      </c>
      <c r="N2594" s="5">
        <f t="shared" si="81"/>
        <v>5929</v>
      </c>
    </row>
    <row r="2595" spans="1:14" x14ac:dyDescent="0.25">
      <c r="A2595" t="str">
        <f t="shared" si="80"/>
        <v>2012_6768</v>
      </c>
      <c r="C2595" s="95">
        <v>2594</v>
      </c>
      <c r="D2595" s="95">
        <v>6768</v>
      </c>
      <c r="E2595" s="95">
        <v>6768</v>
      </c>
      <c r="F2595" s="95" t="s">
        <v>259</v>
      </c>
      <c r="G2595" s="95">
        <v>2012</v>
      </c>
      <c r="H2595" s="95">
        <v>0</v>
      </c>
      <c r="I2595" s="95">
        <v>1</v>
      </c>
      <c r="J2595" s="95">
        <v>10237597</v>
      </c>
      <c r="K2595" s="95">
        <v>0</v>
      </c>
      <c r="L2595" s="95">
        <v>1740.2</v>
      </c>
      <c r="M2595" s="95">
        <v>10237597</v>
      </c>
      <c r="N2595" s="5">
        <f t="shared" si="81"/>
        <v>5883</v>
      </c>
    </row>
    <row r="2596" spans="1:14" x14ac:dyDescent="0.25">
      <c r="A2596" t="str">
        <f t="shared" si="80"/>
        <v>2012_6795</v>
      </c>
      <c r="C2596" s="95">
        <v>2595</v>
      </c>
      <c r="D2596" s="95">
        <v>6795</v>
      </c>
      <c r="E2596" s="95">
        <v>6795</v>
      </c>
      <c r="F2596" s="95" t="s">
        <v>260</v>
      </c>
      <c r="G2596" s="95">
        <v>2012</v>
      </c>
      <c r="H2596" s="95">
        <v>0</v>
      </c>
      <c r="I2596" s="95">
        <v>1</v>
      </c>
      <c r="J2596" s="95">
        <v>62491579</v>
      </c>
      <c r="K2596" s="95">
        <v>1594623</v>
      </c>
      <c r="L2596" s="95">
        <v>10622.4</v>
      </c>
      <c r="M2596" s="95">
        <v>64086202</v>
      </c>
      <c r="N2596" s="5">
        <f t="shared" si="81"/>
        <v>5883</v>
      </c>
    </row>
    <row r="2597" spans="1:14" x14ac:dyDescent="0.25">
      <c r="A2597" t="str">
        <f t="shared" si="80"/>
        <v>2012_6822</v>
      </c>
      <c r="C2597" s="95">
        <v>2596</v>
      </c>
      <c r="D2597" s="95">
        <v>6822</v>
      </c>
      <c r="E2597" s="95">
        <v>6822</v>
      </c>
      <c r="F2597" s="95" t="s">
        <v>261</v>
      </c>
      <c r="G2597" s="95">
        <v>2012</v>
      </c>
      <c r="H2597" s="95">
        <v>0</v>
      </c>
      <c r="I2597" s="95">
        <v>1</v>
      </c>
      <c r="J2597" s="95">
        <v>39299617</v>
      </c>
      <c r="K2597" s="95">
        <v>0</v>
      </c>
      <c r="L2597" s="95">
        <v>6680.2</v>
      </c>
      <c r="M2597" s="95">
        <v>39299617</v>
      </c>
      <c r="N2597" s="5">
        <f t="shared" si="81"/>
        <v>5883</v>
      </c>
    </row>
    <row r="2598" spans="1:14" x14ac:dyDescent="0.25">
      <c r="A2598" t="str">
        <f t="shared" si="80"/>
        <v>2012_6840</v>
      </c>
      <c r="C2598" s="95">
        <v>2597</v>
      </c>
      <c r="D2598" s="95">
        <v>6840</v>
      </c>
      <c r="E2598" s="95">
        <v>6840</v>
      </c>
      <c r="F2598" s="95" t="s">
        <v>262</v>
      </c>
      <c r="G2598" s="95">
        <v>2012</v>
      </c>
      <c r="H2598" s="95">
        <v>0</v>
      </c>
      <c r="I2598" s="95">
        <v>1</v>
      </c>
      <c r="J2598" s="95">
        <v>11110046</v>
      </c>
      <c r="K2598" s="95">
        <v>147939</v>
      </c>
      <c r="L2598" s="95">
        <v>1888.5</v>
      </c>
      <c r="M2598" s="95">
        <v>11257985</v>
      </c>
      <c r="N2598" s="5">
        <f t="shared" si="81"/>
        <v>5883</v>
      </c>
    </row>
    <row r="2599" spans="1:14" x14ac:dyDescent="0.25">
      <c r="A2599" t="str">
        <f t="shared" si="80"/>
        <v>2012_6854</v>
      </c>
      <c r="C2599" s="95">
        <v>2598</v>
      </c>
      <c r="D2599" s="95">
        <v>6854</v>
      </c>
      <c r="E2599" s="95">
        <v>6854</v>
      </c>
      <c r="F2599" s="95" t="s">
        <v>263</v>
      </c>
      <c r="G2599" s="95">
        <v>2012</v>
      </c>
      <c r="H2599" s="95">
        <v>0</v>
      </c>
      <c r="I2599" s="95">
        <v>1</v>
      </c>
      <c r="J2599" s="95">
        <v>3493990</v>
      </c>
      <c r="K2599" s="95">
        <v>170011</v>
      </c>
      <c r="L2599" s="95">
        <v>591.6</v>
      </c>
      <c r="M2599" s="95">
        <v>3664001</v>
      </c>
      <c r="N2599" s="5">
        <f t="shared" si="81"/>
        <v>5906</v>
      </c>
    </row>
    <row r="2600" spans="1:14" x14ac:dyDescent="0.25">
      <c r="A2600" t="str">
        <f t="shared" si="80"/>
        <v>2012_6867</v>
      </c>
      <c r="C2600" s="95">
        <v>2599</v>
      </c>
      <c r="D2600" s="95">
        <v>6867</v>
      </c>
      <c r="E2600" s="95">
        <v>6867</v>
      </c>
      <c r="F2600" s="95" t="s">
        <v>264</v>
      </c>
      <c r="G2600" s="95">
        <v>2012</v>
      </c>
      <c r="H2600" s="95">
        <v>0</v>
      </c>
      <c r="I2600" s="95">
        <v>2</v>
      </c>
      <c r="J2600" s="95">
        <v>10897345</v>
      </c>
      <c r="K2600" s="95">
        <v>0</v>
      </c>
      <c r="L2600" s="95">
        <v>1844.8</v>
      </c>
      <c r="M2600" s="95">
        <v>10897345</v>
      </c>
      <c r="N2600" s="5">
        <f t="shared" si="81"/>
        <v>5907</v>
      </c>
    </row>
    <row r="2601" spans="1:14" x14ac:dyDescent="0.25">
      <c r="A2601" t="str">
        <f t="shared" si="80"/>
        <v>2012_6921</v>
      </c>
      <c r="C2601" s="95">
        <v>2600</v>
      </c>
      <c r="D2601" s="95">
        <v>6921</v>
      </c>
      <c r="E2601" s="95">
        <v>6921</v>
      </c>
      <c r="F2601" s="95" t="s">
        <v>265</v>
      </c>
      <c r="G2601" s="95">
        <v>2012</v>
      </c>
      <c r="H2601" s="95">
        <v>0</v>
      </c>
      <c r="I2601" s="95">
        <v>1</v>
      </c>
      <c r="J2601" s="95">
        <v>1881395</v>
      </c>
      <c r="K2601" s="95">
        <v>109329</v>
      </c>
      <c r="L2601" s="95">
        <v>317</v>
      </c>
      <c r="M2601" s="95">
        <v>1990724</v>
      </c>
      <c r="N2601" s="5">
        <f t="shared" si="81"/>
        <v>5935</v>
      </c>
    </row>
    <row r="2602" spans="1:14" x14ac:dyDescent="0.25">
      <c r="A2602" t="str">
        <f t="shared" si="80"/>
        <v>2012_6930</v>
      </c>
      <c r="C2602" s="95">
        <v>2601</v>
      </c>
      <c r="D2602" s="95">
        <v>6930</v>
      </c>
      <c r="E2602" s="95">
        <v>6930</v>
      </c>
      <c r="F2602" s="95" t="s">
        <v>266</v>
      </c>
      <c r="G2602" s="95">
        <v>2012</v>
      </c>
      <c r="H2602" s="95">
        <v>0</v>
      </c>
      <c r="I2602" s="95">
        <v>1</v>
      </c>
      <c r="J2602" s="95">
        <v>4808304</v>
      </c>
      <c r="K2602" s="95">
        <v>0</v>
      </c>
      <c r="L2602" s="95">
        <v>812.9</v>
      </c>
      <c r="M2602" s="95">
        <v>4808304</v>
      </c>
      <c r="N2602" s="5">
        <f t="shared" si="81"/>
        <v>5915</v>
      </c>
    </row>
    <row r="2603" spans="1:14" x14ac:dyDescent="0.25">
      <c r="A2603" t="str">
        <f t="shared" si="80"/>
        <v>2012_6937</v>
      </c>
      <c r="C2603" s="95">
        <v>2602</v>
      </c>
      <c r="D2603" s="95">
        <v>6937</v>
      </c>
      <c r="E2603" s="95">
        <v>6937</v>
      </c>
      <c r="F2603" s="95" t="s">
        <v>358</v>
      </c>
      <c r="G2603" s="95">
        <v>2012</v>
      </c>
      <c r="H2603" s="95">
        <v>0</v>
      </c>
      <c r="I2603" s="95">
        <v>1</v>
      </c>
      <c r="J2603" s="95">
        <v>2599109</v>
      </c>
      <c r="K2603" s="95">
        <v>0</v>
      </c>
      <c r="L2603" s="95">
        <v>441.8</v>
      </c>
      <c r="M2603" s="95">
        <v>2599109</v>
      </c>
      <c r="N2603" s="5">
        <f t="shared" si="81"/>
        <v>5883</v>
      </c>
    </row>
    <row r="2604" spans="1:14" x14ac:dyDescent="0.25">
      <c r="A2604" t="str">
        <f t="shared" si="80"/>
        <v>2012_6943</v>
      </c>
      <c r="C2604" s="95">
        <v>2603</v>
      </c>
      <c r="D2604" s="95">
        <v>6943</v>
      </c>
      <c r="E2604" s="95">
        <v>6943</v>
      </c>
      <c r="F2604" s="95" t="s">
        <v>267</v>
      </c>
      <c r="G2604" s="95">
        <v>2012</v>
      </c>
      <c r="H2604" s="95">
        <v>0</v>
      </c>
      <c r="I2604" s="95">
        <v>1</v>
      </c>
      <c r="J2604" s="95">
        <v>1727837</v>
      </c>
      <c r="K2604" s="95">
        <v>78479</v>
      </c>
      <c r="L2604" s="95">
        <v>293.7</v>
      </c>
      <c r="M2604" s="95">
        <v>1806316</v>
      </c>
      <c r="N2604" s="5">
        <f t="shared" si="81"/>
        <v>5883</v>
      </c>
    </row>
    <row r="2605" spans="1:14" x14ac:dyDescent="0.25">
      <c r="A2605" t="str">
        <f t="shared" si="80"/>
        <v>2012_6264</v>
      </c>
      <c r="C2605" s="95">
        <v>2604</v>
      </c>
      <c r="D2605" s="95">
        <v>6264</v>
      </c>
      <c r="E2605" s="95">
        <v>6264</v>
      </c>
      <c r="F2605" s="95" t="s">
        <v>239</v>
      </c>
      <c r="G2605" s="95">
        <v>2012</v>
      </c>
      <c r="H2605" s="95">
        <v>0</v>
      </c>
      <c r="I2605" s="95">
        <v>1</v>
      </c>
      <c r="J2605" s="95">
        <v>5650360</v>
      </c>
      <c r="K2605" s="95">
        <v>156846</v>
      </c>
      <c r="L2605" s="95">
        <v>949.8</v>
      </c>
      <c r="M2605" s="95">
        <v>5807206</v>
      </c>
      <c r="N2605" s="5">
        <f t="shared" si="81"/>
        <v>5949</v>
      </c>
    </row>
    <row r="2606" spans="1:14" x14ac:dyDescent="0.25">
      <c r="A2606" t="str">
        <f t="shared" si="80"/>
        <v>2012_6950</v>
      </c>
      <c r="C2606" s="95">
        <v>2605</v>
      </c>
      <c r="D2606" s="95">
        <v>6950</v>
      </c>
      <c r="E2606" s="95">
        <v>6950</v>
      </c>
      <c r="F2606" s="95" t="s">
        <v>359</v>
      </c>
      <c r="G2606" s="95">
        <v>2012</v>
      </c>
      <c r="H2606" s="95">
        <v>0</v>
      </c>
      <c r="I2606" s="95">
        <v>1</v>
      </c>
      <c r="J2606" s="95">
        <v>9518251</v>
      </c>
      <c r="K2606" s="95">
        <v>0</v>
      </c>
      <c r="L2606" s="95">
        <v>1617.1</v>
      </c>
      <c r="M2606" s="95">
        <v>9518251</v>
      </c>
      <c r="N2606" s="5">
        <f t="shared" si="81"/>
        <v>5886</v>
      </c>
    </row>
    <row r="2607" spans="1:14" x14ac:dyDescent="0.25">
      <c r="A2607" t="str">
        <f t="shared" si="80"/>
        <v>2012_6957</v>
      </c>
      <c r="C2607" s="95">
        <v>2606</v>
      </c>
      <c r="D2607" s="95">
        <v>6957</v>
      </c>
      <c r="E2607" s="95">
        <v>6957</v>
      </c>
      <c r="F2607" s="95" t="s">
        <v>268</v>
      </c>
      <c r="G2607" s="95">
        <v>2012</v>
      </c>
      <c r="H2607" s="95">
        <v>0</v>
      </c>
      <c r="I2607" s="95">
        <v>1</v>
      </c>
      <c r="J2607" s="95">
        <v>52907584</v>
      </c>
      <c r="K2607" s="95">
        <v>0</v>
      </c>
      <c r="L2607" s="95">
        <v>8993.2999999999993</v>
      </c>
      <c r="M2607" s="95">
        <v>52907584</v>
      </c>
      <c r="N2607" s="5">
        <f t="shared" si="81"/>
        <v>5883</v>
      </c>
    </row>
    <row r="2608" spans="1:14" x14ac:dyDescent="0.25">
      <c r="A2608" t="str">
        <f t="shared" si="80"/>
        <v>2012_5922</v>
      </c>
      <c r="C2608" s="95">
        <v>2607</v>
      </c>
      <c r="D2608" s="95">
        <v>5922</v>
      </c>
      <c r="E2608" s="95">
        <v>5922</v>
      </c>
      <c r="F2608" s="95" t="s">
        <v>360</v>
      </c>
      <c r="G2608" s="95">
        <v>2012</v>
      </c>
      <c r="H2608" s="95">
        <v>0</v>
      </c>
      <c r="I2608" s="95">
        <v>1</v>
      </c>
      <c r="J2608" s="95">
        <v>4568873</v>
      </c>
      <c r="K2608" s="95">
        <v>13658</v>
      </c>
      <c r="L2608" s="95">
        <v>769.3</v>
      </c>
      <c r="M2608" s="95">
        <v>4582531</v>
      </c>
      <c r="N2608" s="5">
        <f t="shared" si="81"/>
        <v>5939</v>
      </c>
    </row>
    <row r="2609" spans="1:14" x14ac:dyDescent="0.25">
      <c r="A2609" t="str">
        <f t="shared" si="80"/>
        <v>2012_819</v>
      </c>
      <c r="C2609" s="95">
        <v>2608</v>
      </c>
      <c r="D2609" s="95">
        <v>819</v>
      </c>
      <c r="E2609" s="95">
        <v>819</v>
      </c>
      <c r="F2609" s="95" t="s">
        <v>33</v>
      </c>
      <c r="G2609" s="95">
        <v>2012</v>
      </c>
      <c r="H2609" s="95">
        <v>0</v>
      </c>
      <c r="I2609" s="95">
        <v>1</v>
      </c>
      <c r="J2609" s="95">
        <v>3712909</v>
      </c>
      <c r="K2609" s="95">
        <v>0</v>
      </c>
      <c r="L2609" s="95">
        <v>629.20000000000005</v>
      </c>
      <c r="M2609" s="95">
        <v>3712909</v>
      </c>
      <c r="N2609" s="5">
        <f t="shared" si="81"/>
        <v>5901</v>
      </c>
    </row>
    <row r="2610" spans="1:14" x14ac:dyDescent="0.25">
      <c r="A2610" t="str">
        <f t="shared" si="80"/>
        <v>2012_6969</v>
      </c>
      <c r="C2610" s="95">
        <v>2609</v>
      </c>
      <c r="D2610" s="95">
        <v>6969</v>
      </c>
      <c r="E2610" s="95">
        <v>6969</v>
      </c>
      <c r="F2610" s="95" t="s">
        <v>269</v>
      </c>
      <c r="G2610" s="95">
        <v>2012</v>
      </c>
      <c r="H2610" s="95">
        <v>0</v>
      </c>
      <c r="I2610" s="95">
        <v>1</v>
      </c>
      <c r="J2610" s="95">
        <v>2795881</v>
      </c>
      <c r="K2610" s="95">
        <v>217478</v>
      </c>
      <c r="L2610" s="95">
        <v>461.9</v>
      </c>
      <c r="M2610" s="95">
        <v>3013359</v>
      </c>
      <c r="N2610" s="5">
        <f t="shared" si="81"/>
        <v>6053</v>
      </c>
    </row>
    <row r="2611" spans="1:14" x14ac:dyDescent="0.25">
      <c r="A2611" t="str">
        <f t="shared" si="80"/>
        <v>2012_6975</v>
      </c>
      <c r="C2611" s="95">
        <v>2610</v>
      </c>
      <c r="D2611" s="95">
        <v>6975</v>
      </c>
      <c r="E2611" s="95">
        <v>6975</v>
      </c>
      <c r="F2611" s="95" t="s">
        <v>270</v>
      </c>
      <c r="G2611" s="95">
        <v>2012</v>
      </c>
      <c r="H2611" s="95">
        <v>0</v>
      </c>
      <c r="I2611" s="95">
        <v>1</v>
      </c>
      <c r="J2611" s="95">
        <v>7126666</v>
      </c>
      <c r="K2611" s="95">
        <v>0</v>
      </c>
      <c r="L2611" s="95">
        <v>1211.4000000000001</v>
      </c>
      <c r="M2611" s="95">
        <v>7126666</v>
      </c>
      <c r="N2611" s="5">
        <f t="shared" si="81"/>
        <v>5883</v>
      </c>
    </row>
    <row r="2612" spans="1:14" x14ac:dyDescent="0.25">
      <c r="A2612" t="str">
        <f t="shared" si="80"/>
        <v>2012_6983</v>
      </c>
      <c r="C2612" s="95">
        <v>2611</v>
      </c>
      <c r="D2612" s="95">
        <v>6983</v>
      </c>
      <c r="E2612" s="95">
        <v>6983</v>
      </c>
      <c r="F2612" s="95" t="s">
        <v>271</v>
      </c>
      <c r="G2612" s="95">
        <v>2012</v>
      </c>
      <c r="H2612" s="95">
        <v>0</v>
      </c>
      <c r="I2612" s="95">
        <v>1</v>
      </c>
      <c r="J2612" s="95">
        <v>4606389</v>
      </c>
      <c r="K2612" s="95">
        <v>0</v>
      </c>
      <c r="L2612" s="95">
        <v>783</v>
      </c>
      <c r="M2612" s="95">
        <v>4606389</v>
      </c>
      <c r="N2612" s="5">
        <f t="shared" si="81"/>
        <v>5883</v>
      </c>
    </row>
    <row r="2613" spans="1:14" x14ac:dyDescent="0.25">
      <c r="A2613" t="str">
        <f t="shared" si="80"/>
        <v>2012_6985</v>
      </c>
      <c r="C2613" s="95">
        <v>2612</v>
      </c>
      <c r="D2613" s="95">
        <v>6985</v>
      </c>
      <c r="E2613" s="95">
        <v>6985</v>
      </c>
      <c r="F2613" s="95" t="s">
        <v>272</v>
      </c>
      <c r="G2613" s="95">
        <v>2012</v>
      </c>
      <c r="H2613" s="95">
        <v>0</v>
      </c>
      <c r="I2613" s="95">
        <v>1</v>
      </c>
      <c r="J2613" s="95">
        <v>5057743</v>
      </c>
      <c r="K2613" s="95">
        <v>234398</v>
      </c>
      <c r="L2613" s="95">
        <v>858.7</v>
      </c>
      <c r="M2613" s="95">
        <v>5292141</v>
      </c>
      <c r="N2613" s="5">
        <f t="shared" si="81"/>
        <v>5890</v>
      </c>
    </row>
    <row r="2614" spans="1:14" x14ac:dyDescent="0.25">
      <c r="A2614" t="str">
        <f t="shared" si="80"/>
        <v>2012_6987</v>
      </c>
      <c r="C2614" s="95">
        <v>2613</v>
      </c>
      <c r="D2614" s="95">
        <v>6987</v>
      </c>
      <c r="E2614" s="95">
        <v>6987</v>
      </c>
      <c r="F2614" s="95" t="s">
        <v>273</v>
      </c>
      <c r="G2614" s="95">
        <v>2012</v>
      </c>
      <c r="H2614" s="95">
        <v>0</v>
      </c>
      <c r="I2614" s="95">
        <v>1</v>
      </c>
      <c r="J2614" s="95">
        <v>4082567</v>
      </c>
      <c r="K2614" s="95">
        <v>0</v>
      </c>
      <c r="L2614" s="95">
        <v>692.9</v>
      </c>
      <c r="M2614" s="95">
        <v>4082567</v>
      </c>
      <c r="N2614" s="5">
        <f t="shared" si="81"/>
        <v>5892</v>
      </c>
    </row>
    <row r="2615" spans="1:14" x14ac:dyDescent="0.25">
      <c r="A2615" t="str">
        <f t="shared" si="80"/>
        <v>2012_6990</v>
      </c>
      <c r="C2615" s="95">
        <v>2614</v>
      </c>
      <c r="D2615" s="95">
        <v>6990</v>
      </c>
      <c r="E2615" s="95">
        <v>6990</v>
      </c>
      <c r="F2615" s="95" t="s">
        <v>274</v>
      </c>
      <c r="G2615" s="95">
        <v>2012</v>
      </c>
      <c r="H2615" s="95">
        <v>0</v>
      </c>
      <c r="I2615" s="95">
        <v>1</v>
      </c>
      <c r="J2615" s="95">
        <v>4016080</v>
      </c>
      <c r="K2615" s="95">
        <v>179743</v>
      </c>
      <c r="L2615" s="95">
        <v>680</v>
      </c>
      <c r="M2615" s="95">
        <v>4195823</v>
      </c>
      <c r="N2615" s="5">
        <f t="shared" si="81"/>
        <v>5906</v>
      </c>
    </row>
    <row r="2616" spans="1:14" x14ac:dyDescent="0.25">
      <c r="A2616" t="str">
        <f t="shared" si="80"/>
        <v>2012_6961</v>
      </c>
      <c r="C2616" s="95">
        <v>2615</v>
      </c>
      <c r="D2616" s="95">
        <v>6961</v>
      </c>
      <c r="E2616" s="95">
        <v>6961</v>
      </c>
      <c r="F2616" s="95" t="s">
        <v>361</v>
      </c>
      <c r="G2616" s="95">
        <v>2012</v>
      </c>
      <c r="H2616" s="95">
        <v>0</v>
      </c>
      <c r="I2616" s="95">
        <v>1</v>
      </c>
      <c r="J2616" s="95">
        <v>17097877</v>
      </c>
      <c r="K2616" s="95">
        <v>0</v>
      </c>
      <c r="L2616" s="95">
        <v>2879.4</v>
      </c>
      <c r="M2616" s="95">
        <v>17097877</v>
      </c>
      <c r="N2616" s="5">
        <f t="shared" si="81"/>
        <v>5938</v>
      </c>
    </row>
    <row r="2617" spans="1:14" x14ac:dyDescent="0.25">
      <c r="A2617" t="str">
        <f t="shared" si="80"/>
        <v>2012_6992</v>
      </c>
      <c r="C2617" s="95">
        <v>2616</v>
      </c>
      <c r="D2617" s="95">
        <v>6992</v>
      </c>
      <c r="E2617" s="95">
        <v>6992</v>
      </c>
      <c r="F2617" s="95" t="s">
        <v>275</v>
      </c>
      <c r="G2617" s="95">
        <v>2012</v>
      </c>
      <c r="H2617" s="95">
        <v>0</v>
      </c>
      <c r="I2617" s="95">
        <v>1</v>
      </c>
      <c r="J2617" s="95">
        <v>3346783</v>
      </c>
      <c r="K2617" s="95">
        <v>37648</v>
      </c>
      <c r="L2617" s="95">
        <v>566.1</v>
      </c>
      <c r="M2617" s="95">
        <v>3384431</v>
      </c>
      <c r="N2617" s="5">
        <f t="shared" si="81"/>
        <v>5912</v>
      </c>
    </row>
    <row r="2618" spans="1:14" x14ac:dyDescent="0.25">
      <c r="A2618" t="str">
        <f t="shared" si="80"/>
        <v>2012_7002</v>
      </c>
      <c r="C2618" s="95">
        <v>2617</v>
      </c>
      <c r="D2618" s="95">
        <v>7002</v>
      </c>
      <c r="E2618" s="95">
        <v>7002</v>
      </c>
      <c r="F2618" s="95" t="s">
        <v>276</v>
      </c>
      <c r="G2618" s="95">
        <v>2012</v>
      </c>
      <c r="H2618" s="95">
        <v>0</v>
      </c>
      <c r="I2618" s="95">
        <v>1</v>
      </c>
      <c r="J2618" s="95">
        <v>1094826</v>
      </c>
      <c r="K2618" s="95">
        <v>34122</v>
      </c>
      <c r="L2618" s="95">
        <v>186.1</v>
      </c>
      <c r="M2618" s="95">
        <v>1128948</v>
      </c>
      <c r="N2618" s="5">
        <f t="shared" si="81"/>
        <v>5883</v>
      </c>
    </row>
    <row r="2619" spans="1:14" x14ac:dyDescent="0.25">
      <c r="A2619" t="str">
        <f t="shared" si="80"/>
        <v>2012_7029</v>
      </c>
      <c r="C2619" s="95">
        <v>2618</v>
      </c>
      <c r="D2619" s="95">
        <v>7029</v>
      </c>
      <c r="E2619" s="95">
        <v>7029</v>
      </c>
      <c r="F2619" s="95" t="s">
        <v>277</v>
      </c>
      <c r="G2619" s="95">
        <v>2012</v>
      </c>
      <c r="H2619" s="95">
        <v>0</v>
      </c>
      <c r="I2619" s="95">
        <v>1</v>
      </c>
      <c r="J2619" s="95">
        <v>6658201</v>
      </c>
      <c r="K2619" s="95">
        <v>68370</v>
      </c>
      <c r="L2619" s="95">
        <v>1128.7</v>
      </c>
      <c r="M2619" s="95">
        <v>6726571</v>
      </c>
      <c r="N2619" s="5">
        <f t="shared" si="81"/>
        <v>5899</v>
      </c>
    </row>
    <row r="2620" spans="1:14" x14ac:dyDescent="0.25">
      <c r="A2620" t="str">
        <f t="shared" si="80"/>
        <v>2012_7038</v>
      </c>
      <c r="C2620" s="95">
        <v>2619</v>
      </c>
      <c r="D2620" s="95">
        <v>7038</v>
      </c>
      <c r="E2620" s="95">
        <v>7038</v>
      </c>
      <c r="F2620" s="95" t="s">
        <v>278</v>
      </c>
      <c r="G2620" s="95">
        <v>2012</v>
      </c>
      <c r="H2620" s="95">
        <v>0</v>
      </c>
      <c r="I2620" s="95">
        <v>1</v>
      </c>
      <c r="J2620" s="95">
        <v>4649335</v>
      </c>
      <c r="K2620" s="95">
        <v>107694</v>
      </c>
      <c r="L2620" s="95">
        <v>790.3</v>
      </c>
      <c r="M2620" s="95">
        <v>4757029</v>
      </c>
      <c r="N2620" s="5">
        <f t="shared" si="81"/>
        <v>5883</v>
      </c>
    </row>
    <row r="2621" spans="1:14" x14ac:dyDescent="0.25">
      <c r="A2621" t="str">
        <f t="shared" si="80"/>
        <v>2012_7047</v>
      </c>
      <c r="C2621" s="95">
        <v>2620</v>
      </c>
      <c r="D2621" s="95">
        <v>7047</v>
      </c>
      <c r="E2621" s="95">
        <v>7047</v>
      </c>
      <c r="F2621" s="95" t="s">
        <v>279</v>
      </c>
      <c r="G2621" s="95">
        <v>2012</v>
      </c>
      <c r="H2621" s="95">
        <v>0</v>
      </c>
      <c r="I2621" s="95">
        <v>1</v>
      </c>
      <c r="J2621" s="95">
        <v>2263496</v>
      </c>
      <c r="K2621" s="95">
        <v>7705</v>
      </c>
      <c r="L2621" s="95">
        <v>382.8</v>
      </c>
      <c r="M2621" s="95">
        <v>2271201</v>
      </c>
      <c r="N2621" s="5">
        <f t="shared" si="81"/>
        <v>5913</v>
      </c>
    </row>
    <row r="2622" spans="1:14" x14ac:dyDescent="0.25">
      <c r="A2622" t="str">
        <f t="shared" si="80"/>
        <v>2012_7056</v>
      </c>
      <c r="C2622" s="95">
        <v>2621</v>
      </c>
      <c r="D2622" s="95">
        <v>7056</v>
      </c>
      <c r="E2622" s="95">
        <v>7056</v>
      </c>
      <c r="F2622" s="95" t="s">
        <v>280</v>
      </c>
      <c r="G2622" s="95">
        <v>2012</v>
      </c>
      <c r="H2622" s="95">
        <v>0</v>
      </c>
      <c r="I2622" s="95">
        <v>1</v>
      </c>
      <c r="J2622" s="95">
        <v>10149940</v>
      </c>
      <c r="K2622" s="95">
        <v>29604</v>
      </c>
      <c r="L2622" s="95">
        <v>1725.3</v>
      </c>
      <c r="M2622" s="95">
        <v>10179544</v>
      </c>
      <c r="N2622" s="5">
        <f t="shared" si="81"/>
        <v>5883</v>
      </c>
    </row>
    <row r="2623" spans="1:14" x14ac:dyDescent="0.25">
      <c r="A2623" t="str">
        <f t="shared" si="80"/>
        <v>2012_7092</v>
      </c>
      <c r="C2623" s="95">
        <v>2622</v>
      </c>
      <c r="D2623" s="95">
        <v>7092</v>
      </c>
      <c r="E2623" s="95">
        <v>7092</v>
      </c>
      <c r="F2623" s="95" t="s">
        <v>281</v>
      </c>
      <c r="G2623" s="95">
        <v>2012</v>
      </c>
      <c r="H2623" s="95">
        <v>0</v>
      </c>
      <c r="I2623" s="95">
        <v>1</v>
      </c>
      <c r="J2623" s="95">
        <v>2579107</v>
      </c>
      <c r="K2623" s="95">
        <v>36059</v>
      </c>
      <c r="L2623" s="95">
        <v>438.4</v>
      </c>
      <c r="M2623" s="95">
        <v>2615166</v>
      </c>
      <c r="N2623" s="5">
        <f t="shared" si="81"/>
        <v>5883</v>
      </c>
    </row>
    <row r="2624" spans="1:14" x14ac:dyDescent="0.25">
      <c r="A2624" t="str">
        <f t="shared" si="80"/>
        <v>2012_7098</v>
      </c>
      <c r="C2624" s="95">
        <v>2623</v>
      </c>
      <c r="D2624" s="95">
        <v>7098</v>
      </c>
      <c r="E2624" s="95">
        <v>7098</v>
      </c>
      <c r="F2624" s="95" t="s">
        <v>282</v>
      </c>
      <c r="G2624" s="95">
        <v>2012</v>
      </c>
      <c r="H2624" s="95">
        <v>0</v>
      </c>
      <c r="I2624" s="95">
        <v>1</v>
      </c>
      <c r="J2624" s="95">
        <v>3460381</v>
      </c>
      <c r="K2624" s="95">
        <v>34009</v>
      </c>
      <c r="L2624" s="95">
        <v>588.20000000000005</v>
      </c>
      <c r="M2624" s="95">
        <v>3494390</v>
      </c>
      <c r="N2624" s="5">
        <f t="shared" si="81"/>
        <v>5883</v>
      </c>
    </row>
    <row r="2625" spans="1:14" x14ac:dyDescent="0.25">
      <c r="A2625" t="str">
        <f t="shared" si="80"/>
        <v>2012_7110</v>
      </c>
      <c r="C2625" s="95">
        <v>2624</v>
      </c>
      <c r="D2625" s="95">
        <v>7110</v>
      </c>
      <c r="E2625" s="95">
        <v>7110</v>
      </c>
      <c r="F2625" s="95" t="s">
        <v>283</v>
      </c>
      <c r="G2625" s="95">
        <v>2012</v>
      </c>
      <c r="H2625" s="95">
        <v>0</v>
      </c>
      <c r="I2625" s="95">
        <v>1</v>
      </c>
      <c r="J2625" s="95">
        <v>4918620</v>
      </c>
      <c r="K2625" s="95">
        <v>0</v>
      </c>
      <c r="L2625" s="95">
        <v>823.2</v>
      </c>
      <c r="M2625" s="95">
        <v>4918620</v>
      </c>
      <c r="N2625" s="5">
        <f t="shared" si="81"/>
        <v>5975</v>
      </c>
    </row>
    <row r="2626" spans="1:14" x14ac:dyDescent="0.25">
      <c r="A2626" t="str">
        <f t="shared" si="80"/>
        <v>2013_9998</v>
      </c>
      <c r="C2626" s="95">
        <v>2625</v>
      </c>
      <c r="D2626" s="95">
        <v>9998</v>
      </c>
      <c r="E2626" s="95" t="s">
        <v>313</v>
      </c>
      <c r="F2626" s="95"/>
      <c r="G2626" s="95">
        <v>2013</v>
      </c>
      <c r="H2626" s="95">
        <v>0</v>
      </c>
      <c r="I2626" s="95">
        <v>3</v>
      </c>
      <c r="J2626" s="95">
        <v>2589273</v>
      </c>
      <c r="K2626" s="95">
        <v>97041</v>
      </c>
      <c r="L2626" s="95">
        <v>424.8</v>
      </c>
      <c r="M2626" s="95">
        <v>2686314</v>
      </c>
      <c r="N2626" s="5">
        <f t="shared" si="81"/>
        <v>6095</v>
      </c>
    </row>
    <row r="2627" spans="1:14" x14ac:dyDescent="0.25">
      <c r="A2627" t="str">
        <f t="shared" ref="A2627:A2690" si="82">CONCATENATE(G2627,"_",D2627)</f>
        <v>2013_9</v>
      </c>
      <c r="C2627" s="95">
        <v>2626</v>
      </c>
      <c r="D2627" s="95">
        <v>9</v>
      </c>
      <c r="E2627" s="95">
        <v>9</v>
      </c>
      <c r="F2627" s="95" t="s">
        <v>0</v>
      </c>
      <c r="G2627" s="95">
        <v>2013</v>
      </c>
      <c r="H2627" s="95">
        <v>0</v>
      </c>
      <c r="I2627" s="95">
        <v>1</v>
      </c>
      <c r="J2627" s="95">
        <v>3903707</v>
      </c>
      <c r="K2627" s="95">
        <v>59151</v>
      </c>
      <c r="L2627" s="95">
        <v>638.79999999999995</v>
      </c>
      <c r="M2627" s="95">
        <v>3962858</v>
      </c>
      <c r="N2627" s="5">
        <f t="shared" ref="N2627:N2690" si="83">ROUND(J2627/L2627,0)</f>
        <v>6111</v>
      </c>
    </row>
    <row r="2628" spans="1:14" x14ac:dyDescent="0.25">
      <c r="A2628" t="str">
        <f t="shared" si="82"/>
        <v>2013_441</v>
      </c>
      <c r="C2628" s="95">
        <v>2627</v>
      </c>
      <c r="D2628" s="95">
        <v>441</v>
      </c>
      <c r="E2628" s="95">
        <v>441</v>
      </c>
      <c r="F2628" s="95" t="s">
        <v>314</v>
      </c>
      <c r="G2628" s="95">
        <v>2013</v>
      </c>
      <c r="H2628" s="95">
        <v>0</v>
      </c>
      <c r="I2628" s="95">
        <v>2</v>
      </c>
      <c r="J2628" s="95">
        <v>4853117</v>
      </c>
      <c r="K2628" s="95">
        <v>123214</v>
      </c>
      <c r="L2628" s="95">
        <v>803</v>
      </c>
      <c r="M2628" s="95">
        <v>4976331</v>
      </c>
      <c r="N2628" s="5">
        <f t="shared" si="83"/>
        <v>6044</v>
      </c>
    </row>
    <row r="2629" spans="1:14" x14ac:dyDescent="0.25">
      <c r="A2629" t="str">
        <f t="shared" si="82"/>
        <v>2013_18</v>
      </c>
      <c r="C2629" s="95">
        <v>2628</v>
      </c>
      <c r="D2629" s="95">
        <v>18</v>
      </c>
      <c r="E2629" s="95">
        <v>18</v>
      </c>
      <c r="F2629" s="95" t="s">
        <v>5</v>
      </c>
      <c r="G2629" s="95">
        <v>2013</v>
      </c>
      <c r="H2629" s="95">
        <v>0</v>
      </c>
      <c r="I2629" s="95">
        <v>1</v>
      </c>
      <c r="J2629" s="95">
        <v>2124354</v>
      </c>
      <c r="K2629" s="95">
        <v>0</v>
      </c>
      <c r="L2629" s="95">
        <v>354</v>
      </c>
      <c r="M2629" s="95">
        <v>2124354</v>
      </c>
      <c r="N2629" s="5">
        <f t="shared" si="83"/>
        <v>6001</v>
      </c>
    </row>
    <row r="2630" spans="1:14" x14ac:dyDescent="0.25">
      <c r="A2630" t="str">
        <f t="shared" si="82"/>
        <v>2013_27</v>
      </c>
      <c r="C2630" s="95">
        <v>2629</v>
      </c>
      <c r="D2630" s="95">
        <v>27</v>
      </c>
      <c r="E2630" s="95">
        <v>27</v>
      </c>
      <c r="F2630" s="95" t="s">
        <v>337</v>
      </c>
      <c r="G2630" s="95">
        <v>2013</v>
      </c>
      <c r="H2630" s="95">
        <v>0</v>
      </c>
      <c r="I2630" s="95">
        <v>1</v>
      </c>
      <c r="J2630" s="95">
        <v>8641339</v>
      </c>
      <c r="K2630" s="95">
        <v>0</v>
      </c>
      <c r="L2630" s="95">
        <v>1435.2</v>
      </c>
      <c r="M2630" s="95">
        <v>8641339</v>
      </c>
      <c r="N2630" s="5">
        <f t="shared" si="83"/>
        <v>6021</v>
      </c>
    </row>
    <row r="2631" spans="1:14" x14ac:dyDescent="0.25">
      <c r="A2631" t="str">
        <f t="shared" si="82"/>
        <v>2013_63</v>
      </c>
      <c r="C2631" s="95">
        <v>2630</v>
      </c>
      <c r="D2631" s="95">
        <v>63</v>
      </c>
      <c r="E2631" s="95">
        <v>63</v>
      </c>
      <c r="F2631" s="95" t="s">
        <v>338</v>
      </c>
      <c r="G2631" s="95">
        <v>2013</v>
      </c>
      <c r="H2631" s="95">
        <v>0</v>
      </c>
      <c r="I2631" s="95">
        <v>1</v>
      </c>
      <c r="J2631" s="95">
        <v>3098019</v>
      </c>
      <c r="K2631" s="95">
        <v>115010</v>
      </c>
      <c r="L2631" s="95">
        <v>511.9</v>
      </c>
      <c r="M2631" s="95">
        <v>3213029</v>
      </c>
      <c r="N2631" s="5">
        <f t="shared" si="83"/>
        <v>6052</v>
      </c>
    </row>
    <row r="2632" spans="1:14" x14ac:dyDescent="0.25">
      <c r="A2632" t="str">
        <f t="shared" si="82"/>
        <v>2013_72</v>
      </c>
      <c r="C2632" s="95">
        <v>2631</v>
      </c>
      <c r="D2632" s="95">
        <v>72</v>
      </c>
      <c r="E2632" s="95">
        <v>72</v>
      </c>
      <c r="F2632" s="95" t="s">
        <v>6</v>
      </c>
      <c r="G2632" s="95">
        <v>2013</v>
      </c>
      <c r="H2632" s="95">
        <v>0</v>
      </c>
      <c r="I2632" s="95">
        <v>1</v>
      </c>
      <c r="J2632" s="95">
        <v>1254108</v>
      </c>
      <c r="K2632" s="95">
        <v>20454</v>
      </c>
      <c r="L2632" s="95">
        <v>206.2</v>
      </c>
      <c r="M2632" s="95">
        <v>1274562</v>
      </c>
      <c r="N2632" s="5">
        <f t="shared" si="83"/>
        <v>6082</v>
      </c>
    </row>
    <row r="2633" spans="1:14" x14ac:dyDescent="0.25">
      <c r="A2633" t="str">
        <f t="shared" si="82"/>
        <v>2013_81</v>
      </c>
      <c r="C2633" s="95">
        <v>2632</v>
      </c>
      <c r="D2633" s="95">
        <v>81</v>
      </c>
      <c r="E2633" s="95">
        <v>81</v>
      </c>
      <c r="F2633" s="95" t="s">
        <v>7</v>
      </c>
      <c r="G2633" s="95">
        <v>2013</v>
      </c>
      <c r="H2633" s="95">
        <v>0</v>
      </c>
      <c r="I2633" s="95">
        <v>1</v>
      </c>
      <c r="J2633" s="95">
        <v>7169995</v>
      </c>
      <c r="K2633" s="95">
        <v>0</v>
      </c>
      <c r="L2633" s="95">
        <v>1194.8</v>
      </c>
      <c r="M2633" s="95">
        <v>7169995</v>
      </c>
      <c r="N2633" s="5">
        <f t="shared" si="83"/>
        <v>6001</v>
      </c>
    </row>
    <row r="2634" spans="1:14" x14ac:dyDescent="0.25">
      <c r="A2634" t="str">
        <f t="shared" si="82"/>
        <v>2013_99</v>
      </c>
      <c r="C2634" s="95">
        <v>2633</v>
      </c>
      <c r="D2634" s="95">
        <v>99</v>
      </c>
      <c r="E2634" s="95">
        <v>99</v>
      </c>
      <c r="F2634" s="95" t="s">
        <v>8</v>
      </c>
      <c r="G2634" s="95">
        <v>2013</v>
      </c>
      <c r="H2634" s="95">
        <v>0</v>
      </c>
      <c r="I2634" s="95">
        <v>1</v>
      </c>
      <c r="J2634" s="95">
        <v>3290348</v>
      </c>
      <c r="K2634" s="95">
        <v>0</v>
      </c>
      <c r="L2634" s="95">
        <v>548.29999999999995</v>
      </c>
      <c r="M2634" s="95">
        <v>3290348</v>
      </c>
      <c r="N2634" s="5">
        <f t="shared" si="83"/>
        <v>6001</v>
      </c>
    </row>
    <row r="2635" spans="1:14" x14ac:dyDescent="0.25">
      <c r="A2635" t="str">
        <f t="shared" si="82"/>
        <v>2013_108</v>
      </c>
      <c r="C2635" s="95">
        <v>2634</v>
      </c>
      <c r="D2635" s="95">
        <v>108</v>
      </c>
      <c r="E2635" s="95">
        <v>108</v>
      </c>
      <c r="F2635" s="95" t="s">
        <v>9</v>
      </c>
      <c r="G2635" s="95">
        <v>2013</v>
      </c>
      <c r="H2635" s="95">
        <v>0</v>
      </c>
      <c r="I2635" s="95">
        <v>1</v>
      </c>
      <c r="J2635" s="95">
        <v>1592665</v>
      </c>
      <c r="K2635" s="95">
        <v>2655</v>
      </c>
      <c r="L2635" s="95">
        <v>265.39999999999998</v>
      </c>
      <c r="M2635" s="95">
        <v>1595320</v>
      </c>
      <c r="N2635" s="5">
        <f t="shared" si="83"/>
        <v>6001</v>
      </c>
    </row>
    <row r="2636" spans="1:14" x14ac:dyDescent="0.25">
      <c r="A2636" t="str">
        <f t="shared" si="82"/>
        <v>2013_126</v>
      </c>
      <c r="C2636" s="95">
        <v>2635</v>
      </c>
      <c r="D2636" s="95">
        <v>126</v>
      </c>
      <c r="E2636" s="95">
        <v>126</v>
      </c>
      <c r="F2636" s="95" t="s">
        <v>10</v>
      </c>
      <c r="G2636" s="95">
        <v>2013</v>
      </c>
      <c r="H2636" s="95">
        <v>0</v>
      </c>
      <c r="I2636" s="95">
        <v>2</v>
      </c>
      <c r="J2636" s="95">
        <v>8263454</v>
      </c>
      <c r="K2636" s="95">
        <v>19647</v>
      </c>
      <c r="L2636" s="95">
        <v>1369.5</v>
      </c>
      <c r="M2636" s="95">
        <v>8283101</v>
      </c>
      <c r="N2636" s="5">
        <f t="shared" si="83"/>
        <v>6034</v>
      </c>
    </row>
    <row r="2637" spans="1:14" x14ac:dyDescent="0.25">
      <c r="A2637" t="str">
        <f t="shared" si="82"/>
        <v>2013_135</v>
      </c>
      <c r="C2637" s="95">
        <v>2636</v>
      </c>
      <c r="D2637" s="95">
        <v>135</v>
      </c>
      <c r="E2637" s="95">
        <v>135</v>
      </c>
      <c r="F2637" s="95" t="s">
        <v>11</v>
      </c>
      <c r="G2637" s="95">
        <v>2013</v>
      </c>
      <c r="H2637" s="95">
        <v>0</v>
      </c>
      <c r="I2637" s="95">
        <v>1</v>
      </c>
      <c r="J2637" s="95">
        <v>7328190</v>
      </c>
      <c r="K2637" s="95">
        <v>189971</v>
      </c>
      <c r="L2637" s="95">
        <v>1204.7</v>
      </c>
      <c r="M2637" s="95">
        <v>7518161</v>
      </c>
      <c r="N2637" s="5">
        <f t="shared" si="83"/>
        <v>6083</v>
      </c>
    </row>
    <row r="2638" spans="1:14" x14ac:dyDescent="0.25">
      <c r="A2638" t="str">
        <f t="shared" si="82"/>
        <v>2013_171</v>
      </c>
      <c r="C2638" s="95">
        <v>2637</v>
      </c>
      <c r="D2638" s="95">
        <v>171</v>
      </c>
      <c r="E2638" s="95">
        <v>171</v>
      </c>
      <c r="F2638" s="95" t="s">
        <v>339</v>
      </c>
      <c r="G2638" s="95">
        <v>2013</v>
      </c>
      <c r="H2638" s="95">
        <v>0</v>
      </c>
      <c r="I2638" s="95">
        <v>2</v>
      </c>
      <c r="J2638" s="95">
        <v>4600269</v>
      </c>
      <c r="K2638" s="95">
        <v>19508</v>
      </c>
      <c r="L2638" s="95">
        <v>763.7</v>
      </c>
      <c r="M2638" s="95">
        <v>4619777</v>
      </c>
      <c r="N2638" s="5">
        <f t="shared" si="83"/>
        <v>6024</v>
      </c>
    </row>
    <row r="2639" spans="1:14" x14ac:dyDescent="0.25">
      <c r="A2639" t="str">
        <f t="shared" si="82"/>
        <v>2013_225</v>
      </c>
      <c r="C2639" s="95">
        <v>2638</v>
      </c>
      <c r="D2639" s="95">
        <v>225</v>
      </c>
      <c r="E2639" s="95">
        <v>225</v>
      </c>
      <c r="F2639" s="95" t="s">
        <v>13</v>
      </c>
      <c r="G2639" s="95">
        <v>2013</v>
      </c>
      <c r="H2639" s="95">
        <v>0</v>
      </c>
      <c r="I2639" s="95">
        <v>1</v>
      </c>
      <c r="J2639" s="95">
        <v>25730211</v>
      </c>
      <c r="K2639" s="95">
        <v>86858</v>
      </c>
      <c r="L2639" s="95">
        <v>4224.3</v>
      </c>
      <c r="M2639" s="95">
        <v>25817069</v>
      </c>
      <c r="N2639" s="5">
        <f t="shared" si="83"/>
        <v>6091</v>
      </c>
    </row>
    <row r="2640" spans="1:14" x14ac:dyDescent="0.25">
      <c r="A2640" t="str">
        <f t="shared" si="82"/>
        <v>2013_234</v>
      </c>
      <c r="C2640" s="95">
        <v>2639</v>
      </c>
      <c r="D2640" s="95">
        <v>234</v>
      </c>
      <c r="E2640" s="95">
        <v>234</v>
      </c>
      <c r="F2640" s="95" t="s">
        <v>14</v>
      </c>
      <c r="G2640" s="95">
        <v>2013</v>
      </c>
      <c r="H2640" s="95">
        <v>0</v>
      </c>
      <c r="I2640" s="95">
        <v>1</v>
      </c>
      <c r="J2640" s="95">
        <v>7449682</v>
      </c>
      <c r="K2640" s="95">
        <v>342306</v>
      </c>
      <c r="L2640" s="95">
        <v>1237.9000000000001</v>
      </c>
      <c r="M2640" s="95">
        <v>7791988</v>
      </c>
      <c r="N2640" s="5">
        <f t="shared" si="83"/>
        <v>6018</v>
      </c>
    </row>
    <row r="2641" spans="1:14" x14ac:dyDescent="0.25">
      <c r="A2641" t="str">
        <f t="shared" si="82"/>
        <v>2013_243</v>
      </c>
      <c r="C2641" s="95">
        <v>2640</v>
      </c>
      <c r="D2641" s="95">
        <v>243</v>
      </c>
      <c r="E2641" s="95">
        <v>243</v>
      </c>
      <c r="F2641" s="95" t="s">
        <v>15</v>
      </c>
      <c r="G2641" s="95">
        <v>2013</v>
      </c>
      <c r="H2641" s="95">
        <v>0</v>
      </c>
      <c r="I2641" s="95">
        <v>1</v>
      </c>
      <c r="J2641" s="95">
        <v>1682708</v>
      </c>
      <c r="K2641" s="95">
        <v>0</v>
      </c>
      <c r="L2641" s="95">
        <v>277.39999999999998</v>
      </c>
      <c r="M2641" s="95">
        <v>1682708</v>
      </c>
      <c r="N2641" s="5">
        <f t="shared" si="83"/>
        <v>6066</v>
      </c>
    </row>
    <row r="2642" spans="1:14" x14ac:dyDescent="0.25">
      <c r="A2642" t="str">
        <f t="shared" si="82"/>
        <v>2013_261</v>
      </c>
      <c r="C2642" s="95">
        <v>2641</v>
      </c>
      <c r="D2642" s="95">
        <v>261</v>
      </c>
      <c r="E2642" s="95">
        <v>261</v>
      </c>
      <c r="F2642" s="95" t="s">
        <v>16</v>
      </c>
      <c r="G2642" s="95">
        <v>2013</v>
      </c>
      <c r="H2642" s="95">
        <v>0</v>
      </c>
      <c r="I2642" s="95">
        <v>1</v>
      </c>
      <c r="J2642" s="95">
        <v>53791764</v>
      </c>
      <c r="K2642" s="95">
        <v>0</v>
      </c>
      <c r="L2642" s="95">
        <v>8963.7999999999993</v>
      </c>
      <c r="M2642" s="95">
        <v>53791764</v>
      </c>
      <c r="N2642" s="5">
        <f t="shared" si="83"/>
        <v>6001</v>
      </c>
    </row>
    <row r="2643" spans="1:14" x14ac:dyDescent="0.25">
      <c r="A2643" t="str">
        <f t="shared" si="82"/>
        <v>2013_279</v>
      </c>
      <c r="C2643" s="95">
        <v>2642</v>
      </c>
      <c r="D2643" s="95">
        <v>279</v>
      </c>
      <c r="E2643" s="95">
        <v>279</v>
      </c>
      <c r="F2643" s="95" t="s">
        <v>17</v>
      </c>
      <c r="G2643" s="95">
        <v>2013</v>
      </c>
      <c r="H2643" s="95">
        <v>0</v>
      </c>
      <c r="I2643" s="95">
        <v>1</v>
      </c>
      <c r="J2643" s="95">
        <v>5010835</v>
      </c>
      <c r="K2643" s="95">
        <v>0</v>
      </c>
      <c r="L2643" s="95">
        <v>835</v>
      </c>
      <c r="M2643" s="95">
        <v>5010835</v>
      </c>
      <c r="N2643" s="5">
        <f t="shared" si="83"/>
        <v>6001</v>
      </c>
    </row>
    <row r="2644" spans="1:14" x14ac:dyDescent="0.25">
      <c r="A2644" t="str">
        <f t="shared" si="82"/>
        <v>2013_355</v>
      </c>
      <c r="C2644" s="95">
        <v>2643</v>
      </c>
      <c r="D2644" s="95">
        <v>355</v>
      </c>
      <c r="E2644" s="95">
        <v>355</v>
      </c>
      <c r="F2644" s="95" t="s">
        <v>18</v>
      </c>
      <c r="G2644" s="95">
        <v>2013</v>
      </c>
      <c r="H2644" s="95">
        <v>0</v>
      </c>
      <c r="I2644" s="95">
        <v>1</v>
      </c>
      <c r="J2644" s="95">
        <v>1746291</v>
      </c>
      <c r="K2644" s="95">
        <v>71909</v>
      </c>
      <c r="L2644" s="95">
        <v>291</v>
      </c>
      <c r="M2644" s="95">
        <v>1818200</v>
      </c>
      <c r="N2644" s="5">
        <f t="shared" si="83"/>
        <v>6001</v>
      </c>
    </row>
    <row r="2645" spans="1:14" x14ac:dyDescent="0.25">
      <c r="A2645" t="str">
        <f t="shared" si="82"/>
        <v>2013_387</v>
      </c>
      <c r="C2645" s="95">
        <v>2644</v>
      </c>
      <c r="D2645" s="95">
        <v>387</v>
      </c>
      <c r="E2645" s="95">
        <v>387</v>
      </c>
      <c r="F2645" s="95" t="s">
        <v>19</v>
      </c>
      <c r="G2645" s="95">
        <v>2013</v>
      </c>
      <c r="H2645" s="95">
        <v>0</v>
      </c>
      <c r="I2645" s="95">
        <v>1</v>
      </c>
      <c r="J2645" s="95">
        <v>8562530</v>
      </c>
      <c r="K2645" s="95">
        <v>0</v>
      </c>
      <c r="L2645" s="95">
        <v>1425.9</v>
      </c>
      <c r="M2645" s="95">
        <v>8562530</v>
      </c>
      <c r="N2645" s="5">
        <f t="shared" si="83"/>
        <v>6005</v>
      </c>
    </row>
    <row r="2646" spans="1:14" x14ac:dyDescent="0.25">
      <c r="A2646" t="str">
        <f t="shared" si="82"/>
        <v>2013_414</v>
      </c>
      <c r="C2646" s="95">
        <v>2645</v>
      </c>
      <c r="D2646" s="95">
        <v>414</v>
      </c>
      <c r="E2646" s="95">
        <v>414</v>
      </c>
      <c r="F2646" s="95" t="s">
        <v>20</v>
      </c>
      <c r="G2646" s="95">
        <v>2013</v>
      </c>
      <c r="H2646" s="95">
        <v>0</v>
      </c>
      <c r="I2646" s="95">
        <v>1</v>
      </c>
      <c r="J2646" s="95">
        <v>3333056</v>
      </c>
      <c r="K2646" s="95">
        <v>160086</v>
      </c>
      <c r="L2646" s="95">
        <v>548.20000000000005</v>
      </c>
      <c r="M2646" s="95">
        <v>3493142</v>
      </c>
      <c r="N2646" s="5">
        <f t="shared" si="83"/>
        <v>6080</v>
      </c>
    </row>
    <row r="2647" spans="1:14" x14ac:dyDescent="0.25">
      <c r="A2647" t="str">
        <f t="shared" si="82"/>
        <v>2013_540</v>
      </c>
      <c r="C2647" s="95">
        <v>2646</v>
      </c>
      <c r="D2647" s="95">
        <v>540</v>
      </c>
      <c r="E2647" s="95">
        <v>540</v>
      </c>
      <c r="F2647" s="95" t="s">
        <v>1</v>
      </c>
      <c r="G2647" s="95">
        <v>2013</v>
      </c>
      <c r="H2647" s="95">
        <v>0</v>
      </c>
      <c r="I2647" s="95">
        <v>1</v>
      </c>
      <c r="J2647" s="95">
        <v>3611492</v>
      </c>
      <c r="K2647" s="95">
        <v>0</v>
      </c>
      <c r="L2647" s="95">
        <v>593.79999999999995</v>
      </c>
      <c r="M2647" s="95">
        <v>3611492</v>
      </c>
      <c r="N2647" s="5">
        <f t="shared" si="83"/>
        <v>6082</v>
      </c>
    </row>
    <row r="2648" spans="1:14" x14ac:dyDescent="0.25">
      <c r="A2648" t="str">
        <f t="shared" si="82"/>
        <v>2013_472</v>
      </c>
      <c r="C2648" s="95">
        <v>2647</v>
      </c>
      <c r="D2648" s="95">
        <v>472</v>
      </c>
      <c r="E2648" s="95">
        <v>472</v>
      </c>
      <c r="F2648" s="95" t="s">
        <v>21</v>
      </c>
      <c r="G2648" s="95">
        <v>2013</v>
      </c>
      <c r="H2648" s="95">
        <v>0</v>
      </c>
      <c r="I2648" s="95">
        <v>1</v>
      </c>
      <c r="J2648" s="95">
        <v>9122720</v>
      </c>
      <c r="K2648" s="95">
        <v>0</v>
      </c>
      <c r="L2648" s="95">
        <v>1520.2</v>
      </c>
      <c r="M2648" s="95">
        <v>9122720</v>
      </c>
      <c r="N2648" s="5">
        <f t="shared" si="83"/>
        <v>6001</v>
      </c>
    </row>
    <row r="2649" spans="1:14" x14ac:dyDescent="0.25">
      <c r="A2649" t="str">
        <f t="shared" si="82"/>
        <v>2013_513</v>
      </c>
      <c r="C2649" s="95">
        <v>2648</v>
      </c>
      <c r="D2649" s="95">
        <v>513</v>
      </c>
      <c r="E2649" s="95">
        <v>513</v>
      </c>
      <c r="F2649" s="95" t="s">
        <v>22</v>
      </c>
      <c r="G2649" s="95">
        <v>2013</v>
      </c>
      <c r="H2649" s="95">
        <v>0</v>
      </c>
      <c r="I2649" s="95">
        <v>1</v>
      </c>
      <c r="J2649" s="95">
        <v>2309785</v>
      </c>
      <c r="K2649" s="95">
        <v>91903</v>
      </c>
      <c r="L2649" s="95">
        <v>384.9</v>
      </c>
      <c r="M2649" s="95">
        <v>2401688</v>
      </c>
      <c r="N2649" s="5">
        <f t="shared" si="83"/>
        <v>6001</v>
      </c>
    </row>
    <row r="2650" spans="1:14" x14ac:dyDescent="0.25">
      <c r="A2650" t="str">
        <f t="shared" si="82"/>
        <v>2013_549</v>
      </c>
      <c r="C2650" s="95">
        <v>2649</v>
      </c>
      <c r="D2650" s="95">
        <v>549</v>
      </c>
      <c r="E2650" s="95">
        <v>549</v>
      </c>
      <c r="F2650" s="95" t="s">
        <v>23</v>
      </c>
      <c r="G2650" s="95">
        <v>2013</v>
      </c>
      <c r="H2650" s="95">
        <v>0</v>
      </c>
      <c r="I2650" s="95">
        <v>1</v>
      </c>
      <c r="J2650" s="95">
        <v>3101317</v>
      </c>
      <c r="K2650" s="95">
        <v>87663</v>
      </c>
      <c r="L2650" s="95">
        <v>516.79999999999995</v>
      </c>
      <c r="M2650" s="95">
        <v>3188980</v>
      </c>
      <c r="N2650" s="5">
        <f t="shared" si="83"/>
        <v>6001</v>
      </c>
    </row>
    <row r="2651" spans="1:14" x14ac:dyDescent="0.25">
      <c r="A2651" t="str">
        <f t="shared" si="82"/>
        <v>2013_576</v>
      </c>
      <c r="C2651" s="95">
        <v>2650</v>
      </c>
      <c r="D2651" s="95">
        <v>576</v>
      </c>
      <c r="E2651" s="95">
        <v>576</v>
      </c>
      <c r="F2651" s="95" t="s">
        <v>24</v>
      </c>
      <c r="G2651" s="95">
        <v>2013</v>
      </c>
      <c r="H2651" s="95">
        <v>0</v>
      </c>
      <c r="I2651" s="95">
        <v>1</v>
      </c>
      <c r="J2651" s="95">
        <v>3541149</v>
      </c>
      <c r="K2651" s="95">
        <v>6352</v>
      </c>
      <c r="L2651" s="95">
        <v>589.70000000000005</v>
      </c>
      <c r="M2651" s="95">
        <v>3547501</v>
      </c>
      <c r="N2651" s="5">
        <f t="shared" si="83"/>
        <v>6005</v>
      </c>
    </row>
    <row r="2652" spans="1:14" x14ac:dyDescent="0.25">
      <c r="A2652" t="str">
        <f t="shared" si="82"/>
        <v>2013_585</v>
      </c>
      <c r="C2652" s="95">
        <v>2651</v>
      </c>
      <c r="D2652" s="95">
        <v>585</v>
      </c>
      <c r="E2652" s="95">
        <v>585</v>
      </c>
      <c r="F2652" s="95" t="s">
        <v>25</v>
      </c>
      <c r="G2652" s="95">
        <v>2013</v>
      </c>
      <c r="H2652" s="95">
        <v>0</v>
      </c>
      <c r="I2652" s="95">
        <v>1</v>
      </c>
      <c r="J2652" s="95">
        <v>3441550</v>
      </c>
      <c r="K2652" s="95">
        <v>96896</v>
      </c>
      <c r="L2652" s="95">
        <v>568.1</v>
      </c>
      <c r="M2652" s="95">
        <v>3538446</v>
      </c>
      <c r="N2652" s="5">
        <f t="shared" si="83"/>
        <v>6058</v>
      </c>
    </row>
    <row r="2653" spans="1:14" x14ac:dyDescent="0.25">
      <c r="A2653" t="str">
        <f t="shared" si="82"/>
        <v>2013_594</v>
      </c>
      <c r="C2653" s="95">
        <v>2652</v>
      </c>
      <c r="D2653" s="95">
        <v>594</v>
      </c>
      <c r="E2653" s="95">
        <v>594</v>
      </c>
      <c r="F2653" s="95" t="s">
        <v>26</v>
      </c>
      <c r="G2653" s="95">
        <v>2013</v>
      </c>
      <c r="H2653" s="95">
        <v>0</v>
      </c>
      <c r="I2653" s="95">
        <v>1</v>
      </c>
      <c r="J2653" s="95">
        <v>4456452</v>
      </c>
      <c r="K2653" s="95">
        <v>0</v>
      </c>
      <c r="L2653" s="95">
        <v>742</v>
      </c>
      <c r="M2653" s="95">
        <v>4456452</v>
      </c>
      <c r="N2653" s="5">
        <f t="shared" si="83"/>
        <v>6006</v>
      </c>
    </row>
    <row r="2654" spans="1:14" x14ac:dyDescent="0.25">
      <c r="A2654" t="str">
        <f t="shared" si="82"/>
        <v>2013_603</v>
      </c>
      <c r="C2654" s="95">
        <v>2653</v>
      </c>
      <c r="D2654" s="95">
        <v>603</v>
      </c>
      <c r="E2654" s="95">
        <v>603</v>
      </c>
      <c r="F2654" s="95" t="s">
        <v>27</v>
      </c>
      <c r="G2654" s="95">
        <v>2013</v>
      </c>
      <c r="H2654" s="95">
        <v>0</v>
      </c>
      <c r="I2654" s="95">
        <v>1</v>
      </c>
      <c r="J2654" s="95">
        <v>1165080</v>
      </c>
      <c r="K2654" s="95">
        <v>14076</v>
      </c>
      <c r="L2654" s="95">
        <v>190</v>
      </c>
      <c r="M2654" s="95">
        <v>1179156</v>
      </c>
      <c r="N2654" s="5">
        <f t="shared" si="83"/>
        <v>6132</v>
      </c>
    </row>
    <row r="2655" spans="1:14" x14ac:dyDescent="0.25">
      <c r="A2655" t="str">
        <f t="shared" si="82"/>
        <v>2013_609</v>
      </c>
      <c r="C2655" s="95">
        <v>2654</v>
      </c>
      <c r="D2655" s="95">
        <v>609</v>
      </c>
      <c r="E2655" s="95">
        <v>609</v>
      </c>
      <c r="F2655" s="95" t="s">
        <v>28</v>
      </c>
      <c r="G2655" s="95">
        <v>2013</v>
      </c>
      <c r="H2655" s="95">
        <v>0</v>
      </c>
      <c r="I2655" s="95">
        <v>1</v>
      </c>
      <c r="J2655" s="95">
        <v>9291292</v>
      </c>
      <c r="K2655" s="95">
        <v>265407</v>
      </c>
      <c r="L2655" s="95">
        <v>1531.7</v>
      </c>
      <c r="M2655" s="95">
        <v>9556699</v>
      </c>
      <c r="N2655" s="5">
        <f t="shared" si="83"/>
        <v>6066</v>
      </c>
    </row>
    <row r="2656" spans="1:14" x14ac:dyDescent="0.25">
      <c r="A2656" t="str">
        <f t="shared" si="82"/>
        <v>2013_621</v>
      </c>
      <c r="C2656" s="95">
        <v>2655</v>
      </c>
      <c r="D2656" s="95">
        <v>621</v>
      </c>
      <c r="E2656" s="95">
        <v>621</v>
      </c>
      <c r="F2656" s="95" t="s">
        <v>29</v>
      </c>
      <c r="G2656" s="95">
        <v>2013</v>
      </c>
      <c r="H2656" s="95">
        <v>0</v>
      </c>
      <c r="I2656" s="95">
        <v>1</v>
      </c>
      <c r="J2656" s="95">
        <v>24920865</v>
      </c>
      <c r="K2656" s="95">
        <v>0</v>
      </c>
      <c r="L2656" s="95">
        <v>4102.2</v>
      </c>
      <c r="M2656" s="95">
        <v>24920865</v>
      </c>
      <c r="N2656" s="5">
        <f t="shared" si="83"/>
        <v>6075</v>
      </c>
    </row>
    <row r="2657" spans="1:14" x14ac:dyDescent="0.25">
      <c r="A2657" t="str">
        <f t="shared" si="82"/>
        <v>2013_720</v>
      </c>
      <c r="C2657" s="95">
        <v>2656</v>
      </c>
      <c r="D2657" s="95">
        <v>720</v>
      </c>
      <c r="E2657" s="95">
        <v>720</v>
      </c>
      <c r="F2657" s="95" t="s">
        <v>30</v>
      </c>
      <c r="G2657" s="95">
        <v>2013</v>
      </c>
      <c r="H2657" s="95">
        <v>0</v>
      </c>
      <c r="I2657" s="95">
        <v>1</v>
      </c>
      <c r="J2657" s="95">
        <v>8346191</v>
      </c>
      <c r="K2657" s="95">
        <v>0</v>
      </c>
      <c r="L2657" s="95">
        <v>1390.8</v>
      </c>
      <c r="M2657" s="95">
        <v>8346191</v>
      </c>
      <c r="N2657" s="5">
        <f t="shared" si="83"/>
        <v>6001</v>
      </c>
    </row>
    <row r="2658" spans="1:14" x14ac:dyDescent="0.25">
      <c r="A2658" t="str">
        <f t="shared" si="82"/>
        <v>2013_729</v>
      </c>
      <c r="C2658" s="95">
        <v>2657</v>
      </c>
      <c r="D2658" s="95">
        <v>729</v>
      </c>
      <c r="E2658" s="95">
        <v>729</v>
      </c>
      <c r="F2658" s="95" t="s">
        <v>31</v>
      </c>
      <c r="G2658" s="95">
        <v>2013</v>
      </c>
      <c r="H2658" s="95">
        <v>0</v>
      </c>
      <c r="I2658" s="95">
        <v>1</v>
      </c>
      <c r="J2658" s="95">
        <v>13168594</v>
      </c>
      <c r="K2658" s="95">
        <v>0</v>
      </c>
      <c r="L2658" s="95">
        <v>2194.4</v>
      </c>
      <c r="M2658" s="95">
        <v>13168594</v>
      </c>
      <c r="N2658" s="5">
        <f t="shared" si="83"/>
        <v>6001</v>
      </c>
    </row>
    <row r="2659" spans="1:14" x14ac:dyDescent="0.25">
      <c r="A2659" t="str">
        <f t="shared" si="82"/>
        <v>2013_747</v>
      </c>
      <c r="C2659" s="95">
        <v>2658</v>
      </c>
      <c r="D2659" s="95">
        <v>747</v>
      </c>
      <c r="E2659" s="95">
        <v>747</v>
      </c>
      <c r="F2659" s="95" t="s">
        <v>32</v>
      </c>
      <c r="G2659" s="95">
        <v>2013</v>
      </c>
      <c r="H2659" s="95">
        <v>0</v>
      </c>
      <c r="I2659" s="95">
        <v>1</v>
      </c>
      <c r="J2659" s="95">
        <v>3763227</v>
      </c>
      <c r="K2659" s="95">
        <v>0</v>
      </c>
      <c r="L2659" s="95">
        <v>627.1</v>
      </c>
      <c r="M2659" s="95">
        <v>3763227</v>
      </c>
      <c r="N2659" s="5">
        <f t="shared" si="83"/>
        <v>6001</v>
      </c>
    </row>
    <row r="2660" spans="1:14" x14ac:dyDescent="0.25">
      <c r="A2660" t="str">
        <f t="shared" si="82"/>
        <v>2013_1917</v>
      </c>
      <c r="C2660" s="95">
        <v>2659</v>
      </c>
      <c r="D2660" s="95">
        <v>1917</v>
      </c>
      <c r="E2660" s="95">
        <v>1917</v>
      </c>
      <c r="F2660" s="95" t="s">
        <v>78</v>
      </c>
      <c r="G2660" s="95">
        <v>2013</v>
      </c>
      <c r="H2660" s="95">
        <v>0</v>
      </c>
      <c r="I2660" s="95">
        <v>1</v>
      </c>
      <c r="J2660" s="95">
        <v>2669799</v>
      </c>
      <c r="K2660" s="95">
        <v>0</v>
      </c>
      <c r="L2660" s="95">
        <v>444.3</v>
      </c>
      <c r="M2660" s="95">
        <v>2669799</v>
      </c>
      <c r="N2660" s="5">
        <f t="shared" si="83"/>
        <v>6009</v>
      </c>
    </row>
    <row r="2661" spans="1:14" x14ac:dyDescent="0.25">
      <c r="A2661" t="str">
        <f t="shared" si="82"/>
        <v>2013_846</v>
      </c>
      <c r="C2661" s="95">
        <v>2660</v>
      </c>
      <c r="D2661" s="95">
        <v>846</v>
      </c>
      <c r="E2661" s="95">
        <v>846</v>
      </c>
      <c r="F2661" s="95" t="s">
        <v>382</v>
      </c>
      <c r="G2661" s="95">
        <v>2013</v>
      </c>
      <c r="H2661" s="95">
        <v>0</v>
      </c>
      <c r="I2661" s="95">
        <v>1</v>
      </c>
      <c r="J2661" s="95">
        <v>3212544</v>
      </c>
      <c r="K2661" s="95">
        <v>88815</v>
      </c>
      <c r="L2661" s="95">
        <v>534</v>
      </c>
      <c r="M2661" s="95">
        <v>3301359</v>
      </c>
      <c r="N2661" s="5">
        <f t="shared" si="83"/>
        <v>6016</v>
      </c>
    </row>
    <row r="2662" spans="1:14" x14ac:dyDescent="0.25">
      <c r="A2662" t="str">
        <f t="shared" si="82"/>
        <v>2013_882</v>
      </c>
      <c r="C2662" s="95">
        <v>2661</v>
      </c>
      <c r="D2662" s="95">
        <v>882</v>
      </c>
      <c r="E2662" s="95">
        <v>882</v>
      </c>
      <c r="F2662" s="95" t="s">
        <v>35</v>
      </c>
      <c r="G2662" s="95">
        <v>2013</v>
      </c>
      <c r="H2662" s="95">
        <v>0</v>
      </c>
      <c r="I2662" s="95">
        <v>1</v>
      </c>
      <c r="J2662" s="95">
        <v>27320753</v>
      </c>
      <c r="K2662" s="95">
        <v>0</v>
      </c>
      <c r="L2662" s="95">
        <v>4552.7</v>
      </c>
      <c r="M2662" s="95">
        <v>27320753</v>
      </c>
      <c r="N2662" s="5">
        <f t="shared" si="83"/>
        <v>6001</v>
      </c>
    </row>
    <row r="2663" spans="1:14" x14ac:dyDescent="0.25">
      <c r="A2663" t="str">
        <f t="shared" si="82"/>
        <v>2013_916</v>
      </c>
      <c r="C2663" s="95">
        <v>2662</v>
      </c>
      <c r="D2663" s="95">
        <v>916</v>
      </c>
      <c r="E2663" s="95">
        <v>916</v>
      </c>
      <c r="F2663" s="95" t="s">
        <v>2</v>
      </c>
      <c r="G2663" s="95">
        <v>2013</v>
      </c>
      <c r="H2663" s="95">
        <v>0</v>
      </c>
      <c r="I2663" s="95">
        <v>1</v>
      </c>
      <c r="J2663" s="95">
        <v>1709984</v>
      </c>
      <c r="K2663" s="95">
        <v>0</v>
      </c>
      <c r="L2663" s="95">
        <v>277.10000000000002</v>
      </c>
      <c r="M2663" s="95">
        <v>1709984</v>
      </c>
      <c r="N2663" s="5">
        <f t="shared" si="83"/>
        <v>6171</v>
      </c>
    </row>
    <row r="2664" spans="1:14" x14ac:dyDescent="0.25">
      <c r="A2664" t="str">
        <f t="shared" si="82"/>
        <v>2013_914</v>
      </c>
      <c r="C2664" s="95">
        <v>2663</v>
      </c>
      <c r="D2664" s="95">
        <v>914</v>
      </c>
      <c r="E2664" s="95">
        <v>914</v>
      </c>
      <c r="F2664" s="95" t="s">
        <v>36</v>
      </c>
      <c r="G2664" s="95">
        <v>2013</v>
      </c>
      <c r="H2664" s="95">
        <v>0</v>
      </c>
      <c r="I2664" s="95">
        <v>1</v>
      </c>
      <c r="J2664" s="95">
        <v>2626739</v>
      </c>
      <c r="K2664" s="95">
        <v>219019</v>
      </c>
      <c r="L2664" s="95">
        <v>434.1</v>
      </c>
      <c r="M2664" s="95">
        <v>2845758</v>
      </c>
      <c r="N2664" s="5">
        <f t="shared" si="83"/>
        <v>6051</v>
      </c>
    </row>
    <row r="2665" spans="1:14" x14ac:dyDescent="0.25">
      <c r="A2665" t="str">
        <f t="shared" si="82"/>
        <v>2013_918</v>
      </c>
      <c r="C2665" s="95">
        <v>2664</v>
      </c>
      <c r="D2665" s="95">
        <v>918</v>
      </c>
      <c r="E2665" s="95">
        <v>918</v>
      </c>
      <c r="F2665" s="95" t="s">
        <v>37</v>
      </c>
      <c r="G2665" s="95">
        <v>2013</v>
      </c>
      <c r="H2665" s="95">
        <v>0</v>
      </c>
      <c r="I2665" s="95">
        <v>1</v>
      </c>
      <c r="J2665" s="95">
        <v>2746998</v>
      </c>
      <c r="K2665" s="95">
        <v>149287</v>
      </c>
      <c r="L2665" s="95">
        <v>453.3</v>
      </c>
      <c r="M2665" s="95">
        <v>2896285</v>
      </c>
      <c r="N2665" s="5">
        <f t="shared" si="83"/>
        <v>6060</v>
      </c>
    </row>
    <row r="2666" spans="1:14" x14ac:dyDescent="0.25">
      <c r="A2666" t="str">
        <f t="shared" si="82"/>
        <v>2013_936</v>
      </c>
      <c r="C2666" s="95">
        <v>2665</v>
      </c>
      <c r="D2666" s="95">
        <v>936</v>
      </c>
      <c r="E2666" s="95">
        <v>936</v>
      </c>
      <c r="F2666" s="95" t="s">
        <v>38</v>
      </c>
      <c r="G2666" s="95">
        <v>2013</v>
      </c>
      <c r="H2666" s="95">
        <v>0</v>
      </c>
      <c r="I2666" s="95">
        <v>1</v>
      </c>
      <c r="J2666" s="95">
        <v>5498116</v>
      </c>
      <c r="K2666" s="95">
        <v>0</v>
      </c>
      <c r="L2666" s="95">
        <v>916.2</v>
      </c>
      <c r="M2666" s="95">
        <v>5498116</v>
      </c>
      <c r="N2666" s="5">
        <f t="shared" si="83"/>
        <v>6001</v>
      </c>
    </row>
    <row r="2667" spans="1:14" x14ac:dyDescent="0.25">
      <c r="A2667" t="str">
        <f t="shared" si="82"/>
        <v>2013_977</v>
      </c>
      <c r="C2667" s="95">
        <v>2666</v>
      </c>
      <c r="D2667" s="95">
        <v>977</v>
      </c>
      <c r="E2667" s="95">
        <v>977</v>
      </c>
      <c r="F2667" s="95" t="s">
        <v>39</v>
      </c>
      <c r="G2667" s="95">
        <v>2013</v>
      </c>
      <c r="H2667" s="95">
        <v>0</v>
      </c>
      <c r="I2667" s="95">
        <v>1</v>
      </c>
      <c r="J2667" s="95">
        <v>3682214</v>
      </c>
      <c r="K2667" s="95">
        <v>0</v>
      </c>
      <c r="L2667" s="95">
        <v>613.6</v>
      </c>
      <c r="M2667" s="95">
        <v>3682214</v>
      </c>
      <c r="N2667" s="5">
        <f t="shared" si="83"/>
        <v>6001</v>
      </c>
    </row>
    <row r="2668" spans="1:14" x14ac:dyDescent="0.25">
      <c r="A2668" t="str">
        <f t="shared" si="82"/>
        <v>2013_981</v>
      </c>
      <c r="C2668" s="95">
        <v>2667</v>
      </c>
      <c r="D2668" s="95">
        <v>981</v>
      </c>
      <c r="E2668" s="95">
        <v>981</v>
      </c>
      <c r="F2668" s="95" t="s">
        <v>40</v>
      </c>
      <c r="G2668" s="95">
        <v>2013</v>
      </c>
      <c r="H2668" s="95">
        <v>0</v>
      </c>
      <c r="I2668" s="95">
        <v>1</v>
      </c>
      <c r="J2668" s="95">
        <v>10695582</v>
      </c>
      <c r="K2668" s="95">
        <v>0</v>
      </c>
      <c r="L2668" s="95">
        <v>1782.3</v>
      </c>
      <c r="M2668" s="95">
        <v>10695582</v>
      </c>
      <c r="N2668" s="5">
        <f t="shared" si="83"/>
        <v>6001</v>
      </c>
    </row>
    <row r="2669" spans="1:14" x14ac:dyDescent="0.25">
      <c r="A2669" t="str">
        <f t="shared" si="82"/>
        <v>2013_999</v>
      </c>
      <c r="C2669" s="95">
        <v>2668</v>
      </c>
      <c r="D2669" s="95">
        <v>999</v>
      </c>
      <c r="E2669" s="95">
        <v>999</v>
      </c>
      <c r="F2669" s="95" t="s">
        <v>41</v>
      </c>
      <c r="G2669" s="95">
        <v>2013</v>
      </c>
      <c r="H2669" s="95">
        <v>0</v>
      </c>
      <c r="I2669" s="95">
        <v>1</v>
      </c>
      <c r="J2669" s="95">
        <v>10316919</v>
      </c>
      <c r="K2669" s="95">
        <v>0</v>
      </c>
      <c r="L2669" s="95">
        <v>1719.2</v>
      </c>
      <c r="M2669" s="95">
        <v>10316919</v>
      </c>
      <c r="N2669" s="5">
        <f t="shared" si="83"/>
        <v>6001</v>
      </c>
    </row>
    <row r="2670" spans="1:14" x14ac:dyDescent="0.25">
      <c r="A2670" t="str">
        <f t="shared" si="82"/>
        <v>2013_1044</v>
      </c>
      <c r="C2670" s="95">
        <v>2669</v>
      </c>
      <c r="D2670" s="95">
        <v>1044</v>
      </c>
      <c r="E2670" s="95">
        <v>1044</v>
      </c>
      <c r="F2670" s="95" t="s">
        <v>42</v>
      </c>
      <c r="G2670" s="95">
        <v>2013</v>
      </c>
      <c r="H2670" s="95">
        <v>0</v>
      </c>
      <c r="I2670" s="95">
        <v>1</v>
      </c>
      <c r="J2670" s="95">
        <v>28726651</v>
      </c>
      <c r="K2670" s="95">
        <v>0</v>
      </c>
      <c r="L2670" s="95">
        <v>4781.3999999999996</v>
      </c>
      <c r="M2670" s="95">
        <v>28726651</v>
      </c>
      <c r="N2670" s="5">
        <f t="shared" si="83"/>
        <v>6008</v>
      </c>
    </row>
    <row r="2671" spans="1:14" x14ac:dyDescent="0.25">
      <c r="A2671" t="str">
        <f t="shared" si="82"/>
        <v>2013_1053</v>
      </c>
      <c r="C2671" s="95">
        <v>2670</v>
      </c>
      <c r="D2671" s="95">
        <v>1053</v>
      </c>
      <c r="E2671" s="95">
        <v>1053</v>
      </c>
      <c r="F2671" s="95" t="s">
        <v>43</v>
      </c>
      <c r="G2671" s="95">
        <v>2013</v>
      </c>
      <c r="H2671" s="95">
        <v>0</v>
      </c>
      <c r="I2671" s="95">
        <v>1</v>
      </c>
      <c r="J2671" s="95">
        <v>100682378</v>
      </c>
      <c r="K2671" s="95">
        <v>0</v>
      </c>
      <c r="L2671" s="95">
        <v>16777.599999999999</v>
      </c>
      <c r="M2671" s="95">
        <v>100682378</v>
      </c>
      <c r="N2671" s="5">
        <f t="shared" si="83"/>
        <v>6001</v>
      </c>
    </row>
    <row r="2672" spans="1:14" x14ac:dyDescent="0.25">
      <c r="A2672" t="str">
        <f t="shared" si="82"/>
        <v>2013_1062</v>
      </c>
      <c r="C2672" s="95">
        <v>2671</v>
      </c>
      <c r="D2672" s="95">
        <v>1062</v>
      </c>
      <c r="E2672" s="95">
        <v>1062</v>
      </c>
      <c r="F2672" s="95" t="s">
        <v>44</v>
      </c>
      <c r="G2672" s="95">
        <v>2013</v>
      </c>
      <c r="H2672" s="95">
        <v>0</v>
      </c>
      <c r="I2672" s="95">
        <v>1</v>
      </c>
      <c r="J2672" s="95">
        <v>7866111</v>
      </c>
      <c r="K2672" s="95">
        <v>4437</v>
      </c>
      <c r="L2672" s="95">
        <v>1310.8</v>
      </c>
      <c r="M2672" s="95">
        <v>7870548</v>
      </c>
      <c r="N2672" s="5">
        <f t="shared" si="83"/>
        <v>6001</v>
      </c>
    </row>
    <row r="2673" spans="1:14" x14ac:dyDescent="0.25">
      <c r="A2673" t="str">
        <f t="shared" si="82"/>
        <v>2013_1071</v>
      </c>
      <c r="C2673" s="95">
        <v>2672</v>
      </c>
      <c r="D2673" s="95">
        <v>1071</v>
      </c>
      <c r="E2673" s="95">
        <v>1071</v>
      </c>
      <c r="F2673" s="95" t="s">
        <v>45</v>
      </c>
      <c r="G2673" s="95">
        <v>2013</v>
      </c>
      <c r="H2673" s="95">
        <v>0</v>
      </c>
      <c r="I2673" s="95">
        <v>1</v>
      </c>
      <c r="J2673" s="95">
        <v>8441580</v>
      </c>
      <c r="K2673" s="95">
        <v>91239</v>
      </c>
      <c r="L2673" s="95">
        <v>1393</v>
      </c>
      <c r="M2673" s="95">
        <v>8532819</v>
      </c>
      <c r="N2673" s="5">
        <f t="shared" si="83"/>
        <v>6060</v>
      </c>
    </row>
    <row r="2674" spans="1:14" x14ac:dyDescent="0.25">
      <c r="A2674" t="str">
        <f t="shared" si="82"/>
        <v>2013_1089</v>
      </c>
      <c r="C2674" s="95">
        <v>2673</v>
      </c>
      <c r="D2674" s="95">
        <v>1089</v>
      </c>
      <c r="E2674" s="95">
        <v>1089</v>
      </c>
      <c r="F2674" s="95" t="s">
        <v>47</v>
      </c>
      <c r="G2674" s="95">
        <v>2013</v>
      </c>
      <c r="H2674" s="95">
        <v>0</v>
      </c>
      <c r="I2674" s="95">
        <v>1</v>
      </c>
      <c r="J2674" s="95">
        <v>2912185</v>
      </c>
      <c r="K2674" s="95">
        <v>0</v>
      </c>
      <c r="L2674" s="95">
        <v>480.4</v>
      </c>
      <c r="M2674" s="95">
        <v>2912185</v>
      </c>
      <c r="N2674" s="5">
        <f t="shared" si="83"/>
        <v>6062</v>
      </c>
    </row>
    <row r="2675" spans="1:14" x14ac:dyDescent="0.25">
      <c r="A2675" t="str">
        <f t="shared" si="82"/>
        <v>2013_1080</v>
      </c>
      <c r="C2675" s="95">
        <v>2674</v>
      </c>
      <c r="D2675" s="95">
        <v>1080</v>
      </c>
      <c r="E2675" s="95">
        <v>1080</v>
      </c>
      <c r="F2675" s="95" t="s">
        <v>340</v>
      </c>
      <c r="G2675" s="95">
        <v>2013</v>
      </c>
      <c r="H2675" s="95">
        <v>0</v>
      </c>
      <c r="I2675" s="95">
        <v>1</v>
      </c>
      <c r="J2675" s="95">
        <v>2872679</v>
      </c>
      <c r="K2675" s="95">
        <v>10028</v>
      </c>
      <c r="L2675" s="95">
        <v>478.7</v>
      </c>
      <c r="M2675" s="95">
        <v>2882707</v>
      </c>
      <c r="N2675" s="5">
        <f t="shared" si="83"/>
        <v>6001</v>
      </c>
    </row>
    <row r="2676" spans="1:14" x14ac:dyDescent="0.25">
      <c r="A2676" t="str">
        <f t="shared" si="82"/>
        <v>2013_1082</v>
      </c>
      <c r="C2676" s="95">
        <v>2675</v>
      </c>
      <c r="D2676" s="95">
        <v>1082</v>
      </c>
      <c r="E2676" s="95">
        <v>1082</v>
      </c>
      <c r="F2676" s="95" t="s">
        <v>341</v>
      </c>
      <c r="G2676" s="95">
        <v>2013</v>
      </c>
      <c r="H2676" s="95">
        <v>0</v>
      </c>
      <c r="I2676" s="95">
        <v>1</v>
      </c>
      <c r="J2676" s="95">
        <v>9147324</v>
      </c>
      <c r="K2676" s="95">
        <v>80932</v>
      </c>
      <c r="L2676" s="95">
        <v>1524.3</v>
      </c>
      <c r="M2676" s="95">
        <v>9228256</v>
      </c>
      <c r="N2676" s="5">
        <f t="shared" si="83"/>
        <v>6001</v>
      </c>
    </row>
    <row r="2677" spans="1:14" x14ac:dyDescent="0.25">
      <c r="A2677" t="str">
        <f t="shared" si="82"/>
        <v>2013_1093</v>
      </c>
      <c r="C2677" s="95">
        <v>2676</v>
      </c>
      <c r="D2677" s="95">
        <v>1093</v>
      </c>
      <c r="E2677" s="95">
        <v>1093</v>
      </c>
      <c r="F2677" s="95" t="s">
        <v>48</v>
      </c>
      <c r="G2677" s="95">
        <v>2013</v>
      </c>
      <c r="H2677" s="95">
        <v>0</v>
      </c>
      <c r="I2677" s="95">
        <v>1</v>
      </c>
      <c r="J2677" s="95">
        <v>3951058</v>
      </c>
      <c r="K2677" s="95">
        <v>49576</v>
      </c>
      <c r="L2677" s="95">
        <v>658.4</v>
      </c>
      <c r="M2677" s="95">
        <v>4000634</v>
      </c>
      <c r="N2677" s="5">
        <f t="shared" si="83"/>
        <v>6001</v>
      </c>
    </row>
    <row r="2678" spans="1:14" x14ac:dyDescent="0.25">
      <c r="A2678" t="str">
        <f t="shared" si="82"/>
        <v>2013_1079</v>
      </c>
      <c r="C2678" s="95">
        <v>2677</v>
      </c>
      <c r="D2678" s="95">
        <v>1079</v>
      </c>
      <c r="E2678" s="95">
        <v>1079</v>
      </c>
      <c r="F2678" s="95" t="s">
        <v>46</v>
      </c>
      <c r="G2678" s="95">
        <v>2013</v>
      </c>
      <c r="H2678" s="95">
        <v>0</v>
      </c>
      <c r="I2678" s="95">
        <v>1</v>
      </c>
      <c r="J2678" s="95">
        <v>4876413</v>
      </c>
      <c r="K2678" s="95">
        <v>156317</v>
      </c>
      <c r="L2678" s="95">
        <v>812.6</v>
      </c>
      <c r="M2678" s="95">
        <v>5032730</v>
      </c>
      <c r="N2678" s="5">
        <f t="shared" si="83"/>
        <v>6001</v>
      </c>
    </row>
    <row r="2679" spans="1:14" x14ac:dyDescent="0.25">
      <c r="A2679" t="str">
        <f t="shared" si="82"/>
        <v>2013_1095</v>
      </c>
      <c r="C2679" s="95">
        <v>2678</v>
      </c>
      <c r="D2679" s="95">
        <v>1095</v>
      </c>
      <c r="E2679" s="95">
        <v>1095</v>
      </c>
      <c r="F2679" s="95" t="s">
        <v>49</v>
      </c>
      <c r="G2679" s="95">
        <v>2013</v>
      </c>
      <c r="H2679" s="95">
        <v>0</v>
      </c>
      <c r="I2679" s="95">
        <v>1</v>
      </c>
      <c r="J2679" s="95">
        <v>4288315</v>
      </c>
      <c r="K2679" s="95">
        <v>0</v>
      </c>
      <c r="L2679" s="95">
        <v>714.6</v>
      </c>
      <c r="M2679" s="95">
        <v>4288315</v>
      </c>
      <c r="N2679" s="5">
        <f t="shared" si="83"/>
        <v>6001</v>
      </c>
    </row>
    <row r="2680" spans="1:14" x14ac:dyDescent="0.25">
      <c r="A2680" t="str">
        <f t="shared" si="82"/>
        <v>2013_4772</v>
      </c>
      <c r="C2680" s="95">
        <v>2679</v>
      </c>
      <c r="D2680" s="95">
        <v>4772</v>
      </c>
      <c r="E2680" s="95">
        <v>4772</v>
      </c>
      <c r="F2680" s="95" t="s">
        <v>178</v>
      </c>
      <c r="G2680" s="95">
        <v>2013</v>
      </c>
      <c r="H2680" s="95">
        <v>0</v>
      </c>
      <c r="I2680" s="95">
        <v>1</v>
      </c>
      <c r="J2680" s="95">
        <v>5215163</v>
      </c>
      <c r="K2680" s="95">
        <v>0</v>
      </c>
      <c r="L2680" s="95">
        <v>865.3</v>
      </c>
      <c r="M2680" s="95">
        <v>5215163</v>
      </c>
      <c r="N2680" s="5">
        <f t="shared" si="83"/>
        <v>6027</v>
      </c>
    </row>
    <row r="2681" spans="1:14" x14ac:dyDescent="0.25">
      <c r="A2681" t="str">
        <f t="shared" si="82"/>
        <v>2013_1107</v>
      </c>
      <c r="C2681" s="95">
        <v>2680</v>
      </c>
      <c r="D2681" s="95">
        <v>1107</v>
      </c>
      <c r="E2681" s="95">
        <v>1107</v>
      </c>
      <c r="F2681" s="95" t="s">
        <v>50</v>
      </c>
      <c r="G2681" s="95">
        <v>2013</v>
      </c>
      <c r="H2681" s="95">
        <v>0</v>
      </c>
      <c r="I2681" s="95">
        <v>1</v>
      </c>
      <c r="J2681" s="95">
        <v>8283780</v>
      </c>
      <c r="K2681" s="95">
        <v>175009</v>
      </c>
      <c r="L2681" s="95">
        <v>1380.4</v>
      </c>
      <c r="M2681" s="95">
        <v>8458789</v>
      </c>
      <c r="N2681" s="5">
        <f t="shared" si="83"/>
        <v>6001</v>
      </c>
    </row>
    <row r="2682" spans="1:14" x14ac:dyDescent="0.25">
      <c r="A2682" t="str">
        <f t="shared" si="82"/>
        <v>2013_1116</v>
      </c>
      <c r="C2682" s="95">
        <v>2681</v>
      </c>
      <c r="D2682" s="95">
        <v>1116</v>
      </c>
      <c r="E2682" s="95">
        <v>1116</v>
      </c>
      <c r="F2682" s="95" t="s">
        <v>51</v>
      </c>
      <c r="G2682" s="95">
        <v>2013</v>
      </c>
      <c r="H2682" s="95">
        <v>0</v>
      </c>
      <c r="I2682" s="95">
        <v>1</v>
      </c>
      <c r="J2682" s="95">
        <v>9391520</v>
      </c>
      <c r="K2682" s="95">
        <v>0</v>
      </c>
      <c r="L2682" s="95">
        <v>1549.5</v>
      </c>
      <c r="M2682" s="95">
        <v>9391520</v>
      </c>
      <c r="N2682" s="5">
        <f t="shared" si="83"/>
        <v>6061</v>
      </c>
    </row>
    <row r="2683" spans="1:14" x14ac:dyDescent="0.25">
      <c r="A2683" t="str">
        <f t="shared" si="82"/>
        <v>2013_1134</v>
      </c>
      <c r="C2683" s="95">
        <v>2682</v>
      </c>
      <c r="D2683" s="95">
        <v>1134</v>
      </c>
      <c r="E2683" s="95">
        <v>1134</v>
      </c>
      <c r="F2683" s="95" t="s">
        <v>52</v>
      </c>
      <c r="G2683" s="95">
        <v>2013</v>
      </c>
      <c r="H2683" s="95">
        <v>0</v>
      </c>
      <c r="I2683" s="95">
        <v>1</v>
      </c>
      <c r="J2683" s="95">
        <v>1908308</v>
      </c>
      <c r="K2683" s="95">
        <v>0</v>
      </c>
      <c r="L2683" s="95">
        <v>317.10000000000002</v>
      </c>
      <c r="M2683" s="95">
        <v>1908308</v>
      </c>
      <c r="N2683" s="5">
        <f t="shared" si="83"/>
        <v>6018</v>
      </c>
    </row>
    <row r="2684" spans="1:14" x14ac:dyDescent="0.25">
      <c r="A2684" t="str">
        <f t="shared" si="82"/>
        <v>2013_1152</v>
      </c>
      <c r="C2684" s="95">
        <v>2683</v>
      </c>
      <c r="D2684" s="95">
        <v>1152</v>
      </c>
      <c r="E2684" s="95">
        <v>1152</v>
      </c>
      <c r="F2684" s="95" t="s">
        <v>53</v>
      </c>
      <c r="G2684" s="95">
        <v>2013</v>
      </c>
      <c r="H2684" s="95">
        <v>0</v>
      </c>
      <c r="I2684" s="95">
        <v>1</v>
      </c>
      <c r="J2684" s="95">
        <v>5641674</v>
      </c>
      <c r="K2684" s="95">
        <v>0</v>
      </c>
      <c r="L2684" s="95">
        <v>932.2</v>
      </c>
      <c r="M2684" s="95">
        <v>5641674</v>
      </c>
      <c r="N2684" s="5">
        <f t="shared" si="83"/>
        <v>6052</v>
      </c>
    </row>
    <row r="2685" spans="1:14" x14ac:dyDescent="0.25">
      <c r="A2685" t="str">
        <f t="shared" si="82"/>
        <v>2013_1197</v>
      </c>
      <c r="C2685" s="95">
        <v>2684</v>
      </c>
      <c r="D2685" s="95">
        <v>1197</v>
      </c>
      <c r="E2685" s="95">
        <v>1197</v>
      </c>
      <c r="F2685" s="95" t="s">
        <v>54</v>
      </c>
      <c r="G2685" s="95">
        <v>2013</v>
      </c>
      <c r="H2685" s="95">
        <v>0</v>
      </c>
      <c r="I2685" s="95">
        <v>1</v>
      </c>
      <c r="J2685" s="95">
        <v>5699150</v>
      </c>
      <c r="K2685" s="95">
        <v>0</v>
      </c>
      <c r="L2685" s="95">
        <v>949.7</v>
      </c>
      <c r="M2685" s="95">
        <v>5699150</v>
      </c>
      <c r="N2685" s="5">
        <f t="shared" si="83"/>
        <v>6001</v>
      </c>
    </row>
    <row r="2686" spans="1:14" x14ac:dyDescent="0.25">
      <c r="A2686" t="str">
        <f t="shared" si="82"/>
        <v>2013_1206</v>
      </c>
      <c r="C2686" s="95">
        <v>2685</v>
      </c>
      <c r="D2686" s="95">
        <v>1206</v>
      </c>
      <c r="E2686" s="95">
        <v>1206</v>
      </c>
      <c r="F2686" s="95" t="s">
        <v>297</v>
      </c>
      <c r="G2686" s="95">
        <v>2013</v>
      </c>
      <c r="H2686" s="95">
        <v>0</v>
      </c>
      <c r="I2686" s="95">
        <v>2</v>
      </c>
      <c r="J2686" s="95">
        <v>5463312</v>
      </c>
      <c r="K2686" s="95">
        <v>63573</v>
      </c>
      <c r="L2686" s="95">
        <v>905</v>
      </c>
      <c r="M2686" s="95">
        <v>5526885</v>
      </c>
      <c r="N2686" s="5">
        <f t="shared" si="83"/>
        <v>6037</v>
      </c>
    </row>
    <row r="2687" spans="1:14" x14ac:dyDescent="0.25">
      <c r="A2687" t="str">
        <f t="shared" si="82"/>
        <v>2013_1211</v>
      </c>
      <c r="C2687" s="95">
        <v>2686</v>
      </c>
      <c r="D2687" s="95">
        <v>1211</v>
      </c>
      <c r="E2687" s="95">
        <v>1211</v>
      </c>
      <c r="F2687" s="95" t="s">
        <v>55</v>
      </c>
      <c r="G2687" s="95">
        <v>2013</v>
      </c>
      <c r="H2687" s="95">
        <v>0</v>
      </c>
      <c r="I2687" s="95">
        <v>1</v>
      </c>
      <c r="J2687" s="95">
        <v>8319786</v>
      </c>
      <c r="K2687" s="95">
        <v>0</v>
      </c>
      <c r="L2687" s="95">
        <v>1386.4</v>
      </c>
      <c r="M2687" s="95">
        <v>8319786</v>
      </c>
      <c r="N2687" s="5">
        <f t="shared" si="83"/>
        <v>6001</v>
      </c>
    </row>
    <row r="2688" spans="1:14" x14ac:dyDescent="0.25">
      <c r="A2688" t="str">
        <f t="shared" si="82"/>
        <v>2013_1215</v>
      </c>
      <c r="C2688" s="95">
        <v>2687</v>
      </c>
      <c r="D2688" s="95">
        <v>1215</v>
      </c>
      <c r="E2688" s="95">
        <v>1215</v>
      </c>
      <c r="F2688" s="95" t="s">
        <v>56</v>
      </c>
      <c r="G2688" s="95">
        <v>2013</v>
      </c>
      <c r="H2688" s="95">
        <v>0</v>
      </c>
      <c r="I2688" s="95">
        <v>1</v>
      </c>
      <c r="J2688" s="95">
        <v>2130955</v>
      </c>
      <c r="K2688" s="95">
        <v>0</v>
      </c>
      <c r="L2688" s="95">
        <v>355.1</v>
      </c>
      <c r="M2688" s="95">
        <v>2130955</v>
      </c>
      <c r="N2688" s="5">
        <f t="shared" si="83"/>
        <v>6001</v>
      </c>
    </row>
    <row r="2689" spans="1:14" x14ac:dyDescent="0.25">
      <c r="A2689" t="str">
        <f t="shared" si="82"/>
        <v>2013_1218</v>
      </c>
      <c r="C2689" s="95">
        <v>2688</v>
      </c>
      <c r="D2689" s="95">
        <v>1218</v>
      </c>
      <c r="E2689" s="95">
        <v>1218</v>
      </c>
      <c r="F2689" s="95" t="s">
        <v>57</v>
      </c>
      <c r="G2689" s="95">
        <v>2013</v>
      </c>
      <c r="H2689" s="95">
        <v>0</v>
      </c>
      <c r="I2689" s="95">
        <v>1</v>
      </c>
      <c r="J2689" s="95">
        <v>2378052</v>
      </c>
      <c r="K2689" s="95">
        <v>13265</v>
      </c>
      <c r="L2689" s="95">
        <v>388</v>
      </c>
      <c r="M2689" s="95">
        <v>2391317</v>
      </c>
      <c r="N2689" s="5">
        <f t="shared" si="83"/>
        <v>6129</v>
      </c>
    </row>
    <row r="2690" spans="1:14" x14ac:dyDescent="0.25">
      <c r="A2690" t="str">
        <f t="shared" si="82"/>
        <v>2013_2763</v>
      </c>
      <c r="C2690" s="95">
        <v>2689</v>
      </c>
      <c r="D2690" s="95">
        <v>2763</v>
      </c>
      <c r="E2690" s="95">
        <v>2763</v>
      </c>
      <c r="F2690" s="95" t="s">
        <v>109</v>
      </c>
      <c r="G2690" s="95">
        <v>2013</v>
      </c>
      <c r="H2690" s="95">
        <v>0</v>
      </c>
      <c r="I2690" s="95">
        <v>1</v>
      </c>
      <c r="J2690" s="95">
        <v>3929985</v>
      </c>
      <c r="K2690" s="95">
        <v>0</v>
      </c>
      <c r="L2690" s="95">
        <v>645</v>
      </c>
      <c r="M2690" s="95">
        <v>3929985</v>
      </c>
      <c r="N2690" s="5">
        <f t="shared" si="83"/>
        <v>6093</v>
      </c>
    </row>
    <row r="2691" spans="1:14" x14ac:dyDescent="0.25">
      <c r="A2691" t="str">
        <f t="shared" ref="A2691:A2754" si="84">CONCATENATE(G2691,"_",D2691)</f>
        <v>2013_1221</v>
      </c>
      <c r="C2691" s="95">
        <v>2690</v>
      </c>
      <c r="D2691" s="95">
        <v>1221</v>
      </c>
      <c r="E2691" s="95">
        <v>1221</v>
      </c>
      <c r="F2691" s="95" t="s">
        <v>342</v>
      </c>
      <c r="G2691" s="95">
        <v>2013</v>
      </c>
      <c r="H2691" s="95">
        <v>0</v>
      </c>
      <c r="I2691" s="95">
        <v>1</v>
      </c>
      <c r="J2691" s="95">
        <v>9517331</v>
      </c>
      <c r="K2691" s="95">
        <v>0</v>
      </c>
      <c r="L2691" s="95">
        <v>1576.5</v>
      </c>
      <c r="M2691" s="95">
        <v>9517331</v>
      </c>
      <c r="N2691" s="5">
        <f t="shared" ref="N2691:N2754" si="85">ROUND(J2691/L2691,0)</f>
        <v>6037</v>
      </c>
    </row>
    <row r="2692" spans="1:14" x14ac:dyDescent="0.25">
      <c r="A2692" t="str">
        <f t="shared" si="84"/>
        <v>2013_1233</v>
      </c>
      <c r="C2692" s="95">
        <v>2691</v>
      </c>
      <c r="D2692" s="95">
        <v>1233</v>
      </c>
      <c r="E2692" s="95">
        <v>1233</v>
      </c>
      <c r="F2692" s="95" t="s">
        <v>58</v>
      </c>
      <c r="G2692" s="95">
        <v>2013</v>
      </c>
      <c r="H2692" s="95">
        <v>0</v>
      </c>
      <c r="I2692" s="95">
        <v>1</v>
      </c>
      <c r="J2692" s="95">
        <v>7735889</v>
      </c>
      <c r="K2692" s="95">
        <v>0</v>
      </c>
      <c r="L2692" s="95">
        <v>1289.0999999999999</v>
      </c>
      <c r="M2692" s="95">
        <v>7735889</v>
      </c>
      <c r="N2692" s="5">
        <f t="shared" si="85"/>
        <v>6001</v>
      </c>
    </row>
    <row r="2693" spans="1:14" x14ac:dyDescent="0.25">
      <c r="A2693" t="str">
        <f t="shared" si="84"/>
        <v>2013_1278</v>
      </c>
      <c r="C2693" s="95">
        <v>2692</v>
      </c>
      <c r="D2693" s="95">
        <v>1278</v>
      </c>
      <c r="E2693" s="95">
        <v>1278</v>
      </c>
      <c r="F2693" s="95" t="s">
        <v>59</v>
      </c>
      <c r="G2693" s="95">
        <v>2013</v>
      </c>
      <c r="H2693" s="95">
        <v>0</v>
      </c>
      <c r="I2693" s="95">
        <v>1</v>
      </c>
      <c r="J2693" s="95">
        <v>24524818</v>
      </c>
      <c r="K2693" s="95">
        <v>94240</v>
      </c>
      <c r="L2693" s="95">
        <v>4055.7</v>
      </c>
      <c r="M2693" s="95">
        <v>24619058</v>
      </c>
      <c r="N2693" s="5">
        <f t="shared" si="85"/>
        <v>6047</v>
      </c>
    </row>
    <row r="2694" spans="1:14" x14ac:dyDescent="0.25">
      <c r="A2694" t="str">
        <f t="shared" si="84"/>
        <v>2013_1332</v>
      </c>
      <c r="C2694" s="95">
        <v>2693</v>
      </c>
      <c r="D2694" s="95">
        <v>1332</v>
      </c>
      <c r="E2694" s="95">
        <v>1332</v>
      </c>
      <c r="F2694" s="95" t="s">
        <v>60</v>
      </c>
      <c r="G2694" s="95">
        <v>2013</v>
      </c>
      <c r="H2694" s="95">
        <v>0</v>
      </c>
      <c r="I2694" s="95">
        <v>1</v>
      </c>
      <c r="J2694" s="95">
        <v>4630372</v>
      </c>
      <c r="K2694" s="95">
        <v>77340</v>
      </c>
      <c r="L2694" s="95">
        <v>771.6</v>
      </c>
      <c r="M2694" s="95">
        <v>4707712</v>
      </c>
      <c r="N2694" s="5">
        <f t="shared" si="85"/>
        <v>6001</v>
      </c>
    </row>
    <row r="2695" spans="1:14" x14ac:dyDescent="0.25">
      <c r="A2695" t="str">
        <f t="shared" si="84"/>
        <v>2013_1337</v>
      </c>
      <c r="C2695" s="95">
        <v>2694</v>
      </c>
      <c r="D2695" s="95">
        <v>1337</v>
      </c>
      <c r="E2695" s="95">
        <v>1337</v>
      </c>
      <c r="F2695" s="95" t="s">
        <v>343</v>
      </c>
      <c r="G2695" s="95">
        <v>2013</v>
      </c>
      <c r="H2695" s="95">
        <v>0</v>
      </c>
      <c r="I2695" s="95">
        <v>1</v>
      </c>
      <c r="J2695" s="95">
        <v>27051908</v>
      </c>
      <c r="K2695" s="95">
        <v>0</v>
      </c>
      <c r="L2695" s="95">
        <v>4507.8999999999996</v>
      </c>
      <c r="M2695" s="95">
        <v>27051908</v>
      </c>
      <c r="N2695" s="5">
        <f t="shared" si="85"/>
        <v>6001</v>
      </c>
    </row>
    <row r="2696" spans="1:14" x14ac:dyDescent="0.25">
      <c r="A2696" t="str">
        <f t="shared" si="84"/>
        <v>2013_1350</v>
      </c>
      <c r="C2696" s="95">
        <v>2695</v>
      </c>
      <c r="D2696" s="95">
        <v>1350</v>
      </c>
      <c r="E2696" s="95">
        <v>1350</v>
      </c>
      <c r="F2696" s="95" t="s">
        <v>61</v>
      </c>
      <c r="G2696" s="95">
        <v>2013</v>
      </c>
      <c r="H2696" s="95">
        <v>0</v>
      </c>
      <c r="I2696" s="95">
        <v>1</v>
      </c>
      <c r="J2696" s="95">
        <v>3003501</v>
      </c>
      <c r="K2696" s="95">
        <v>17920</v>
      </c>
      <c r="L2696" s="95">
        <v>500.5</v>
      </c>
      <c r="M2696" s="95">
        <v>3021421</v>
      </c>
      <c r="N2696" s="5">
        <f t="shared" si="85"/>
        <v>6001</v>
      </c>
    </row>
    <row r="2697" spans="1:14" x14ac:dyDescent="0.25">
      <c r="A2697" t="str">
        <f t="shared" si="84"/>
        <v>2013_1359</v>
      </c>
      <c r="C2697" s="95">
        <v>2696</v>
      </c>
      <c r="D2697" s="95">
        <v>1359</v>
      </c>
      <c r="E2697" s="95">
        <v>1359</v>
      </c>
      <c r="F2697" s="95" t="s">
        <v>344</v>
      </c>
      <c r="G2697" s="95">
        <v>2013</v>
      </c>
      <c r="H2697" s="95">
        <v>0</v>
      </c>
      <c r="I2697" s="95">
        <v>1</v>
      </c>
      <c r="J2697" s="95">
        <v>2895134</v>
      </c>
      <c r="K2697" s="95">
        <v>0</v>
      </c>
      <c r="L2697" s="95">
        <v>480.6</v>
      </c>
      <c r="M2697" s="95">
        <v>2895134</v>
      </c>
      <c r="N2697" s="5">
        <f t="shared" si="85"/>
        <v>6024</v>
      </c>
    </row>
    <row r="2698" spans="1:14" x14ac:dyDescent="0.25">
      <c r="A2698" t="str">
        <f t="shared" si="84"/>
        <v>2013_1368</v>
      </c>
      <c r="C2698" s="95">
        <v>2697</v>
      </c>
      <c r="D2698" s="95">
        <v>1368</v>
      </c>
      <c r="E2698" s="95">
        <v>1368</v>
      </c>
      <c r="F2698" s="95" t="s">
        <v>62</v>
      </c>
      <c r="G2698" s="95">
        <v>2013</v>
      </c>
      <c r="H2698" s="95">
        <v>0</v>
      </c>
      <c r="I2698" s="95">
        <v>1</v>
      </c>
      <c r="J2698" s="95">
        <v>5393099</v>
      </c>
      <c r="K2698" s="95">
        <v>201728</v>
      </c>
      <c r="L2698" s="95">
        <v>898.7</v>
      </c>
      <c r="M2698" s="95">
        <v>5594827</v>
      </c>
      <c r="N2698" s="5">
        <f t="shared" si="85"/>
        <v>6001</v>
      </c>
    </row>
    <row r="2699" spans="1:14" x14ac:dyDescent="0.25">
      <c r="A2699" t="str">
        <f t="shared" si="84"/>
        <v>2013_1413</v>
      </c>
      <c r="C2699" s="95">
        <v>2698</v>
      </c>
      <c r="D2699" s="95">
        <v>1413</v>
      </c>
      <c r="E2699" s="95">
        <v>1413</v>
      </c>
      <c r="F2699" s="95" t="s">
        <v>63</v>
      </c>
      <c r="G2699" s="95">
        <v>2013</v>
      </c>
      <c r="H2699" s="95">
        <v>0</v>
      </c>
      <c r="I2699" s="95">
        <v>1</v>
      </c>
      <c r="J2699" s="95">
        <v>2622122</v>
      </c>
      <c r="K2699" s="95">
        <v>35076</v>
      </c>
      <c r="L2699" s="95">
        <v>426.5</v>
      </c>
      <c r="M2699" s="95">
        <v>2657198</v>
      </c>
      <c r="N2699" s="5">
        <f t="shared" si="85"/>
        <v>6148</v>
      </c>
    </row>
    <row r="2700" spans="1:14" x14ac:dyDescent="0.25">
      <c r="A2700" t="str">
        <f t="shared" si="84"/>
        <v>2013_1431</v>
      </c>
      <c r="C2700" s="95">
        <v>2699</v>
      </c>
      <c r="D2700" s="95">
        <v>1431</v>
      </c>
      <c r="E2700" s="95">
        <v>1431</v>
      </c>
      <c r="F2700" s="95" t="s">
        <v>64</v>
      </c>
      <c r="G2700" s="95">
        <v>2013</v>
      </c>
      <c r="H2700" s="95">
        <v>0</v>
      </c>
      <c r="I2700" s="95">
        <v>1</v>
      </c>
      <c r="J2700" s="95">
        <v>2607898</v>
      </c>
      <c r="K2700" s="95">
        <v>87287</v>
      </c>
      <c r="L2700" s="95">
        <v>431.2</v>
      </c>
      <c r="M2700" s="95">
        <v>2695185</v>
      </c>
      <c r="N2700" s="5">
        <f t="shared" si="85"/>
        <v>6048</v>
      </c>
    </row>
    <row r="2701" spans="1:14" x14ac:dyDescent="0.25">
      <c r="A2701" t="str">
        <f t="shared" si="84"/>
        <v>2013_1476</v>
      </c>
      <c r="C2701" s="95">
        <v>2700</v>
      </c>
      <c r="D2701" s="95">
        <v>1476</v>
      </c>
      <c r="E2701" s="95">
        <v>1476</v>
      </c>
      <c r="F2701" s="95" t="s">
        <v>65</v>
      </c>
      <c r="G2701" s="95">
        <v>2013</v>
      </c>
      <c r="H2701" s="95">
        <v>0</v>
      </c>
      <c r="I2701" s="95">
        <v>1</v>
      </c>
      <c r="J2701" s="95">
        <v>54829703</v>
      </c>
      <c r="K2701" s="95">
        <v>22411</v>
      </c>
      <c r="L2701" s="95">
        <v>9032.9</v>
      </c>
      <c r="M2701" s="95">
        <v>54852114</v>
      </c>
      <c r="N2701" s="5">
        <f t="shared" si="85"/>
        <v>6070</v>
      </c>
    </row>
    <row r="2702" spans="1:14" x14ac:dyDescent="0.25">
      <c r="A2702" t="str">
        <f t="shared" si="84"/>
        <v>2013_1503</v>
      </c>
      <c r="C2702" s="95">
        <v>2701</v>
      </c>
      <c r="D2702" s="95">
        <v>1503</v>
      </c>
      <c r="E2702" s="95">
        <v>1503</v>
      </c>
      <c r="F2702" s="95" t="s">
        <v>66</v>
      </c>
      <c r="G2702" s="95">
        <v>2013</v>
      </c>
      <c r="H2702" s="95">
        <v>0</v>
      </c>
      <c r="I2702" s="95">
        <v>2</v>
      </c>
      <c r="J2702" s="95">
        <v>8924735</v>
      </c>
      <c r="K2702" s="95">
        <v>44011</v>
      </c>
      <c r="L2702" s="95">
        <v>1484.7</v>
      </c>
      <c r="M2702" s="95">
        <v>8968746</v>
      </c>
      <c r="N2702" s="5">
        <f t="shared" si="85"/>
        <v>6011</v>
      </c>
    </row>
    <row r="2703" spans="1:14" x14ac:dyDescent="0.25">
      <c r="A2703" t="str">
        <f t="shared" si="84"/>
        <v>2013_1576</v>
      </c>
      <c r="C2703" s="95">
        <v>2702</v>
      </c>
      <c r="D2703" s="95">
        <v>1576</v>
      </c>
      <c r="E2703" s="95">
        <v>1576</v>
      </c>
      <c r="F2703" s="95" t="s">
        <v>67</v>
      </c>
      <c r="G2703" s="95">
        <v>2013</v>
      </c>
      <c r="H2703" s="95">
        <v>0</v>
      </c>
      <c r="I2703" s="95">
        <v>1</v>
      </c>
      <c r="J2703" s="95">
        <v>11895782</v>
      </c>
      <c r="K2703" s="95">
        <v>0</v>
      </c>
      <c r="L2703" s="95">
        <v>1982.3</v>
      </c>
      <c r="M2703" s="95">
        <v>11895782</v>
      </c>
      <c r="N2703" s="5">
        <f t="shared" si="85"/>
        <v>6001</v>
      </c>
    </row>
    <row r="2704" spans="1:14" x14ac:dyDescent="0.25">
      <c r="A2704" t="str">
        <f t="shared" si="84"/>
        <v>2013_1602</v>
      </c>
      <c r="C2704" s="95">
        <v>2703</v>
      </c>
      <c r="D2704" s="95">
        <v>1602</v>
      </c>
      <c r="E2704" s="95">
        <v>1602</v>
      </c>
      <c r="F2704" s="95" t="s">
        <v>68</v>
      </c>
      <c r="G2704" s="95">
        <v>2013</v>
      </c>
      <c r="H2704" s="95">
        <v>0</v>
      </c>
      <c r="I2704" s="95">
        <v>1</v>
      </c>
      <c r="J2704" s="95">
        <v>2873279</v>
      </c>
      <c r="K2704" s="95">
        <v>0</v>
      </c>
      <c r="L2704" s="95">
        <v>478.8</v>
      </c>
      <c r="M2704" s="95">
        <v>2873279</v>
      </c>
      <c r="N2704" s="5">
        <f t="shared" si="85"/>
        <v>6001</v>
      </c>
    </row>
    <row r="2705" spans="1:14" x14ac:dyDescent="0.25">
      <c r="A2705" t="str">
        <f t="shared" si="84"/>
        <v>2013_1611</v>
      </c>
      <c r="C2705" s="95">
        <v>2704</v>
      </c>
      <c r="D2705" s="95">
        <v>1611</v>
      </c>
      <c r="E2705" s="95">
        <v>1611</v>
      </c>
      <c r="F2705" s="95" t="s">
        <v>69</v>
      </c>
      <c r="G2705" s="95">
        <v>2013</v>
      </c>
      <c r="H2705" s="95">
        <v>0</v>
      </c>
      <c r="I2705" s="95">
        <v>1</v>
      </c>
      <c r="J2705" s="95">
        <v>96803331</v>
      </c>
      <c r="K2705" s="95">
        <v>0</v>
      </c>
      <c r="L2705" s="95">
        <v>16131.2</v>
      </c>
      <c r="M2705" s="95">
        <v>96803331</v>
      </c>
      <c r="N2705" s="5">
        <f t="shared" si="85"/>
        <v>6001</v>
      </c>
    </row>
    <row r="2706" spans="1:14" x14ac:dyDescent="0.25">
      <c r="A2706" t="str">
        <f t="shared" si="84"/>
        <v>2013_1619</v>
      </c>
      <c r="C2706" s="95">
        <v>2705</v>
      </c>
      <c r="D2706" s="95">
        <v>1619</v>
      </c>
      <c r="E2706" s="95">
        <v>1619</v>
      </c>
      <c r="F2706" s="95" t="s">
        <v>70</v>
      </c>
      <c r="G2706" s="95">
        <v>2013</v>
      </c>
      <c r="H2706" s="95">
        <v>0</v>
      </c>
      <c r="I2706" s="95">
        <v>1</v>
      </c>
      <c r="J2706" s="95">
        <v>7160393</v>
      </c>
      <c r="K2706" s="95">
        <v>0</v>
      </c>
      <c r="L2706" s="95">
        <v>1193.2</v>
      </c>
      <c r="M2706" s="95">
        <v>7160393</v>
      </c>
      <c r="N2706" s="5">
        <f t="shared" si="85"/>
        <v>6001</v>
      </c>
    </row>
    <row r="2707" spans="1:14" x14ac:dyDescent="0.25">
      <c r="A2707" t="str">
        <f t="shared" si="84"/>
        <v>2013_1638</v>
      </c>
      <c r="C2707" s="95">
        <v>2706</v>
      </c>
      <c r="D2707" s="95">
        <v>1638</v>
      </c>
      <c r="E2707" s="95">
        <v>1638</v>
      </c>
      <c r="F2707" s="95" t="s">
        <v>345</v>
      </c>
      <c r="G2707" s="95">
        <v>2013</v>
      </c>
      <c r="H2707" s="95">
        <v>0</v>
      </c>
      <c r="I2707" s="95">
        <v>2</v>
      </c>
      <c r="J2707" s="95">
        <v>10147716</v>
      </c>
      <c r="K2707" s="95">
        <v>170269</v>
      </c>
      <c r="L2707" s="95">
        <v>1682.6</v>
      </c>
      <c r="M2707" s="95">
        <v>10317985</v>
      </c>
      <c r="N2707" s="5">
        <f t="shared" si="85"/>
        <v>6031</v>
      </c>
    </row>
    <row r="2708" spans="1:14" x14ac:dyDescent="0.25">
      <c r="A2708" t="str">
        <f t="shared" si="84"/>
        <v>2013_1675</v>
      </c>
      <c r="C2708" s="95">
        <v>2707</v>
      </c>
      <c r="D2708" s="95">
        <v>1675</v>
      </c>
      <c r="E2708" s="95">
        <v>1675</v>
      </c>
      <c r="F2708" s="95" t="s">
        <v>71</v>
      </c>
      <c r="G2708" s="95">
        <v>2013</v>
      </c>
      <c r="H2708" s="95">
        <v>0</v>
      </c>
      <c r="I2708" s="95">
        <v>1</v>
      </c>
      <c r="J2708" s="95">
        <v>1348221</v>
      </c>
      <c r="K2708" s="95">
        <v>49875</v>
      </c>
      <c r="L2708" s="95">
        <v>218.3</v>
      </c>
      <c r="M2708" s="95">
        <v>1398096</v>
      </c>
      <c r="N2708" s="5">
        <f t="shared" si="85"/>
        <v>6176</v>
      </c>
    </row>
    <row r="2709" spans="1:14" x14ac:dyDescent="0.25">
      <c r="A2709" t="str">
        <f t="shared" si="84"/>
        <v>2013_1701</v>
      </c>
      <c r="C2709" s="95">
        <v>2708</v>
      </c>
      <c r="D2709" s="95">
        <v>1701</v>
      </c>
      <c r="E2709" s="95">
        <v>1701</v>
      </c>
      <c r="F2709" s="95" t="s">
        <v>72</v>
      </c>
      <c r="G2709" s="95">
        <v>2013</v>
      </c>
      <c r="H2709" s="95">
        <v>0</v>
      </c>
      <c r="I2709" s="95">
        <v>1</v>
      </c>
      <c r="J2709" s="95">
        <v>12192832</v>
      </c>
      <c r="K2709" s="95">
        <v>0</v>
      </c>
      <c r="L2709" s="95">
        <v>2031.8</v>
      </c>
      <c r="M2709" s="95">
        <v>12192832</v>
      </c>
      <c r="N2709" s="5">
        <f t="shared" si="85"/>
        <v>6001</v>
      </c>
    </row>
    <row r="2710" spans="1:14" x14ac:dyDescent="0.25">
      <c r="A2710" t="str">
        <f t="shared" si="84"/>
        <v>2013_1719</v>
      </c>
      <c r="C2710" s="95">
        <v>2709</v>
      </c>
      <c r="D2710" s="95">
        <v>1719</v>
      </c>
      <c r="E2710" s="95">
        <v>1719</v>
      </c>
      <c r="F2710" s="95" t="s">
        <v>73</v>
      </c>
      <c r="G2710" s="95">
        <v>2013</v>
      </c>
      <c r="H2710" s="95">
        <v>0</v>
      </c>
      <c r="I2710" s="95">
        <v>1</v>
      </c>
      <c r="J2710" s="95">
        <v>4407134</v>
      </c>
      <c r="K2710" s="95">
        <v>0</v>
      </c>
      <c r="L2710" s="95">
        <v>734.4</v>
      </c>
      <c r="M2710" s="95">
        <v>4407134</v>
      </c>
      <c r="N2710" s="5">
        <f t="shared" si="85"/>
        <v>6001</v>
      </c>
    </row>
    <row r="2711" spans="1:14" x14ac:dyDescent="0.25">
      <c r="A2711" t="str">
        <f t="shared" si="84"/>
        <v>2013_1737</v>
      </c>
      <c r="C2711" s="95">
        <v>2710</v>
      </c>
      <c r="D2711" s="95">
        <v>1737</v>
      </c>
      <c r="E2711" s="95">
        <v>1737</v>
      </c>
      <c r="F2711" s="95" t="s">
        <v>346</v>
      </c>
      <c r="G2711" s="95">
        <v>2013</v>
      </c>
      <c r="H2711" s="95">
        <v>0</v>
      </c>
      <c r="I2711" s="95">
        <v>1</v>
      </c>
      <c r="J2711" s="95">
        <v>191454495</v>
      </c>
      <c r="K2711" s="95">
        <v>0</v>
      </c>
      <c r="L2711" s="95">
        <v>31546.3</v>
      </c>
      <c r="M2711" s="95">
        <v>191454495</v>
      </c>
      <c r="N2711" s="5">
        <f t="shared" si="85"/>
        <v>6069</v>
      </c>
    </row>
    <row r="2712" spans="1:14" x14ac:dyDescent="0.25">
      <c r="A2712" t="str">
        <f t="shared" si="84"/>
        <v>2013_1782</v>
      </c>
      <c r="C2712" s="95">
        <v>2711</v>
      </c>
      <c r="D2712" s="95">
        <v>1782</v>
      </c>
      <c r="E2712" s="95">
        <v>1782</v>
      </c>
      <c r="F2712" s="95" t="s">
        <v>74</v>
      </c>
      <c r="G2712" s="95">
        <v>2013</v>
      </c>
      <c r="H2712" s="95">
        <v>0</v>
      </c>
      <c r="I2712" s="95">
        <v>1</v>
      </c>
      <c r="J2712" s="95">
        <v>601200</v>
      </c>
      <c r="K2712" s="95">
        <v>1412</v>
      </c>
      <c r="L2712" s="95">
        <v>100</v>
      </c>
      <c r="M2712" s="95">
        <v>602612</v>
      </c>
      <c r="N2712" s="5">
        <f t="shared" si="85"/>
        <v>6012</v>
      </c>
    </row>
    <row r="2713" spans="1:14" x14ac:dyDescent="0.25">
      <c r="A2713" t="str">
        <f t="shared" si="84"/>
        <v>2013_1791</v>
      </c>
      <c r="C2713" s="95">
        <v>2712</v>
      </c>
      <c r="D2713" s="95">
        <v>1791</v>
      </c>
      <c r="E2713" s="95">
        <v>1791</v>
      </c>
      <c r="F2713" s="95" t="s">
        <v>75</v>
      </c>
      <c r="G2713" s="95">
        <v>2013</v>
      </c>
      <c r="H2713" s="95">
        <v>0</v>
      </c>
      <c r="I2713" s="95">
        <v>1</v>
      </c>
      <c r="J2713" s="95">
        <v>4946624</v>
      </c>
      <c r="K2713" s="95">
        <v>0</v>
      </c>
      <c r="L2713" s="95">
        <v>824.3</v>
      </c>
      <c r="M2713" s="95">
        <v>4946624</v>
      </c>
      <c r="N2713" s="5">
        <f t="shared" si="85"/>
        <v>6001</v>
      </c>
    </row>
    <row r="2714" spans="1:14" x14ac:dyDescent="0.25">
      <c r="A2714" t="str">
        <f t="shared" si="84"/>
        <v>2013_1863</v>
      </c>
      <c r="C2714" s="95">
        <v>2713</v>
      </c>
      <c r="D2714" s="95">
        <v>1863</v>
      </c>
      <c r="E2714" s="95">
        <v>1863</v>
      </c>
      <c r="F2714" s="95" t="s">
        <v>76</v>
      </c>
      <c r="G2714" s="95">
        <v>2013</v>
      </c>
      <c r="H2714" s="95">
        <v>0</v>
      </c>
      <c r="I2714" s="95">
        <v>1</v>
      </c>
      <c r="J2714" s="95">
        <v>62902558</v>
      </c>
      <c r="K2714" s="95">
        <v>0</v>
      </c>
      <c r="L2714" s="95">
        <v>10469.799999999999</v>
      </c>
      <c r="M2714" s="95">
        <v>62902558</v>
      </c>
      <c r="N2714" s="5">
        <f t="shared" si="85"/>
        <v>6008</v>
      </c>
    </row>
    <row r="2715" spans="1:14" x14ac:dyDescent="0.25">
      <c r="A2715" t="str">
        <f t="shared" si="84"/>
        <v>2013_1908</v>
      </c>
      <c r="C2715" s="95">
        <v>2714</v>
      </c>
      <c r="D2715" s="95">
        <v>1908</v>
      </c>
      <c r="E2715" s="95">
        <v>1908</v>
      </c>
      <c r="F2715" s="95" t="s">
        <v>77</v>
      </c>
      <c r="G2715" s="95">
        <v>2013</v>
      </c>
      <c r="H2715" s="95">
        <v>0</v>
      </c>
      <c r="I2715" s="95">
        <v>1</v>
      </c>
      <c r="J2715" s="95">
        <v>2821670</v>
      </c>
      <c r="K2715" s="95">
        <v>31002</v>
      </c>
      <c r="L2715" s="95">
        <v>470.2</v>
      </c>
      <c r="M2715" s="95">
        <v>2852672</v>
      </c>
      <c r="N2715" s="5">
        <f t="shared" si="85"/>
        <v>6001</v>
      </c>
    </row>
    <row r="2716" spans="1:14" x14ac:dyDescent="0.25">
      <c r="A2716" t="str">
        <f t="shared" si="84"/>
        <v>2013_1926</v>
      </c>
      <c r="C2716" s="95">
        <v>2715</v>
      </c>
      <c r="D2716" s="95">
        <v>1926</v>
      </c>
      <c r="E2716" s="95">
        <v>1926</v>
      </c>
      <c r="F2716" s="95" t="s">
        <v>79</v>
      </c>
      <c r="G2716" s="95">
        <v>2013</v>
      </c>
      <c r="H2716" s="95">
        <v>0</v>
      </c>
      <c r="I2716" s="95">
        <v>1</v>
      </c>
      <c r="J2716" s="95">
        <v>3539914</v>
      </c>
      <c r="K2716" s="95">
        <v>0</v>
      </c>
      <c r="L2716" s="95">
        <v>585.4</v>
      </c>
      <c r="M2716" s="95">
        <v>3539914</v>
      </c>
      <c r="N2716" s="5">
        <f t="shared" si="85"/>
        <v>6047</v>
      </c>
    </row>
    <row r="2717" spans="1:14" x14ac:dyDescent="0.25">
      <c r="A2717" t="str">
        <f t="shared" si="84"/>
        <v>2013_1944</v>
      </c>
      <c r="C2717" s="95">
        <v>2716</v>
      </c>
      <c r="D2717" s="95">
        <v>1944</v>
      </c>
      <c r="E2717" s="95">
        <v>1944</v>
      </c>
      <c r="F2717" s="95" t="s">
        <v>80</v>
      </c>
      <c r="G2717" s="95">
        <v>2013</v>
      </c>
      <c r="H2717" s="95">
        <v>0</v>
      </c>
      <c r="I2717" s="95">
        <v>1</v>
      </c>
      <c r="J2717" s="95">
        <v>5097127</v>
      </c>
      <c r="K2717" s="95">
        <v>0</v>
      </c>
      <c r="L2717" s="95">
        <v>833</v>
      </c>
      <c r="M2717" s="95">
        <v>5097127</v>
      </c>
      <c r="N2717" s="5">
        <f t="shared" si="85"/>
        <v>6119</v>
      </c>
    </row>
    <row r="2718" spans="1:14" x14ac:dyDescent="0.25">
      <c r="A2718" t="str">
        <f t="shared" si="84"/>
        <v>2013_1953</v>
      </c>
      <c r="C2718" s="95">
        <v>2717</v>
      </c>
      <c r="D2718" s="95">
        <v>1953</v>
      </c>
      <c r="E2718" s="95">
        <v>1953</v>
      </c>
      <c r="F2718" s="95" t="s">
        <v>81</v>
      </c>
      <c r="G2718" s="95">
        <v>2013</v>
      </c>
      <c r="H2718" s="95">
        <v>0</v>
      </c>
      <c r="I2718" s="95">
        <v>1</v>
      </c>
      <c r="J2718" s="95">
        <v>3658810</v>
      </c>
      <c r="K2718" s="95">
        <v>145744</v>
      </c>
      <c r="L2718" s="95">
        <v>609.70000000000005</v>
      </c>
      <c r="M2718" s="95">
        <v>3804554</v>
      </c>
      <c r="N2718" s="5">
        <f t="shared" si="85"/>
        <v>6001</v>
      </c>
    </row>
    <row r="2719" spans="1:14" x14ac:dyDescent="0.25">
      <c r="A2719" t="str">
        <f t="shared" si="84"/>
        <v>2013_1963</v>
      </c>
      <c r="C2719" s="95">
        <v>2718</v>
      </c>
      <c r="D2719" s="95">
        <v>1963</v>
      </c>
      <c r="E2719" s="95">
        <v>1963</v>
      </c>
      <c r="F2719" s="95" t="s">
        <v>82</v>
      </c>
      <c r="G2719" s="95">
        <v>2013</v>
      </c>
      <c r="H2719" s="95">
        <v>0</v>
      </c>
      <c r="I2719" s="95">
        <v>1</v>
      </c>
      <c r="J2719" s="95">
        <v>3342557</v>
      </c>
      <c r="K2719" s="95">
        <v>0</v>
      </c>
      <c r="L2719" s="95">
        <v>557</v>
      </c>
      <c r="M2719" s="95">
        <v>3342557</v>
      </c>
      <c r="N2719" s="5">
        <f t="shared" si="85"/>
        <v>6001</v>
      </c>
    </row>
    <row r="2720" spans="1:14" x14ac:dyDescent="0.25">
      <c r="A2720" t="str">
        <f t="shared" si="84"/>
        <v>2013_3582</v>
      </c>
      <c r="C2720" s="95">
        <v>2719</v>
      </c>
      <c r="D2720" s="95">
        <v>3582</v>
      </c>
      <c r="E2720" s="95">
        <v>1968</v>
      </c>
      <c r="F2720" s="95" t="s">
        <v>138</v>
      </c>
      <c r="G2720" s="95">
        <v>2013</v>
      </c>
      <c r="H2720" s="95">
        <v>0</v>
      </c>
      <c r="I2720" s="95">
        <v>1</v>
      </c>
      <c r="J2720" s="95">
        <v>4014275</v>
      </c>
      <c r="K2720" s="95">
        <v>151962</v>
      </c>
      <c r="L2720" s="95">
        <v>659.7</v>
      </c>
      <c r="M2720" s="95">
        <v>4166237</v>
      </c>
      <c r="N2720" s="5">
        <f t="shared" si="85"/>
        <v>6085</v>
      </c>
    </row>
    <row r="2721" spans="1:14" x14ac:dyDescent="0.25">
      <c r="A2721" t="str">
        <f t="shared" si="84"/>
        <v>2013_3978</v>
      </c>
      <c r="C2721" s="95">
        <v>2720</v>
      </c>
      <c r="D2721" s="95">
        <v>3978</v>
      </c>
      <c r="E2721" s="95">
        <v>3978</v>
      </c>
      <c r="F2721" s="95" t="s">
        <v>150</v>
      </c>
      <c r="G2721" s="95">
        <v>2013</v>
      </c>
      <c r="H2721" s="95">
        <v>0</v>
      </c>
      <c r="I2721" s="95">
        <v>1</v>
      </c>
      <c r="J2721" s="95">
        <v>3407317</v>
      </c>
      <c r="K2721" s="95">
        <v>0</v>
      </c>
      <c r="L2721" s="95">
        <v>561.79999999999995</v>
      </c>
      <c r="M2721" s="95">
        <v>3407317</v>
      </c>
      <c r="N2721" s="5">
        <f t="shared" si="85"/>
        <v>6065</v>
      </c>
    </row>
    <row r="2722" spans="1:14" x14ac:dyDescent="0.25">
      <c r="A2722" t="str">
        <f t="shared" si="84"/>
        <v>2013_6741</v>
      </c>
      <c r="C2722" s="95">
        <v>2721</v>
      </c>
      <c r="D2722" s="95">
        <v>6741</v>
      </c>
      <c r="E2722" s="95">
        <v>6741</v>
      </c>
      <c r="F2722" s="95" t="s">
        <v>256</v>
      </c>
      <c r="G2722" s="95">
        <v>2013</v>
      </c>
      <c r="H2722" s="95">
        <v>0</v>
      </c>
      <c r="I2722" s="95">
        <v>1</v>
      </c>
      <c r="J2722" s="95">
        <v>5505216</v>
      </c>
      <c r="K2722" s="95">
        <v>0</v>
      </c>
      <c r="L2722" s="95">
        <v>915.4</v>
      </c>
      <c r="M2722" s="95">
        <v>5505216</v>
      </c>
      <c r="N2722" s="5">
        <f t="shared" si="85"/>
        <v>6014</v>
      </c>
    </row>
    <row r="2723" spans="1:14" x14ac:dyDescent="0.25">
      <c r="A2723" t="str">
        <f t="shared" si="84"/>
        <v>2013_1970</v>
      </c>
      <c r="C2723" s="95">
        <v>2722</v>
      </c>
      <c r="D2723" s="95">
        <v>1970</v>
      </c>
      <c r="E2723" s="95">
        <v>1970</v>
      </c>
      <c r="F2723" s="95" t="s">
        <v>83</v>
      </c>
      <c r="G2723" s="95">
        <v>2013</v>
      </c>
      <c r="H2723" s="95">
        <v>0</v>
      </c>
      <c r="I2723" s="95">
        <v>1</v>
      </c>
      <c r="J2723" s="95">
        <v>2770898</v>
      </c>
      <c r="K2723" s="95">
        <v>136368</v>
      </c>
      <c r="L2723" s="95">
        <v>459.9</v>
      </c>
      <c r="M2723" s="95">
        <v>2907266</v>
      </c>
      <c r="N2723" s="5">
        <f t="shared" si="85"/>
        <v>6025</v>
      </c>
    </row>
    <row r="2724" spans="1:14" x14ac:dyDescent="0.25">
      <c r="A2724" t="str">
        <f t="shared" si="84"/>
        <v>2013_1972</v>
      </c>
      <c r="C2724" s="95">
        <v>2723</v>
      </c>
      <c r="D2724" s="95">
        <v>1972</v>
      </c>
      <c r="E2724" s="95">
        <v>1972</v>
      </c>
      <c r="F2724" s="95" t="s">
        <v>84</v>
      </c>
      <c r="G2724" s="95">
        <v>2013</v>
      </c>
      <c r="H2724" s="95">
        <v>0</v>
      </c>
      <c r="I2724" s="95">
        <v>1</v>
      </c>
      <c r="J2724" s="95">
        <v>2304384</v>
      </c>
      <c r="K2724" s="95">
        <v>66406</v>
      </c>
      <c r="L2724" s="95">
        <v>384</v>
      </c>
      <c r="M2724" s="95">
        <v>2370790</v>
      </c>
      <c r="N2724" s="5">
        <f t="shared" si="85"/>
        <v>6001</v>
      </c>
    </row>
    <row r="2725" spans="1:14" x14ac:dyDescent="0.25">
      <c r="A2725" t="str">
        <f t="shared" si="84"/>
        <v>2013_1965</v>
      </c>
      <c r="C2725" s="95">
        <v>2724</v>
      </c>
      <c r="D2725" s="95">
        <v>1965</v>
      </c>
      <c r="E2725" s="95">
        <v>1965</v>
      </c>
      <c r="F2725" s="95" t="s">
        <v>288</v>
      </c>
      <c r="G2725" s="95">
        <v>2013</v>
      </c>
      <c r="H2725" s="95">
        <v>0</v>
      </c>
      <c r="I2725" s="95">
        <v>2</v>
      </c>
      <c r="J2725" s="95">
        <v>4134089</v>
      </c>
      <c r="K2725" s="95">
        <v>140728</v>
      </c>
      <c r="L2725" s="95">
        <v>688.9</v>
      </c>
      <c r="M2725" s="95">
        <v>4274817</v>
      </c>
      <c r="N2725" s="5">
        <f t="shared" si="85"/>
        <v>6001</v>
      </c>
    </row>
    <row r="2726" spans="1:14" x14ac:dyDescent="0.25">
      <c r="A2726" t="str">
        <f t="shared" si="84"/>
        <v>2013_657</v>
      </c>
      <c r="C2726" s="95">
        <v>2725</v>
      </c>
      <c r="D2726" s="95">
        <v>657</v>
      </c>
      <c r="E2726" s="95">
        <v>657</v>
      </c>
      <c r="F2726" s="95" t="s">
        <v>366</v>
      </c>
      <c r="G2726" s="95">
        <v>2013</v>
      </c>
      <c r="H2726" s="95">
        <v>0</v>
      </c>
      <c r="I2726" s="95">
        <v>1</v>
      </c>
      <c r="J2726" s="95">
        <v>5214869</v>
      </c>
      <c r="K2726" s="95">
        <v>0</v>
      </c>
      <c r="L2726" s="95">
        <v>869</v>
      </c>
      <c r="M2726" s="95">
        <v>5214869</v>
      </c>
      <c r="N2726" s="5">
        <f t="shared" si="85"/>
        <v>6001</v>
      </c>
    </row>
    <row r="2727" spans="1:14" x14ac:dyDescent="0.25">
      <c r="A2727" t="str">
        <f t="shared" si="84"/>
        <v>2013_1989</v>
      </c>
      <c r="C2727" s="95">
        <v>2726</v>
      </c>
      <c r="D2727" s="95">
        <v>1989</v>
      </c>
      <c r="E2727" s="95">
        <v>1989</v>
      </c>
      <c r="F2727" s="95" t="s">
        <v>86</v>
      </c>
      <c r="G2727" s="95">
        <v>2013</v>
      </c>
      <c r="H2727" s="95">
        <v>0</v>
      </c>
      <c r="I2727" s="95">
        <v>1</v>
      </c>
      <c r="J2727" s="95">
        <v>2767061</v>
      </c>
      <c r="K2727" s="95">
        <v>43425</v>
      </c>
      <c r="L2727" s="95">
        <v>461.1</v>
      </c>
      <c r="M2727" s="95">
        <v>2810486</v>
      </c>
      <c r="N2727" s="5">
        <f t="shared" si="85"/>
        <v>6001</v>
      </c>
    </row>
    <row r="2728" spans="1:14" x14ac:dyDescent="0.25">
      <c r="A2728" t="str">
        <f t="shared" si="84"/>
        <v>2013_2007</v>
      </c>
      <c r="C2728" s="95">
        <v>2727</v>
      </c>
      <c r="D2728" s="95">
        <v>2007</v>
      </c>
      <c r="E2728" s="95">
        <v>2007</v>
      </c>
      <c r="F2728" s="95" t="s">
        <v>87</v>
      </c>
      <c r="G2728" s="95">
        <v>2013</v>
      </c>
      <c r="H2728" s="95">
        <v>0</v>
      </c>
      <c r="I2728" s="95">
        <v>1</v>
      </c>
      <c r="J2728" s="95">
        <v>3801033</v>
      </c>
      <c r="K2728" s="95">
        <v>5304</v>
      </c>
      <c r="L2728" s="95">
        <v>633.4</v>
      </c>
      <c r="M2728" s="95">
        <v>3806337</v>
      </c>
      <c r="N2728" s="5">
        <f t="shared" si="85"/>
        <v>6001</v>
      </c>
    </row>
    <row r="2729" spans="1:14" x14ac:dyDescent="0.25">
      <c r="A2729" t="str">
        <f t="shared" si="84"/>
        <v>2013_2088</v>
      </c>
      <c r="C2729" s="95">
        <v>2728</v>
      </c>
      <c r="D2729" s="95">
        <v>2088</v>
      </c>
      <c r="E2729" s="95">
        <v>2088</v>
      </c>
      <c r="F2729" s="95" t="s">
        <v>88</v>
      </c>
      <c r="G2729" s="95">
        <v>2013</v>
      </c>
      <c r="H2729" s="95">
        <v>0</v>
      </c>
      <c r="I2729" s="95">
        <v>1</v>
      </c>
      <c r="J2729" s="95">
        <v>4076134</v>
      </c>
      <c r="K2729" s="95">
        <v>147057</v>
      </c>
      <c r="L2729" s="95">
        <v>665.6</v>
      </c>
      <c r="M2729" s="95">
        <v>4223191</v>
      </c>
      <c r="N2729" s="5">
        <f t="shared" si="85"/>
        <v>6124</v>
      </c>
    </row>
    <row r="2730" spans="1:14" x14ac:dyDescent="0.25">
      <c r="A2730" t="str">
        <f t="shared" si="84"/>
        <v>2013_2097</v>
      </c>
      <c r="C2730" s="95">
        <v>2729</v>
      </c>
      <c r="D2730" s="95">
        <v>2097</v>
      </c>
      <c r="E2730" s="95">
        <v>2097</v>
      </c>
      <c r="F2730" s="95" t="s">
        <v>89</v>
      </c>
      <c r="G2730" s="95">
        <v>2013</v>
      </c>
      <c r="H2730" s="95">
        <v>0</v>
      </c>
      <c r="I2730" s="95">
        <v>1</v>
      </c>
      <c r="J2730" s="95">
        <v>3020600</v>
      </c>
      <c r="K2730" s="95">
        <v>192311</v>
      </c>
      <c r="L2730" s="95">
        <v>497.3</v>
      </c>
      <c r="M2730" s="95">
        <v>3212911</v>
      </c>
      <c r="N2730" s="5">
        <f t="shared" si="85"/>
        <v>6074</v>
      </c>
    </row>
    <row r="2731" spans="1:14" x14ac:dyDescent="0.25">
      <c r="A2731" t="str">
        <f t="shared" si="84"/>
        <v>2013_2113</v>
      </c>
      <c r="C2731" s="95">
        <v>2730</v>
      </c>
      <c r="D2731" s="95">
        <v>2113</v>
      </c>
      <c r="E2731" s="95">
        <v>2113</v>
      </c>
      <c r="F2731" s="95" t="s">
        <v>90</v>
      </c>
      <c r="G2731" s="95">
        <v>2013</v>
      </c>
      <c r="H2731" s="95">
        <v>0</v>
      </c>
      <c r="I2731" s="95">
        <v>1</v>
      </c>
      <c r="J2731" s="95">
        <v>1388031</v>
      </c>
      <c r="K2731" s="95">
        <v>23748</v>
      </c>
      <c r="L2731" s="95">
        <v>231.3</v>
      </c>
      <c r="M2731" s="95">
        <v>1411779</v>
      </c>
      <c r="N2731" s="5">
        <f t="shared" si="85"/>
        <v>6001</v>
      </c>
    </row>
    <row r="2732" spans="1:14" x14ac:dyDescent="0.25">
      <c r="A2732" t="str">
        <f t="shared" si="84"/>
        <v>2013_2124</v>
      </c>
      <c r="C2732" s="95">
        <v>2731</v>
      </c>
      <c r="D2732" s="95">
        <v>2124</v>
      </c>
      <c r="E2732" s="95">
        <v>2124</v>
      </c>
      <c r="F2732" s="95" t="s">
        <v>383</v>
      </c>
      <c r="G2732" s="95">
        <v>2013</v>
      </c>
      <c r="H2732" s="95">
        <v>0</v>
      </c>
      <c r="I2732" s="95">
        <v>1</v>
      </c>
      <c r="J2732" s="95">
        <v>8182831</v>
      </c>
      <c r="K2732" s="95">
        <v>0</v>
      </c>
      <c r="L2732" s="95">
        <v>1359.5</v>
      </c>
      <c r="M2732" s="95">
        <v>8182831</v>
      </c>
      <c r="N2732" s="5">
        <f t="shared" si="85"/>
        <v>6019</v>
      </c>
    </row>
    <row r="2733" spans="1:14" x14ac:dyDescent="0.25">
      <c r="A2733" t="str">
        <f t="shared" si="84"/>
        <v>2013_2151</v>
      </c>
      <c r="C2733" s="95">
        <v>2732</v>
      </c>
      <c r="D2733" s="95">
        <v>2151</v>
      </c>
      <c r="E2733" s="95">
        <v>2151</v>
      </c>
      <c r="F2733" s="95" t="s">
        <v>347</v>
      </c>
      <c r="G2733" s="95">
        <v>2013</v>
      </c>
      <c r="H2733" s="95">
        <v>0</v>
      </c>
      <c r="I2733" s="95">
        <v>2</v>
      </c>
      <c r="J2733" s="95">
        <v>2862483</v>
      </c>
      <c r="K2733" s="95">
        <v>98096</v>
      </c>
      <c r="L2733" s="95">
        <v>470.4</v>
      </c>
      <c r="M2733" s="95">
        <v>2960579</v>
      </c>
      <c r="N2733" s="5">
        <f t="shared" si="85"/>
        <v>6085</v>
      </c>
    </row>
    <row r="2734" spans="1:14" x14ac:dyDescent="0.25">
      <c r="A2734" t="str">
        <f t="shared" si="84"/>
        <v>2013_2169</v>
      </c>
      <c r="C2734" s="95">
        <v>2733</v>
      </c>
      <c r="D2734" s="95">
        <v>2169</v>
      </c>
      <c r="E2734" s="95">
        <v>2169</v>
      </c>
      <c r="F2734" s="95" t="s">
        <v>91</v>
      </c>
      <c r="G2734" s="95">
        <v>2013</v>
      </c>
      <c r="H2734" s="95">
        <v>0</v>
      </c>
      <c r="I2734" s="95">
        <v>1</v>
      </c>
      <c r="J2734" s="95">
        <v>10271912</v>
      </c>
      <c r="K2734" s="95">
        <v>0</v>
      </c>
      <c r="L2734" s="95">
        <v>1711.7</v>
      </c>
      <c r="M2734" s="95">
        <v>10271912</v>
      </c>
      <c r="N2734" s="5">
        <f t="shared" si="85"/>
        <v>6001</v>
      </c>
    </row>
    <row r="2735" spans="1:14" x14ac:dyDescent="0.25">
      <c r="A2735" t="str">
        <f t="shared" si="84"/>
        <v>2013_2295</v>
      </c>
      <c r="C2735" s="95">
        <v>2734</v>
      </c>
      <c r="D2735" s="95">
        <v>2295</v>
      </c>
      <c r="E2735" s="95">
        <v>2295</v>
      </c>
      <c r="F2735" s="95" t="s">
        <v>92</v>
      </c>
      <c r="G2735" s="95">
        <v>2013</v>
      </c>
      <c r="H2735" s="95">
        <v>0</v>
      </c>
      <c r="I2735" s="95">
        <v>2</v>
      </c>
      <c r="J2735" s="95">
        <v>7023435</v>
      </c>
      <c r="K2735" s="95">
        <v>309733</v>
      </c>
      <c r="L2735" s="95">
        <v>1169.0999999999999</v>
      </c>
      <c r="M2735" s="95">
        <v>7333168</v>
      </c>
      <c r="N2735" s="5">
        <f t="shared" si="85"/>
        <v>6008</v>
      </c>
    </row>
    <row r="2736" spans="1:14" x14ac:dyDescent="0.25">
      <c r="A2736" t="str">
        <f t="shared" si="84"/>
        <v>2013_2313</v>
      </c>
      <c r="C2736" s="95">
        <v>2735</v>
      </c>
      <c r="D2736" s="95">
        <v>2313</v>
      </c>
      <c r="E2736" s="95">
        <v>2313</v>
      </c>
      <c r="F2736" s="95" t="s">
        <v>93</v>
      </c>
      <c r="G2736" s="95">
        <v>2013</v>
      </c>
      <c r="H2736" s="95">
        <v>0</v>
      </c>
      <c r="I2736" s="95">
        <v>1</v>
      </c>
      <c r="J2736" s="95">
        <v>22040779</v>
      </c>
      <c r="K2736" s="95">
        <v>268732</v>
      </c>
      <c r="L2736" s="95">
        <v>3656.4</v>
      </c>
      <c r="M2736" s="95">
        <v>22309511</v>
      </c>
      <c r="N2736" s="5">
        <f t="shared" si="85"/>
        <v>6028</v>
      </c>
    </row>
    <row r="2737" spans="1:14" x14ac:dyDescent="0.25">
      <c r="A2737" t="str">
        <f t="shared" si="84"/>
        <v>2013_2322</v>
      </c>
      <c r="C2737" s="95">
        <v>2736</v>
      </c>
      <c r="D2737" s="95">
        <v>2322</v>
      </c>
      <c r="E2737" s="95">
        <v>2322</v>
      </c>
      <c r="F2737" s="95" t="s">
        <v>94</v>
      </c>
      <c r="G2737" s="95">
        <v>2013</v>
      </c>
      <c r="H2737" s="95">
        <v>0</v>
      </c>
      <c r="I2737" s="95">
        <v>1</v>
      </c>
      <c r="J2737" s="95">
        <v>13491448</v>
      </c>
      <c r="K2737" s="95">
        <v>91575</v>
      </c>
      <c r="L2737" s="95">
        <v>2248.1999999999998</v>
      </c>
      <c r="M2737" s="95">
        <v>13583023</v>
      </c>
      <c r="N2737" s="5">
        <f t="shared" si="85"/>
        <v>6001</v>
      </c>
    </row>
    <row r="2738" spans="1:14" x14ac:dyDescent="0.25">
      <c r="A2738" t="str">
        <f t="shared" si="84"/>
        <v>2013_2369</v>
      </c>
      <c r="C2738" s="95">
        <v>2737</v>
      </c>
      <c r="D2738" s="95">
        <v>2369</v>
      </c>
      <c r="E2738" s="95">
        <v>2369</v>
      </c>
      <c r="F2738" s="95" t="s">
        <v>95</v>
      </c>
      <c r="G2738" s="95">
        <v>2013</v>
      </c>
      <c r="H2738" s="95">
        <v>0</v>
      </c>
      <c r="I2738" s="95">
        <v>1</v>
      </c>
      <c r="J2738" s="95">
        <v>2540223</v>
      </c>
      <c r="K2738" s="95">
        <v>0</v>
      </c>
      <c r="L2738" s="95">
        <v>423.3</v>
      </c>
      <c r="M2738" s="95">
        <v>2540223</v>
      </c>
      <c r="N2738" s="5">
        <f t="shared" si="85"/>
        <v>6001</v>
      </c>
    </row>
    <row r="2739" spans="1:14" x14ac:dyDescent="0.25">
      <c r="A2739" t="str">
        <f t="shared" si="84"/>
        <v>2013_2682</v>
      </c>
      <c r="C2739" s="95">
        <v>2738</v>
      </c>
      <c r="D2739" s="95">
        <v>2682</v>
      </c>
      <c r="E2739" s="95">
        <v>2682</v>
      </c>
      <c r="F2739" s="95" t="s">
        <v>3</v>
      </c>
      <c r="G2739" s="95">
        <v>2013</v>
      </c>
      <c r="H2739" s="95">
        <v>0</v>
      </c>
      <c r="I2739" s="95">
        <v>1</v>
      </c>
      <c r="J2739" s="95">
        <v>1910118</v>
      </c>
      <c r="K2739" s="95">
        <v>47121</v>
      </c>
      <c r="L2739" s="95">
        <v>318.3</v>
      </c>
      <c r="M2739" s="95">
        <v>1957239</v>
      </c>
      <c r="N2739" s="5">
        <f t="shared" si="85"/>
        <v>6001</v>
      </c>
    </row>
    <row r="2740" spans="1:14" x14ac:dyDescent="0.25">
      <c r="A2740" t="str">
        <f t="shared" si="84"/>
        <v>2013_2376</v>
      </c>
      <c r="C2740" s="95">
        <v>2739</v>
      </c>
      <c r="D2740" s="95">
        <v>2376</v>
      </c>
      <c r="E2740" s="95">
        <v>2376</v>
      </c>
      <c r="F2740" s="95" t="s">
        <v>96</v>
      </c>
      <c r="G2740" s="95">
        <v>2013</v>
      </c>
      <c r="H2740" s="95">
        <v>0</v>
      </c>
      <c r="I2740" s="95">
        <v>1</v>
      </c>
      <c r="J2740" s="95">
        <v>2611856</v>
      </c>
      <c r="K2740" s="95">
        <v>46191</v>
      </c>
      <c r="L2740" s="95">
        <v>433</v>
      </c>
      <c r="M2740" s="95">
        <v>2658047</v>
      </c>
      <c r="N2740" s="5">
        <f t="shared" si="85"/>
        <v>6032</v>
      </c>
    </row>
    <row r="2741" spans="1:14" x14ac:dyDescent="0.25">
      <c r="A2741" t="str">
        <f t="shared" si="84"/>
        <v>2013_2403</v>
      </c>
      <c r="C2741" s="95">
        <v>2740</v>
      </c>
      <c r="D2741" s="95">
        <v>2403</v>
      </c>
      <c r="E2741" s="95">
        <v>2403</v>
      </c>
      <c r="F2741" s="95" t="s">
        <v>384</v>
      </c>
      <c r="G2741" s="95">
        <v>2013</v>
      </c>
      <c r="H2741" s="95">
        <v>0</v>
      </c>
      <c r="I2741" s="95">
        <v>2</v>
      </c>
      <c r="J2741" s="95">
        <v>6236696</v>
      </c>
      <c r="K2741" s="95">
        <v>46314</v>
      </c>
      <c r="L2741" s="95">
        <v>1033.7</v>
      </c>
      <c r="M2741" s="95">
        <v>6283010</v>
      </c>
      <c r="N2741" s="5">
        <f t="shared" si="85"/>
        <v>6033</v>
      </c>
    </row>
    <row r="2742" spans="1:14" x14ac:dyDescent="0.25">
      <c r="A2742" t="str">
        <f t="shared" si="84"/>
        <v>2013_2457</v>
      </c>
      <c r="C2742" s="95">
        <v>2741</v>
      </c>
      <c r="D2742" s="95">
        <v>2457</v>
      </c>
      <c r="E2742" s="95">
        <v>2457</v>
      </c>
      <c r="F2742" s="95" t="s">
        <v>97</v>
      </c>
      <c r="G2742" s="95">
        <v>2013</v>
      </c>
      <c r="H2742" s="95">
        <v>0</v>
      </c>
      <c r="I2742" s="95">
        <v>1</v>
      </c>
      <c r="J2742" s="95">
        <v>2820470</v>
      </c>
      <c r="K2742" s="95">
        <v>0</v>
      </c>
      <c r="L2742" s="95">
        <v>470</v>
      </c>
      <c r="M2742" s="95">
        <v>2820470</v>
      </c>
      <c r="N2742" s="5">
        <f t="shared" si="85"/>
        <v>6001</v>
      </c>
    </row>
    <row r="2743" spans="1:14" x14ac:dyDescent="0.25">
      <c r="A2743" t="str">
        <f t="shared" si="84"/>
        <v>2013_2466</v>
      </c>
      <c r="C2743" s="95">
        <v>2742</v>
      </c>
      <c r="D2743" s="95">
        <v>2466</v>
      </c>
      <c r="E2743" s="95">
        <v>2466</v>
      </c>
      <c r="F2743" s="95" t="s">
        <v>98</v>
      </c>
      <c r="G2743" s="95">
        <v>2013</v>
      </c>
      <c r="H2743" s="95">
        <v>0</v>
      </c>
      <c r="I2743" s="95">
        <v>1</v>
      </c>
      <c r="J2743" s="95">
        <v>7588865</v>
      </c>
      <c r="K2743" s="95">
        <v>0</v>
      </c>
      <c r="L2743" s="95">
        <v>1264.5999999999999</v>
      </c>
      <c r="M2743" s="95">
        <v>7588865</v>
      </c>
      <c r="N2743" s="5">
        <f t="shared" si="85"/>
        <v>6001</v>
      </c>
    </row>
    <row r="2744" spans="1:14" x14ac:dyDescent="0.25">
      <c r="A2744" t="str">
        <f t="shared" si="84"/>
        <v>2013_2493</v>
      </c>
      <c r="C2744" s="95">
        <v>2743</v>
      </c>
      <c r="D2744" s="95">
        <v>2493</v>
      </c>
      <c r="E2744" s="95">
        <v>2493</v>
      </c>
      <c r="F2744" s="95" t="s">
        <v>99</v>
      </c>
      <c r="G2744" s="95">
        <v>2013</v>
      </c>
      <c r="H2744" s="95">
        <v>0</v>
      </c>
      <c r="I2744" s="95">
        <v>1</v>
      </c>
      <c r="J2744" s="95">
        <v>808008</v>
      </c>
      <c r="K2744" s="95">
        <v>34471</v>
      </c>
      <c r="L2744" s="95">
        <v>131</v>
      </c>
      <c r="M2744" s="95">
        <v>842479</v>
      </c>
      <c r="N2744" s="5">
        <f t="shared" si="85"/>
        <v>6168</v>
      </c>
    </row>
    <row r="2745" spans="1:14" x14ac:dyDescent="0.25">
      <c r="A2745" t="str">
        <f t="shared" si="84"/>
        <v>2013_2502</v>
      </c>
      <c r="C2745" s="95">
        <v>2744</v>
      </c>
      <c r="D2745" s="95">
        <v>2502</v>
      </c>
      <c r="E2745" s="95">
        <v>2502</v>
      </c>
      <c r="F2745" s="95" t="s">
        <v>100</v>
      </c>
      <c r="G2745" s="95">
        <v>2013</v>
      </c>
      <c r="H2745" s="95">
        <v>0</v>
      </c>
      <c r="I2745" s="95">
        <v>1</v>
      </c>
      <c r="J2745" s="95">
        <v>3829598</v>
      </c>
      <c r="K2745" s="95">
        <v>84343</v>
      </c>
      <c r="L2745" s="95">
        <v>627.70000000000005</v>
      </c>
      <c r="M2745" s="95">
        <v>3913941</v>
      </c>
      <c r="N2745" s="5">
        <f t="shared" si="85"/>
        <v>6101</v>
      </c>
    </row>
    <row r="2746" spans="1:14" x14ac:dyDescent="0.25">
      <c r="A2746" t="str">
        <f t="shared" si="84"/>
        <v>2013_2511</v>
      </c>
      <c r="C2746" s="95">
        <v>2745</v>
      </c>
      <c r="D2746" s="95">
        <v>2511</v>
      </c>
      <c r="E2746" s="95">
        <v>2511</v>
      </c>
      <c r="F2746" s="95" t="s">
        <v>101</v>
      </c>
      <c r="G2746" s="95">
        <v>2013</v>
      </c>
      <c r="H2746" s="95">
        <v>0</v>
      </c>
      <c r="I2746" s="95">
        <v>1</v>
      </c>
      <c r="J2746" s="95">
        <v>12115419</v>
      </c>
      <c r="K2746" s="95">
        <v>398669</v>
      </c>
      <c r="L2746" s="95">
        <v>2018.9</v>
      </c>
      <c r="M2746" s="95">
        <v>12514088</v>
      </c>
      <c r="N2746" s="5">
        <f t="shared" si="85"/>
        <v>6001</v>
      </c>
    </row>
    <row r="2747" spans="1:14" x14ac:dyDescent="0.25">
      <c r="A2747" t="str">
        <f t="shared" si="84"/>
        <v>2013_2520</v>
      </c>
      <c r="C2747" s="95">
        <v>2746</v>
      </c>
      <c r="D2747" s="95">
        <v>2520</v>
      </c>
      <c r="E2747" s="95">
        <v>2520</v>
      </c>
      <c r="F2747" s="95" t="s">
        <v>102</v>
      </c>
      <c r="G2747" s="95">
        <v>2013</v>
      </c>
      <c r="H2747" s="95">
        <v>0</v>
      </c>
      <c r="I2747" s="95">
        <v>1</v>
      </c>
      <c r="J2747" s="95">
        <v>1951900</v>
      </c>
      <c r="K2747" s="95">
        <v>53895</v>
      </c>
      <c r="L2747" s="95">
        <v>325.10000000000002</v>
      </c>
      <c r="M2747" s="95">
        <v>2005795</v>
      </c>
      <c r="N2747" s="5">
        <f t="shared" si="85"/>
        <v>6004</v>
      </c>
    </row>
    <row r="2748" spans="1:14" x14ac:dyDescent="0.25">
      <c r="A2748" t="str">
        <f t="shared" si="84"/>
        <v>2013_2556</v>
      </c>
      <c r="C2748" s="95">
        <v>2747</v>
      </c>
      <c r="D2748" s="95">
        <v>2556</v>
      </c>
      <c r="E2748" s="95">
        <v>2556</v>
      </c>
      <c r="F2748" s="95" t="s">
        <v>103</v>
      </c>
      <c r="G2748" s="95">
        <v>2013</v>
      </c>
      <c r="H2748" s="95">
        <v>0</v>
      </c>
      <c r="I2748" s="95">
        <v>1</v>
      </c>
      <c r="J2748" s="95">
        <v>2183808</v>
      </c>
      <c r="K2748" s="95">
        <v>25667</v>
      </c>
      <c r="L2748" s="95">
        <v>363</v>
      </c>
      <c r="M2748" s="95">
        <v>2209475</v>
      </c>
      <c r="N2748" s="5">
        <f t="shared" si="85"/>
        <v>6016</v>
      </c>
    </row>
    <row r="2749" spans="1:14" x14ac:dyDescent="0.25">
      <c r="A2749" t="str">
        <f t="shared" si="84"/>
        <v>2013_3195</v>
      </c>
      <c r="C2749" s="95">
        <v>2748</v>
      </c>
      <c r="D2749" s="95">
        <v>3195</v>
      </c>
      <c r="E2749" s="95">
        <v>3195</v>
      </c>
      <c r="F2749" s="95" t="s">
        <v>298</v>
      </c>
      <c r="G2749" s="95">
        <v>2013</v>
      </c>
      <c r="H2749" s="95">
        <v>0</v>
      </c>
      <c r="I2749" s="95">
        <v>2</v>
      </c>
      <c r="J2749" s="95">
        <v>8221723</v>
      </c>
      <c r="K2749" s="95">
        <v>16462</v>
      </c>
      <c r="L2749" s="95">
        <v>1353.4</v>
      </c>
      <c r="M2749" s="95">
        <v>8238185</v>
      </c>
      <c r="N2749" s="5">
        <f t="shared" si="85"/>
        <v>6075</v>
      </c>
    </row>
    <row r="2750" spans="1:14" x14ac:dyDescent="0.25">
      <c r="A2750" t="str">
        <f t="shared" si="84"/>
        <v>2013_2709</v>
      </c>
      <c r="C2750" s="95">
        <v>2749</v>
      </c>
      <c r="D2750" s="95">
        <v>2709</v>
      </c>
      <c r="E2750" s="95">
        <v>2709</v>
      </c>
      <c r="F2750" s="95" t="s">
        <v>105</v>
      </c>
      <c r="G2750" s="95">
        <v>2013</v>
      </c>
      <c r="H2750" s="95">
        <v>0</v>
      </c>
      <c r="I2750" s="95">
        <v>1</v>
      </c>
      <c r="J2750" s="95">
        <v>10500434</v>
      </c>
      <c r="K2750" s="95">
        <v>0</v>
      </c>
      <c r="L2750" s="95">
        <v>1743.1</v>
      </c>
      <c r="M2750" s="95">
        <v>10500434</v>
      </c>
      <c r="N2750" s="5">
        <f t="shared" si="85"/>
        <v>6024</v>
      </c>
    </row>
    <row r="2751" spans="1:14" x14ac:dyDescent="0.25">
      <c r="A2751" t="str">
        <f t="shared" si="84"/>
        <v>2013_2718</v>
      </c>
      <c r="C2751" s="95">
        <v>2750</v>
      </c>
      <c r="D2751" s="95">
        <v>2718</v>
      </c>
      <c r="E2751" s="95">
        <v>2718</v>
      </c>
      <c r="F2751" s="95" t="s">
        <v>106</v>
      </c>
      <c r="G2751" s="95">
        <v>2013</v>
      </c>
      <c r="H2751" s="95">
        <v>0</v>
      </c>
      <c r="I2751" s="95">
        <v>1</v>
      </c>
      <c r="J2751" s="95">
        <v>3554676</v>
      </c>
      <c r="K2751" s="95">
        <v>43805</v>
      </c>
      <c r="L2751" s="95">
        <v>586</v>
      </c>
      <c r="M2751" s="95">
        <v>3598481</v>
      </c>
      <c r="N2751" s="5">
        <f t="shared" si="85"/>
        <v>6066</v>
      </c>
    </row>
    <row r="2752" spans="1:14" x14ac:dyDescent="0.25">
      <c r="A2752" t="str">
        <f t="shared" si="84"/>
        <v>2013_2727</v>
      </c>
      <c r="C2752" s="95">
        <v>2751</v>
      </c>
      <c r="D2752" s="95">
        <v>2727</v>
      </c>
      <c r="E2752" s="95">
        <v>2727</v>
      </c>
      <c r="F2752" s="95" t="s">
        <v>107</v>
      </c>
      <c r="G2752" s="95">
        <v>2013</v>
      </c>
      <c r="H2752" s="95">
        <v>0</v>
      </c>
      <c r="I2752" s="95">
        <v>1</v>
      </c>
      <c r="J2752" s="95">
        <v>3922854</v>
      </c>
      <c r="K2752" s="95">
        <v>0</v>
      </c>
      <c r="L2752" s="95">
        <v>653.70000000000005</v>
      </c>
      <c r="M2752" s="95">
        <v>3922854</v>
      </c>
      <c r="N2752" s="5">
        <f t="shared" si="85"/>
        <v>6001</v>
      </c>
    </row>
    <row r="2753" spans="1:14" x14ac:dyDescent="0.25">
      <c r="A2753" t="str">
        <f t="shared" si="84"/>
        <v>2013_2754</v>
      </c>
      <c r="C2753" s="95">
        <v>2752</v>
      </c>
      <c r="D2753" s="95">
        <v>2754</v>
      </c>
      <c r="E2753" s="95">
        <v>2754</v>
      </c>
      <c r="F2753" s="95" t="s">
        <v>108</v>
      </c>
      <c r="G2753" s="95">
        <v>2013</v>
      </c>
      <c r="H2753" s="95">
        <v>0</v>
      </c>
      <c r="I2753" s="95">
        <v>1</v>
      </c>
      <c r="J2753" s="95">
        <v>2854645</v>
      </c>
      <c r="K2753" s="95">
        <v>90207</v>
      </c>
      <c r="L2753" s="95">
        <v>473.8</v>
      </c>
      <c r="M2753" s="95">
        <v>2944852</v>
      </c>
      <c r="N2753" s="5">
        <f t="shared" si="85"/>
        <v>6025</v>
      </c>
    </row>
    <row r="2754" spans="1:14" x14ac:dyDescent="0.25">
      <c r="A2754" t="str">
        <f t="shared" si="84"/>
        <v>2013_2766</v>
      </c>
      <c r="C2754" s="95">
        <v>2753</v>
      </c>
      <c r="D2754" s="95">
        <v>2766</v>
      </c>
      <c r="E2754" s="95">
        <v>2766</v>
      </c>
      <c r="F2754" s="95" t="s">
        <v>348</v>
      </c>
      <c r="G2754" s="95">
        <v>2013</v>
      </c>
      <c r="H2754" s="95">
        <v>0</v>
      </c>
      <c r="I2754" s="95">
        <v>1</v>
      </c>
      <c r="J2754" s="95">
        <v>2021261</v>
      </c>
      <c r="K2754" s="95">
        <v>101585</v>
      </c>
      <c r="L2754" s="95">
        <v>331.3</v>
      </c>
      <c r="M2754" s="95">
        <v>2122846</v>
      </c>
      <c r="N2754" s="5">
        <f t="shared" si="85"/>
        <v>6101</v>
      </c>
    </row>
    <row r="2755" spans="1:14" x14ac:dyDescent="0.25">
      <c r="A2755" t="str">
        <f t="shared" ref="A2755:A2818" si="86">CONCATENATE(G2755,"_",D2755)</f>
        <v>2013_2772</v>
      </c>
      <c r="C2755" s="95">
        <v>2754</v>
      </c>
      <c r="D2755" s="95">
        <v>2772</v>
      </c>
      <c r="E2755" s="95">
        <v>2772</v>
      </c>
      <c r="F2755" s="95" t="s">
        <v>110</v>
      </c>
      <c r="G2755" s="95">
        <v>2013</v>
      </c>
      <c r="H2755" s="95">
        <v>0</v>
      </c>
      <c r="I2755" s="95">
        <v>1</v>
      </c>
      <c r="J2755" s="95">
        <v>1486364</v>
      </c>
      <c r="K2755" s="95">
        <v>77286</v>
      </c>
      <c r="L2755" s="95">
        <v>242</v>
      </c>
      <c r="M2755" s="95">
        <v>1563650</v>
      </c>
      <c r="N2755" s="5">
        <f t="shared" ref="N2755:N2818" si="87">ROUND(J2755/L2755,0)</f>
        <v>6142</v>
      </c>
    </row>
    <row r="2756" spans="1:14" x14ac:dyDescent="0.25">
      <c r="A2756" t="str">
        <f t="shared" si="86"/>
        <v>2013_2781</v>
      </c>
      <c r="C2756" s="95">
        <v>2755</v>
      </c>
      <c r="D2756" s="95">
        <v>2781</v>
      </c>
      <c r="E2756" s="95">
        <v>2781</v>
      </c>
      <c r="F2756" s="95" t="s">
        <v>111</v>
      </c>
      <c r="G2756" s="95">
        <v>2013</v>
      </c>
      <c r="H2756" s="95">
        <v>0</v>
      </c>
      <c r="I2756" s="95">
        <v>1</v>
      </c>
      <c r="J2756" s="95">
        <v>6970762</v>
      </c>
      <c r="K2756" s="95">
        <v>0</v>
      </c>
      <c r="L2756" s="95">
        <v>1161.5999999999999</v>
      </c>
      <c r="M2756" s="95">
        <v>6970762</v>
      </c>
      <c r="N2756" s="5">
        <f t="shared" si="87"/>
        <v>6001</v>
      </c>
    </row>
    <row r="2757" spans="1:14" x14ac:dyDescent="0.25">
      <c r="A2757" t="str">
        <f t="shared" si="86"/>
        <v>2013_2826</v>
      </c>
      <c r="C2757" s="95">
        <v>2756</v>
      </c>
      <c r="D2757" s="95">
        <v>2826</v>
      </c>
      <c r="E2757" s="95">
        <v>2826</v>
      </c>
      <c r="F2757" s="95" t="s">
        <v>112</v>
      </c>
      <c r="G2757" s="95">
        <v>2013</v>
      </c>
      <c r="H2757" s="95">
        <v>0</v>
      </c>
      <c r="I2757" s="95">
        <v>1</v>
      </c>
      <c r="J2757" s="95">
        <v>8624736</v>
      </c>
      <c r="K2757" s="95">
        <v>187687</v>
      </c>
      <c r="L2757" s="95">
        <v>1427.7</v>
      </c>
      <c r="M2757" s="95">
        <v>8812423</v>
      </c>
      <c r="N2757" s="5">
        <f t="shared" si="87"/>
        <v>6041</v>
      </c>
    </row>
    <row r="2758" spans="1:14" x14ac:dyDescent="0.25">
      <c r="A2758" t="str">
        <f t="shared" si="86"/>
        <v>2013_2846</v>
      </c>
      <c r="C2758" s="95">
        <v>2757</v>
      </c>
      <c r="D2758" s="95">
        <v>2846</v>
      </c>
      <c r="E2758" s="95">
        <v>2846</v>
      </c>
      <c r="F2758" s="95" t="s">
        <v>113</v>
      </c>
      <c r="G2758" s="95">
        <v>2013</v>
      </c>
      <c r="H2758" s="95">
        <v>0</v>
      </c>
      <c r="I2758" s="95">
        <v>1</v>
      </c>
      <c r="J2758" s="95">
        <v>1884749</v>
      </c>
      <c r="K2758" s="95">
        <v>0</v>
      </c>
      <c r="L2758" s="95">
        <v>310.39999999999998</v>
      </c>
      <c r="M2758" s="95">
        <v>1884749</v>
      </c>
      <c r="N2758" s="5">
        <f t="shared" si="87"/>
        <v>6072</v>
      </c>
    </row>
    <row r="2759" spans="1:14" x14ac:dyDescent="0.25">
      <c r="A2759" t="str">
        <f t="shared" si="86"/>
        <v>2013_2862</v>
      </c>
      <c r="C2759" s="95">
        <v>2758</v>
      </c>
      <c r="D2759" s="95">
        <v>2862</v>
      </c>
      <c r="E2759" s="95">
        <v>2862</v>
      </c>
      <c r="F2759" s="95" t="s">
        <v>114</v>
      </c>
      <c r="G2759" s="95">
        <v>2013</v>
      </c>
      <c r="H2759" s="95">
        <v>0</v>
      </c>
      <c r="I2759" s="95">
        <v>1</v>
      </c>
      <c r="J2759" s="95">
        <v>3794515</v>
      </c>
      <c r="K2759" s="95">
        <v>39236</v>
      </c>
      <c r="L2759" s="95">
        <v>627.4</v>
      </c>
      <c r="M2759" s="95">
        <v>3833751</v>
      </c>
      <c r="N2759" s="5">
        <f t="shared" si="87"/>
        <v>6048</v>
      </c>
    </row>
    <row r="2760" spans="1:14" x14ac:dyDescent="0.25">
      <c r="A2760" t="str">
        <f t="shared" si="86"/>
        <v>2013_2977</v>
      </c>
      <c r="C2760" s="95">
        <v>2759</v>
      </c>
      <c r="D2760" s="95">
        <v>2977</v>
      </c>
      <c r="E2760" s="95">
        <v>2977</v>
      </c>
      <c r="F2760" s="95" t="s">
        <v>115</v>
      </c>
      <c r="G2760" s="95">
        <v>2013</v>
      </c>
      <c r="H2760" s="95">
        <v>0</v>
      </c>
      <c r="I2760" s="95">
        <v>1</v>
      </c>
      <c r="J2760" s="95">
        <v>3879647</v>
      </c>
      <c r="K2760" s="95">
        <v>8686</v>
      </c>
      <c r="L2760" s="95">
        <v>646.5</v>
      </c>
      <c r="M2760" s="95">
        <v>3888333</v>
      </c>
      <c r="N2760" s="5">
        <f t="shared" si="87"/>
        <v>6001</v>
      </c>
    </row>
    <row r="2761" spans="1:14" x14ac:dyDescent="0.25">
      <c r="A2761" t="str">
        <f t="shared" si="86"/>
        <v>2013_2988</v>
      </c>
      <c r="C2761" s="95">
        <v>2760</v>
      </c>
      <c r="D2761" s="95">
        <v>2988</v>
      </c>
      <c r="E2761" s="95">
        <v>2988</v>
      </c>
      <c r="F2761" s="95" t="s">
        <v>116</v>
      </c>
      <c r="G2761" s="95">
        <v>2013</v>
      </c>
      <c r="H2761" s="95">
        <v>0</v>
      </c>
      <c r="I2761" s="95">
        <v>1</v>
      </c>
      <c r="J2761" s="95">
        <v>3193732</v>
      </c>
      <c r="K2761" s="95">
        <v>80216</v>
      </c>
      <c r="L2761" s="95">
        <v>532.20000000000005</v>
      </c>
      <c r="M2761" s="95">
        <v>3273948</v>
      </c>
      <c r="N2761" s="5">
        <f t="shared" si="87"/>
        <v>6001</v>
      </c>
    </row>
    <row r="2762" spans="1:14" x14ac:dyDescent="0.25">
      <c r="A2762" t="str">
        <f t="shared" si="86"/>
        <v>2013_3029</v>
      </c>
      <c r="C2762" s="95">
        <v>2761</v>
      </c>
      <c r="D2762" s="95">
        <v>3029</v>
      </c>
      <c r="E2762" s="95">
        <v>3029</v>
      </c>
      <c r="F2762" s="95" t="s">
        <v>117</v>
      </c>
      <c r="G2762" s="95">
        <v>2013</v>
      </c>
      <c r="H2762" s="95">
        <v>0</v>
      </c>
      <c r="I2762" s="95">
        <v>1</v>
      </c>
      <c r="J2762" s="95">
        <v>8214121</v>
      </c>
      <c r="K2762" s="95">
        <v>181306</v>
      </c>
      <c r="L2762" s="95">
        <v>1341.3</v>
      </c>
      <c r="M2762" s="95">
        <v>8395427</v>
      </c>
      <c r="N2762" s="5">
        <f t="shared" si="87"/>
        <v>6124</v>
      </c>
    </row>
    <row r="2763" spans="1:14" x14ac:dyDescent="0.25">
      <c r="A2763" t="str">
        <f t="shared" si="86"/>
        <v>2013_3033</v>
      </c>
      <c r="C2763" s="95">
        <v>2762</v>
      </c>
      <c r="D2763" s="95">
        <v>3033</v>
      </c>
      <c r="E2763" s="95">
        <v>3033</v>
      </c>
      <c r="F2763" s="95" t="s">
        <v>118</v>
      </c>
      <c r="G2763" s="95">
        <v>2013</v>
      </c>
      <c r="H2763" s="95">
        <v>0</v>
      </c>
      <c r="I2763" s="95">
        <v>1</v>
      </c>
      <c r="J2763" s="95">
        <v>2449479</v>
      </c>
      <c r="K2763" s="95">
        <v>17736</v>
      </c>
      <c r="L2763" s="95">
        <v>400.7</v>
      </c>
      <c r="M2763" s="95">
        <v>2467215</v>
      </c>
      <c r="N2763" s="5">
        <f t="shared" si="87"/>
        <v>6113</v>
      </c>
    </row>
    <row r="2764" spans="1:14" x14ac:dyDescent="0.25">
      <c r="A2764" t="str">
        <f t="shared" si="86"/>
        <v>2013_3042</v>
      </c>
      <c r="C2764" s="95">
        <v>2763</v>
      </c>
      <c r="D2764" s="95">
        <v>3042</v>
      </c>
      <c r="E2764" s="95">
        <v>3042</v>
      </c>
      <c r="F2764" s="95" t="s">
        <v>119</v>
      </c>
      <c r="G2764" s="95">
        <v>2013</v>
      </c>
      <c r="H2764" s="95">
        <v>0</v>
      </c>
      <c r="I2764" s="95">
        <v>1</v>
      </c>
      <c r="J2764" s="95">
        <v>4107040</v>
      </c>
      <c r="K2764" s="95">
        <v>0</v>
      </c>
      <c r="L2764" s="95">
        <v>665</v>
      </c>
      <c r="M2764" s="95">
        <v>4107040</v>
      </c>
      <c r="N2764" s="5">
        <f t="shared" si="87"/>
        <v>6176</v>
      </c>
    </row>
    <row r="2765" spans="1:14" x14ac:dyDescent="0.25">
      <c r="A2765" t="str">
        <f t="shared" si="86"/>
        <v>2013_3060</v>
      </c>
      <c r="C2765" s="95">
        <v>2764</v>
      </c>
      <c r="D2765" s="95">
        <v>3060</v>
      </c>
      <c r="E2765" s="95">
        <v>3060</v>
      </c>
      <c r="F2765" s="95" t="s">
        <v>120</v>
      </c>
      <c r="G2765" s="95">
        <v>2013</v>
      </c>
      <c r="H2765" s="95">
        <v>0</v>
      </c>
      <c r="I2765" s="95">
        <v>1</v>
      </c>
      <c r="J2765" s="95">
        <v>6982764</v>
      </c>
      <c r="K2765" s="95">
        <v>0</v>
      </c>
      <c r="L2765" s="95">
        <v>1163.5999999999999</v>
      </c>
      <c r="M2765" s="95">
        <v>6982764</v>
      </c>
      <c r="N2765" s="5">
        <f t="shared" si="87"/>
        <v>6001</v>
      </c>
    </row>
    <row r="2766" spans="1:14" x14ac:dyDescent="0.25">
      <c r="A2766" t="str">
        <f t="shared" si="86"/>
        <v>2013_3168</v>
      </c>
      <c r="C2766" s="95">
        <v>2765</v>
      </c>
      <c r="D2766" s="95">
        <v>3168</v>
      </c>
      <c r="E2766" s="95">
        <v>3168</v>
      </c>
      <c r="F2766" s="95" t="s">
        <v>127</v>
      </c>
      <c r="G2766" s="95">
        <v>2013</v>
      </c>
      <c r="H2766" s="95">
        <v>0</v>
      </c>
      <c r="I2766" s="95">
        <v>1</v>
      </c>
      <c r="J2766" s="95">
        <v>4508158</v>
      </c>
      <c r="K2766" s="95">
        <v>130489</v>
      </c>
      <c r="L2766" s="95">
        <v>738.8</v>
      </c>
      <c r="M2766" s="95">
        <v>4638647</v>
      </c>
      <c r="N2766" s="5">
        <f t="shared" si="87"/>
        <v>6102</v>
      </c>
    </row>
    <row r="2767" spans="1:14" x14ac:dyDescent="0.25">
      <c r="A2767" t="str">
        <f t="shared" si="86"/>
        <v>2013_3105</v>
      </c>
      <c r="C2767" s="95">
        <v>2766</v>
      </c>
      <c r="D2767" s="95">
        <v>3105</v>
      </c>
      <c r="E2767" s="95">
        <v>3105</v>
      </c>
      <c r="F2767" s="95" t="s">
        <v>121</v>
      </c>
      <c r="G2767" s="95">
        <v>2013</v>
      </c>
      <c r="H2767" s="95">
        <v>0</v>
      </c>
      <c r="I2767" s="95">
        <v>1</v>
      </c>
      <c r="J2767" s="95">
        <v>8290982</v>
      </c>
      <c r="K2767" s="95">
        <v>0</v>
      </c>
      <c r="L2767" s="95">
        <v>1381.6</v>
      </c>
      <c r="M2767" s="95">
        <v>8290982</v>
      </c>
      <c r="N2767" s="5">
        <f t="shared" si="87"/>
        <v>6001</v>
      </c>
    </row>
    <row r="2768" spans="1:14" x14ac:dyDescent="0.25">
      <c r="A2768" t="str">
        <f t="shared" si="86"/>
        <v>2013_3114</v>
      </c>
      <c r="C2768" s="95">
        <v>2767</v>
      </c>
      <c r="D2768" s="95">
        <v>3114</v>
      </c>
      <c r="E2768" s="95">
        <v>3114</v>
      </c>
      <c r="F2768" s="95" t="s">
        <v>122</v>
      </c>
      <c r="G2768" s="95">
        <v>2013</v>
      </c>
      <c r="H2768" s="95">
        <v>0</v>
      </c>
      <c r="I2768" s="95">
        <v>1</v>
      </c>
      <c r="J2768" s="95">
        <v>20102150</v>
      </c>
      <c r="K2768" s="95">
        <v>0</v>
      </c>
      <c r="L2768" s="95">
        <v>3349.8</v>
      </c>
      <c r="M2768" s="95">
        <v>20102150</v>
      </c>
      <c r="N2768" s="5">
        <f t="shared" si="87"/>
        <v>6001</v>
      </c>
    </row>
    <row r="2769" spans="1:14" x14ac:dyDescent="0.25">
      <c r="A2769" t="str">
        <f t="shared" si="86"/>
        <v>2013_3119</v>
      </c>
      <c r="C2769" s="95">
        <v>2768</v>
      </c>
      <c r="D2769" s="95">
        <v>3119</v>
      </c>
      <c r="E2769" s="95">
        <v>3119</v>
      </c>
      <c r="F2769" s="95" t="s">
        <v>123</v>
      </c>
      <c r="G2769" s="95">
        <v>2013</v>
      </c>
      <c r="H2769" s="95">
        <v>0</v>
      </c>
      <c r="I2769" s="95">
        <v>1</v>
      </c>
      <c r="J2769" s="95">
        <v>5347491</v>
      </c>
      <c r="K2769" s="95">
        <v>0</v>
      </c>
      <c r="L2769" s="95">
        <v>891.1</v>
      </c>
      <c r="M2769" s="95">
        <v>5347491</v>
      </c>
      <c r="N2769" s="5">
        <f t="shared" si="87"/>
        <v>6001</v>
      </c>
    </row>
    <row r="2770" spans="1:14" x14ac:dyDescent="0.25">
      <c r="A2770" t="str">
        <f t="shared" si="86"/>
        <v>2013_3141</v>
      </c>
      <c r="C2770" s="95">
        <v>2769</v>
      </c>
      <c r="D2770" s="95">
        <v>3141</v>
      </c>
      <c r="E2770" s="95">
        <v>3141</v>
      </c>
      <c r="F2770" s="95" t="s">
        <v>124</v>
      </c>
      <c r="G2770" s="95">
        <v>2013</v>
      </c>
      <c r="H2770" s="95">
        <v>0</v>
      </c>
      <c r="I2770" s="95">
        <v>1</v>
      </c>
      <c r="J2770" s="95">
        <v>74944561</v>
      </c>
      <c r="K2770" s="95">
        <v>0</v>
      </c>
      <c r="L2770" s="95">
        <v>12453.4</v>
      </c>
      <c r="M2770" s="95">
        <v>74944561</v>
      </c>
      <c r="N2770" s="5">
        <f t="shared" si="87"/>
        <v>6018</v>
      </c>
    </row>
    <row r="2771" spans="1:14" x14ac:dyDescent="0.25">
      <c r="A2771" t="str">
        <f t="shared" si="86"/>
        <v>2013_3150</v>
      </c>
      <c r="C2771" s="95">
        <v>2770</v>
      </c>
      <c r="D2771" s="95">
        <v>3150</v>
      </c>
      <c r="E2771" s="95">
        <v>3150</v>
      </c>
      <c r="F2771" s="95" t="s">
        <v>125</v>
      </c>
      <c r="G2771" s="95">
        <v>2013</v>
      </c>
      <c r="H2771" s="95">
        <v>0</v>
      </c>
      <c r="I2771" s="95">
        <v>1</v>
      </c>
      <c r="J2771" s="95">
        <v>6501495</v>
      </c>
      <c r="K2771" s="95">
        <v>0</v>
      </c>
      <c r="L2771" s="95">
        <v>1082.5</v>
      </c>
      <c r="M2771" s="95">
        <v>6501495</v>
      </c>
      <c r="N2771" s="5">
        <f t="shared" si="87"/>
        <v>6006</v>
      </c>
    </row>
    <row r="2772" spans="1:14" x14ac:dyDescent="0.25">
      <c r="A2772" t="str">
        <f t="shared" si="86"/>
        <v>2013_3154</v>
      </c>
      <c r="C2772" s="95">
        <v>2771</v>
      </c>
      <c r="D2772" s="95">
        <v>3154</v>
      </c>
      <c r="E2772" s="95">
        <v>3154</v>
      </c>
      <c r="F2772" s="95" t="s">
        <v>126</v>
      </c>
      <c r="G2772" s="95">
        <v>2013</v>
      </c>
      <c r="H2772" s="95">
        <v>0</v>
      </c>
      <c r="I2772" s="95">
        <v>1</v>
      </c>
      <c r="J2772" s="95">
        <v>3497983</v>
      </c>
      <c r="K2772" s="95">
        <v>83752</v>
      </c>
      <c r="L2772" s="95">
        <v>582.9</v>
      </c>
      <c r="M2772" s="95">
        <v>3581735</v>
      </c>
      <c r="N2772" s="5">
        <f t="shared" si="87"/>
        <v>6001</v>
      </c>
    </row>
    <row r="2773" spans="1:14" x14ac:dyDescent="0.25">
      <c r="A2773" t="str">
        <f t="shared" si="86"/>
        <v>2013_3186</v>
      </c>
      <c r="C2773" s="95">
        <v>2772</v>
      </c>
      <c r="D2773" s="95">
        <v>3186</v>
      </c>
      <c r="E2773" s="95">
        <v>3186</v>
      </c>
      <c r="F2773" s="95" t="s">
        <v>349</v>
      </c>
      <c r="G2773" s="95">
        <v>2013</v>
      </c>
      <c r="H2773" s="95">
        <v>0</v>
      </c>
      <c r="I2773" s="95">
        <v>1</v>
      </c>
      <c r="J2773" s="95">
        <v>2207411</v>
      </c>
      <c r="K2773" s="95">
        <v>44368</v>
      </c>
      <c r="L2773" s="95">
        <v>363.3</v>
      </c>
      <c r="M2773" s="95">
        <v>2251779</v>
      </c>
      <c r="N2773" s="5">
        <f t="shared" si="87"/>
        <v>6076</v>
      </c>
    </row>
    <row r="2774" spans="1:14" x14ac:dyDescent="0.25">
      <c r="A2774" t="str">
        <f t="shared" si="86"/>
        <v>2013_3204</v>
      </c>
      <c r="C2774" s="95">
        <v>2773</v>
      </c>
      <c r="D2774" s="95">
        <v>3204</v>
      </c>
      <c r="E2774" s="95">
        <v>3204</v>
      </c>
      <c r="F2774" s="95" t="s">
        <v>128</v>
      </c>
      <c r="G2774" s="95">
        <v>2013</v>
      </c>
      <c r="H2774" s="95">
        <v>0</v>
      </c>
      <c r="I2774" s="95">
        <v>1</v>
      </c>
      <c r="J2774" s="95">
        <v>5365494</v>
      </c>
      <c r="K2774" s="95">
        <v>0</v>
      </c>
      <c r="L2774" s="95">
        <v>894.1</v>
      </c>
      <c r="M2774" s="95">
        <v>5365494</v>
      </c>
      <c r="N2774" s="5">
        <f t="shared" si="87"/>
        <v>6001</v>
      </c>
    </row>
    <row r="2775" spans="1:14" x14ac:dyDescent="0.25">
      <c r="A2775" t="str">
        <f t="shared" si="86"/>
        <v>2013_3231</v>
      </c>
      <c r="C2775" s="95">
        <v>2774</v>
      </c>
      <c r="D2775" s="95">
        <v>3231</v>
      </c>
      <c r="E2775" s="95">
        <v>3231</v>
      </c>
      <c r="F2775" s="95" t="s">
        <v>129</v>
      </c>
      <c r="G2775" s="95">
        <v>2013</v>
      </c>
      <c r="H2775" s="95">
        <v>0</v>
      </c>
      <c r="I2775" s="95">
        <v>1</v>
      </c>
      <c r="J2775" s="95">
        <v>36892348</v>
      </c>
      <c r="K2775" s="95">
        <v>0</v>
      </c>
      <c r="L2775" s="95">
        <v>6147.7</v>
      </c>
      <c r="M2775" s="95">
        <v>36892348</v>
      </c>
      <c r="N2775" s="5">
        <f t="shared" si="87"/>
        <v>6001</v>
      </c>
    </row>
    <row r="2776" spans="1:14" x14ac:dyDescent="0.25">
      <c r="A2776" t="str">
        <f t="shared" si="86"/>
        <v>2013_3312</v>
      </c>
      <c r="C2776" s="95">
        <v>2775</v>
      </c>
      <c r="D2776" s="95">
        <v>3312</v>
      </c>
      <c r="E2776" s="95">
        <v>3312</v>
      </c>
      <c r="F2776" s="95" t="s">
        <v>130</v>
      </c>
      <c r="G2776" s="95">
        <v>2013</v>
      </c>
      <c r="H2776" s="95">
        <v>0</v>
      </c>
      <c r="I2776" s="95">
        <v>1</v>
      </c>
      <c r="J2776" s="95">
        <v>11838773</v>
      </c>
      <c r="K2776" s="95">
        <v>54988</v>
      </c>
      <c r="L2776" s="95">
        <v>1972.8</v>
      </c>
      <c r="M2776" s="95">
        <v>11893761</v>
      </c>
      <c r="N2776" s="5">
        <f t="shared" si="87"/>
        <v>6001</v>
      </c>
    </row>
    <row r="2777" spans="1:14" x14ac:dyDescent="0.25">
      <c r="A2777" t="str">
        <f t="shared" si="86"/>
        <v>2013_3330</v>
      </c>
      <c r="C2777" s="95">
        <v>2776</v>
      </c>
      <c r="D2777" s="95">
        <v>3330</v>
      </c>
      <c r="E2777" s="95">
        <v>3330</v>
      </c>
      <c r="F2777" s="95" t="s">
        <v>131</v>
      </c>
      <c r="G2777" s="95">
        <v>2013</v>
      </c>
      <c r="H2777" s="95">
        <v>0</v>
      </c>
      <c r="I2777" s="95">
        <v>1</v>
      </c>
      <c r="J2777" s="95">
        <v>1968857</v>
      </c>
      <c r="K2777" s="95">
        <v>0</v>
      </c>
      <c r="L2777" s="95">
        <v>325.7</v>
      </c>
      <c r="M2777" s="95">
        <v>1968857</v>
      </c>
      <c r="N2777" s="5">
        <f t="shared" si="87"/>
        <v>6045</v>
      </c>
    </row>
    <row r="2778" spans="1:14" x14ac:dyDescent="0.25">
      <c r="A2778" t="str">
        <f t="shared" si="86"/>
        <v>2013_3348</v>
      </c>
      <c r="C2778" s="95">
        <v>2777</v>
      </c>
      <c r="D2778" s="95">
        <v>3348</v>
      </c>
      <c r="E2778" s="95">
        <v>3348</v>
      </c>
      <c r="F2778" s="95" t="s">
        <v>132</v>
      </c>
      <c r="G2778" s="95">
        <v>2013</v>
      </c>
      <c r="H2778" s="95">
        <v>0</v>
      </c>
      <c r="I2778" s="95">
        <v>1</v>
      </c>
      <c r="J2778" s="95">
        <v>2856672</v>
      </c>
      <c r="K2778" s="95">
        <v>0</v>
      </c>
      <c r="L2778" s="95">
        <v>468</v>
      </c>
      <c r="M2778" s="95">
        <v>2856672</v>
      </c>
      <c r="N2778" s="5">
        <f t="shared" si="87"/>
        <v>6104</v>
      </c>
    </row>
    <row r="2779" spans="1:14" x14ac:dyDescent="0.25">
      <c r="A2779" t="str">
        <f t="shared" si="86"/>
        <v>2013_3375</v>
      </c>
      <c r="C2779" s="95">
        <v>2778</v>
      </c>
      <c r="D2779" s="95">
        <v>3375</v>
      </c>
      <c r="E2779" s="95">
        <v>3375</v>
      </c>
      <c r="F2779" s="95" t="s">
        <v>133</v>
      </c>
      <c r="G2779" s="95">
        <v>2013</v>
      </c>
      <c r="H2779" s="95">
        <v>0</v>
      </c>
      <c r="I2779" s="95">
        <v>1</v>
      </c>
      <c r="J2779" s="95">
        <v>11214069</v>
      </c>
      <c r="K2779" s="95">
        <v>139579</v>
      </c>
      <c r="L2779" s="95">
        <v>1868.7</v>
      </c>
      <c r="M2779" s="95">
        <v>11353648</v>
      </c>
      <c r="N2779" s="5">
        <f t="shared" si="87"/>
        <v>6001</v>
      </c>
    </row>
    <row r="2780" spans="1:14" x14ac:dyDescent="0.25">
      <c r="A2780" t="str">
        <f t="shared" si="86"/>
        <v>2013_3420</v>
      </c>
      <c r="C2780" s="95">
        <v>2779</v>
      </c>
      <c r="D2780" s="95">
        <v>3420</v>
      </c>
      <c r="E2780" s="95">
        <v>3420</v>
      </c>
      <c r="F2780" s="95" t="s">
        <v>134</v>
      </c>
      <c r="G2780" s="95">
        <v>2013</v>
      </c>
      <c r="H2780" s="95">
        <v>0</v>
      </c>
      <c r="I2780" s="95">
        <v>1</v>
      </c>
      <c r="J2780" s="95">
        <v>3565794</v>
      </c>
      <c r="K2780" s="95">
        <v>0</v>
      </c>
      <c r="L2780" s="95">
        <v>594.20000000000005</v>
      </c>
      <c r="M2780" s="95">
        <v>3565794</v>
      </c>
      <c r="N2780" s="5">
        <f t="shared" si="87"/>
        <v>6001</v>
      </c>
    </row>
    <row r="2781" spans="1:14" x14ac:dyDescent="0.25">
      <c r="A2781" t="str">
        <f t="shared" si="86"/>
        <v>2013_3465</v>
      </c>
      <c r="C2781" s="95">
        <v>2780</v>
      </c>
      <c r="D2781" s="95">
        <v>3465</v>
      </c>
      <c r="E2781" s="95">
        <v>3465</v>
      </c>
      <c r="F2781" s="95" t="s">
        <v>135</v>
      </c>
      <c r="G2781" s="95">
        <v>2013</v>
      </c>
      <c r="H2781" s="95">
        <v>0</v>
      </c>
      <c r="I2781" s="95">
        <v>1</v>
      </c>
      <c r="J2781" s="95">
        <v>2066744</v>
      </c>
      <c r="K2781" s="95">
        <v>17650</v>
      </c>
      <c r="L2781" s="95">
        <v>344.4</v>
      </c>
      <c r="M2781" s="95">
        <v>2084394</v>
      </c>
      <c r="N2781" s="5">
        <f t="shared" si="87"/>
        <v>6001</v>
      </c>
    </row>
    <row r="2782" spans="1:14" x14ac:dyDescent="0.25">
      <c r="A2782" t="str">
        <f t="shared" si="86"/>
        <v>2013_3537</v>
      </c>
      <c r="C2782" s="95">
        <v>2781</v>
      </c>
      <c r="D2782" s="95">
        <v>3537</v>
      </c>
      <c r="E2782" s="95">
        <v>3537</v>
      </c>
      <c r="F2782" s="95" t="s">
        <v>136</v>
      </c>
      <c r="G2782" s="95">
        <v>2013</v>
      </c>
      <c r="H2782" s="95">
        <v>0</v>
      </c>
      <c r="I2782" s="95">
        <v>1</v>
      </c>
      <c r="J2782" s="95">
        <v>1986331</v>
      </c>
      <c r="K2782" s="95">
        <v>30326</v>
      </c>
      <c r="L2782" s="95">
        <v>331</v>
      </c>
      <c r="M2782" s="95">
        <v>2016657</v>
      </c>
      <c r="N2782" s="5">
        <f t="shared" si="87"/>
        <v>6001</v>
      </c>
    </row>
    <row r="2783" spans="1:14" x14ac:dyDescent="0.25">
      <c r="A2783" t="str">
        <f t="shared" si="86"/>
        <v>2013_3555</v>
      </c>
      <c r="C2783" s="95">
        <v>2782</v>
      </c>
      <c r="D2783" s="95">
        <v>3555</v>
      </c>
      <c r="E2783" s="95">
        <v>3555</v>
      </c>
      <c r="F2783" s="95" t="s">
        <v>137</v>
      </c>
      <c r="G2783" s="95">
        <v>2013</v>
      </c>
      <c r="H2783" s="95">
        <v>0</v>
      </c>
      <c r="I2783" s="95">
        <v>1</v>
      </c>
      <c r="J2783" s="95">
        <v>3732022</v>
      </c>
      <c r="K2783" s="95">
        <v>22026</v>
      </c>
      <c r="L2783" s="95">
        <v>621.9</v>
      </c>
      <c r="M2783" s="95">
        <v>3754048</v>
      </c>
      <c r="N2783" s="5">
        <f t="shared" si="87"/>
        <v>6001</v>
      </c>
    </row>
    <row r="2784" spans="1:14" x14ac:dyDescent="0.25">
      <c r="A2784" t="str">
        <f t="shared" si="86"/>
        <v>2013_3600</v>
      </c>
      <c r="C2784" s="95">
        <v>2783</v>
      </c>
      <c r="D2784" s="95">
        <v>3600</v>
      </c>
      <c r="E2784" s="95">
        <v>3600</v>
      </c>
      <c r="F2784" s="95" t="s">
        <v>139</v>
      </c>
      <c r="G2784" s="95">
        <v>2013</v>
      </c>
      <c r="H2784" s="95">
        <v>0</v>
      </c>
      <c r="I2784" s="95">
        <v>1</v>
      </c>
      <c r="J2784" s="95">
        <v>12398666</v>
      </c>
      <c r="K2784" s="95">
        <v>6092</v>
      </c>
      <c r="L2784" s="95">
        <v>2066.1</v>
      </c>
      <c r="M2784" s="95">
        <v>12404758</v>
      </c>
      <c r="N2784" s="5">
        <f t="shared" si="87"/>
        <v>6001</v>
      </c>
    </row>
    <row r="2785" spans="1:14" x14ac:dyDescent="0.25">
      <c r="A2785" t="str">
        <f t="shared" si="86"/>
        <v>2013_3609</v>
      </c>
      <c r="C2785" s="95">
        <v>2784</v>
      </c>
      <c r="D2785" s="95">
        <v>3609</v>
      </c>
      <c r="E2785" s="95">
        <v>3609</v>
      </c>
      <c r="F2785" s="95" t="s">
        <v>140</v>
      </c>
      <c r="G2785" s="95">
        <v>2013</v>
      </c>
      <c r="H2785" s="95">
        <v>0</v>
      </c>
      <c r="I2785" s="95">
        <v>1</v>
      </c>
      <c r="J2785" s="95">
        <v>2459210</v>
      </c>
      <c r="K2785" s="95">
        <v>0</v>
      </c>
      <c r="L2785" s="95">
        <v>409.8</v>
      </c>
      <c r="M2785" s="95">
        <v>2459210</v>
      </c>
      <c r="N2785" s="5">
        <f t="shared" si="87"/>
        <v>6001</v>
      </c>
    </row>
    <row r="2786" spans="1:14" x14ac:dyDescent="0.25">
      <c r="A2786" t="str">
        <f t="shared" si="86"/>
        <v>2013_3645</v>
      </c>
      <c r="C2786" s="95">
        <v>2785</v>
      </c>
      <c r="D2786" s="95">
        <v>3645</v>
      </c>
      <c r="E2786" s="95">
        <v>3645</v>
      </c>
      <c r="F2786" s="95" t="s">
        <v>141</v>
      </c>
      <c r="G2786" s="95">
        <v>2013</v>
      </c>
      <c r="H2786" s="95">
        <v>0</v>
      </c>
      <c r="I2786" s="95">
        <v>1</v>
      </c>
      <c r="J2786" s="95">
        <v>15484380</v>
      </c>
      <c r="K2786" s="95">
        <v>43998</v>
      </c>
      <c r="L2786" s="95">
        <v>2580.3000000000002</v>
      </c>
      <c r="M2786" s="95">
        <v>15528378</v>
      </c>
      <c r="N2786" s="5">
        <f t="shared" si="87"/>
        <v>6001</v>
      </c>
    </row>
    <row r="2787" spans="1:14" x14ac:dyDescent="0.25">
      <c r="A2787" t="str">
        <f t="shared" si="86"/>
        <v>2013_3715</v>
      </c>
      <c r="C2787" s="95">
        <v>2786</v>
      </c>
      <c r="D2787" s="95">
        <v>3715</v>
      </c>
      <c r="E2787" s="95">
        <v>3715</v>
      </c>
      <c r="F2787" s="95" t="s">
        <v>143</v>
      </c>
      <c r="G2787" s="95">
        <v>2013</v>
      </c>
      <c r="H2787" s="95">
        <v>0</v>
      </c>
      <c r="I2787" s="95">
        <v>1</v>
      </c>
      <c r="J2787" s="95">
        <v>40391659</v>
      </c>
      <c r="K2787" s="95">
        <v>0</v>
      </c>
      <c r="L2787" s="95">
        <v>6729.7</v>
      </c>
      <c r="M2787" s="95">
        <v>40391659</v>
      </c>
      <c r="N2787" s="5">
        <f t="shared" si="87"/>
        <v>6002</v>
      </c>
    </row>
    <row r="2788" spans="1:14" x14ac:dyDescent="0.25">
      <c r="A2788" t="str">
        <f t="shared" si="86"/>
        <v>2013_3744</v>
      </c>
      <c r="C2788" s="95">
        <v>2787</v>
      </c>
      <c r="D2788" s="95">
        <v>3744</v>
      </c>
      <c r="E2788" s="95">
        <v>3744</v>
      </c>
      <c r="F2788" s="95" t="s">
        <v>144</v>
      </c>
      <c r="G2788" s="95">
        <v>2013</v>
      </c>
      <c r="H2788" s="95">
        <v>0</v>
      </c>
      <c r="I2788" s="95">
        <v>1</v>
      </c>
      <c r="J2788" s="95">
        <v>3955259</v>
      </c>
      <c r="K2788" s="95">
        <v>43593</v>
      </c>
      <c r="L2788" s="95">
        <v>659.1</v>
      </c>
      <c r="M2788" s="95">
        <v>3998852</v>
      </c>
      <c r="N2788" s="5">
        <f t="shared" si="87"/>
        <v>6001</v>
      </c>
    </row>
    <row r="2789" spans="1:14" x14ac:dyDescent="0.25">
      <c r="A2789" t="str">
        <f t="shared" si="86"/>
        <v>2013_3798</v>
      </c>
      <c r="C2789" s="95">
        <v>2788</v>
      </c>
      <c r="D2789" s="95">
        <v>3798</v>
      </c>
      <c r="E2789" s="95">
        <v>3798</v>
      </c>
      <c r="F2789" s="95" t="s">
        <v>145</v>
      </c>
      <c r="G2789" s="95">
        <v>2013</v>
      </c>
      <c r="H2789" s="95">
        <v>0</v>
      </c>
      <c r="I2789" s="95">
        <v>1</v>
      </c>
      <c r="J2789" s="95">
        <v>3452223</v>
      </c>
      <c r="K2789" s="95">
        <v>180153</v>
      </c>
      <c r="L2789" s="95">
        <v>574.70000000000005</v>
      </c>
      <c r="M2789" s="95">
        <v>3632376</v>
      </c>
      <c r="N2789" s="5">
        <f t="shared" si="87"/>
        <v>6007</v>
      </c>
    </row>
    <row r="2790" spans="1:14" x14ac:dyDescent="0.25">
      <c r="A2790" t="str">
        <f t="shared" si="86"/>
        <v>2013_3816</v>
      </c>
      <c r="C2790" s="95">
        <v>2789</v>
      </c>
      <c r="D2790" s="95">
        <v>3816</v>
      </c>
      <c r="E2790" s="95">
        <v>3816</v>
      </c>
      <c r="F2790" s="95" t="s">
        <v>146</v>
      </c>
      <c r="G2790" s="95">
        <v>2013</v>
      </c>
      <c r="H2790" s="95">
        <v>0</v>
      </c>
      <c r="I2790" s="95">
        <v>1</v>
      </c>
      <c r="J2790" s="95">
        <v>2491015</v>
      </c>
      <c r="K2790" s="95">
        <v>0</v>
      </c>
      <c r="L2790" s="95">
        <v>415.1</v>
      </c>
      <c r="M2790" s="95">
        <v>2491015</v>
      </c>
      <c r="N2790" s="5">
        <f t="shared" si="87"/>
        <v>6001</v>
      </c>
    </row>
    <row r="2791" spans="1:14" x14ac:dyDescent="0.25">
      <c r="A2791" t="str">
        <f t="shared" si="86"/>
        <v>2013_3841</v>
      </c>
      <c r="C2791" s="95">
        <v>2790</v>
      </c>
      <c r="D2791" s="95">
        <v>3841</v>
      </c>
      <c r="E2791" s="95">
        <v>3841</v>
      </c>
      <c r="F2791" s="95" t="s">
        <v>147</v>
      </c>
      <c r="G2791" s="95">
        <v>2013</v>
      </c>
      <c r="H2791" s="95">
        <v>0</v>
      </c>
      <c r="I2791" s="95">
        <v>1</v>
      </c>
      <c r="J2791" s="95">
        <v>4579363</v>
      </c>
      <c r="K2791" s="95">
        <v>82597</v>
      </c>
      <c r="L2791" s="95">
        <v>763.1</v>
      </c>
      <c r="M2791" s="95">
        <v>4661960</v>
      </c>
      <c r="N2791" s="5">
        <f t="shared" si="87"/>
        <v>6001</v>
      </c>
    </row>
    <row r="2792" spans="1:14" x14ac:dyDescent="0.25">
      <c r="A2792" t="str">
        <f t="shared" si="86"/>
        <v>2013_3897</v>
      </c>
      <c r="C2792" s="95">
        <v>2791</v>
      </c>
      <c r="D2792" s="95">
        <v>3897</v>
      </c>
      <c r="E2792" s="95">
        <v>3897</v>
      </c>
      <c r="F2792" s="95" t="s">
        <v>350</v>
      </c>
      <c r="G2792" s="95">
        <v>2013</v>
      </c>
      <c r="H2792" s="95">
        <v>0</v>
      </c>
      <c r="I2792" s="95">
        <v>1</v>
      </c>
      <c r="J2792" s="95">
        <v>419968</v>
      </c>
      <c r="K2792" s="95">
        <v>13816</v>
      </c>
      <c r="L2792" s="95">
        <v>68</v>
      </c>
      <c r="M2792" s="95">
        <v>433784</v>
      </c>
      <c r="N2792" s="5">
        <f t="shared" si="87"/>
        <v>6176</v>
      </c>
    </row>
    <row r="2793" spans="1:14" x14ac:dyDescent="0.25">
      <c r="A2793" t="str">
        <f t="shared" si="86"/>
        <v>2013_3906</v>
      </c>
      <c r="C2793" s="95">
        <v>2792</v>
      </c>
      <c r="D2793" s="95">
        <v>3906</v>
      </c>
      <c r="E2793" s="95">
        <v>3906</v>
      </c>
      <c r="F2793" s="95" t="s">
        <v>148</v>
      </c>
      <c r="G2793" s="95">
        <v>2013</v>
      </c>
      <c r="H2793" s="95">
        <v>0</v>
      </c>
      <c r="I2793" s="95">
        <v>1</v>
      </c>
      <c r="J2793" s="95">
        <v>2676446</v>
      </c>
      <c r="K2793" s="95">
        <v>29463</v>
      </c>
      <c r="L2793" s="95">
        <v>446</v>
      </c>
      <c r="M2793" s="95">
        <v>2705909</v>
      </c>
      <c r="N2793" s="5">
        <f t="shared" si="87"/>
        <v>6001</v>
      </c>
    </row>
    <row r="2794" spans="1:14" x14ac:dyDescent="0.25">
      <c r="A2794" t="str">
        <f t="shared" si="86"/>
        <v>2013_4419</v>
      </c>
      <c r="C2794" s="95">
        <v>2793</v>
      </c>
      <c r="D2794" s="95">
        <v>4419</v>
      </c>
      <c r="E2794" s="95">
        <v>4419</v>
      </c>
      <c r="F2794" s="95" t="s">
        <v>351</v>
      </c>
      <c r="G2794" s="95">
        <v>2013</v>
      </c>
      <c r="H2794" s="95">
        <v>0</v>
      </c>
      <c r="I2794" s="95">
        <v>1</v>
      </c>
      <c r="J2794" s="95">
        <v>4920970</v>
      </c>
      <c r="K2794" s="95">
        <v>0</v>
      </c>
      <c r="L2794" s="95">
        <v>815</v>
      </c>
      <c r="M2794" s="95">
        <v>4920970</v>
      </c>
      <c r="N2794" s="5">
        <f t="shared" si="87"/>
        <v>6038</v>
      </c>
    </row>
    <row r="2795" spans="1:14" x14ac:dyDescent="0.25">
      <c r="A2795" t="str">
        <f t="shared" si="86"/>
        <v>2013_3942</v>
      </c>
      <c r="C2795" s="95">
        <v>2794</v>
      </c>
      <c r="D2795" s="95">
        <v>3942</v>
      </c>
      <c r="E2795" s="95">
        <v>3942</v>
      </c>
      <c r="F2795" s="95" t="s">
        <v>149</v>
      </c>
      <c r="G2795" s="95">
        <v>2013</v>
      </c>
      <c r="H2795" s="95">
        <v>0</v>
      </c>
      <c r="I2795" s="95">
        <v>1</v>
      </c>
      <c r="J2795" s="95">
        <v>3959460</v>
      </c>
      <c r="K2795" s="95">
        <v>0</v>
      </c>
      <c r="L2795" s="95">
        <v>659.8</v>
      </c>
      <c r="M2795" s="95">
        <v>3959460</v>
      </c>
      <c r="N2795" s="5">
        <f t="shared" si="87"/>
        <v>6001</v>
      </c>
    </row>
    <row r="2796" spans="1:14" x14ac:dyDescent="0.25">
      <c r="A2796" t="str">
        <f t="shared" si="86"/>
        <v>2013_4023</v>
      </c>
      <c r="C2796" s="95">
        <v>2795</v>
      </c>
      <c r="D2796" s="95">
        <v>4023</v>
      </c>
      <c r="E2796" s="95">
        <v>4023</v>
      </c>
      <c r="F2796" s="95" t="s">
        <v>367</v>
      </c>
      <c r="G2796" s="95">
        <v>2013</v>
      </c>
      <c r="H2796" s="95">
        <v>0</v>
      </c>
      <c r="I2796" s="95">
        <v>1</v>
      </c>
      <c r="J2796" s="95">
        <v>3700847</v>
      </c>
      <c r="K2796" s="95">
        <v>32664</v>
      </c>
      <c r="L2796" s="95">
        <v>610.6</v>
      </c>
      <c r="M2796" s="95">
        <v>3733511</v>
      </c>
      <c r="N2796" s="5">
        <f t="shared" si="87"/>
        <v>6061</v>
      </c>
    </row>
    <row r="2797" spans="1:14" x14ac:dyDescent="0.25">
      <c r="A2797" t="str">
        <f t="shared" si="86"/>
        <v>2013_4033</v>
      </c>
      <c r="C2797" s="95">
        <v>2796</v>
      </c>
      <c r="D2797" s="95">
        <v>4033</v>
      </c>
      <c r="E2797" s="95">
        <v>4033</v>
      </c>
      <c r="F2797" s="95" t="s">
        <v>368</v>
      </c>
      <c r="G2797" s="95">
        <v>2013</v>
      </c>
      <c r="H2797" s="95">
        <v>0</v>
      </c>
      <c r="I2797" s="95">
        <v>1</v>
      </c>
      <c r="J2797" s="95">
        <v>4337291</v>
      </c>
      <c r="K2797" s="95">
        <v>80133</v>
      </c>
      <c r="L2797" s="95">
        <v>710.1</v>
      </c>
      <c r="M2797" s="95">
        <v>4417424</v>
      </c>
      <c r="N2797" s="5">
        <f t="shared" si="87"/>
        <v>6108</v>
      </c>
    </row>
    <row r="2798" spans="1:14" x14ac:dyDescent="0.25">
      <c r="A2798" t="str">
        <f t="shared" si="86"/>
        <v>2013_4041</v>
      </c>
      <c r="C2798" s="95">
        <v>2797</v>
      </c>
      <c r="D2798" s="95">
        <v>4041</v>
      </c>
      <c r="E2798" s="95">
        <v>4041</v>
      </c>
      <c r="F2798" s="95" t="s">
        <v>151</v>
      </c>
      <c r="G2798" s="95">
        <v>2013</v>
      </c>
      <c r="H2798" s="95">
        <v>0</v>
      </c>
      <c r="I2798" s="95">
        <v>1</v>
      </c>
      <c r="J2798" s="95">
        <v>8424204</v>
      </c>
      <c r="K2798" s="95">
        <v>12601</v>
      </c>
      <c r="L2798" s="95">
        <v>1403.8</v>
      </c>
      <c r="M2798" s="95">
        <v>8436805</v>
      </c>
      <c r="N2798" s="5">
        <f t="shared" si="87"/>
        <v>6001</v>
      </c>
    </row>
    <row r="2799" spans="1:14" x14ac:dyDescent="0.25">
      <c r="A2799" t="str">
        <f t="shared" si="86"/>
        <v>2013_4043</v>
      </c>
      <c r="C2799" s="95">
        <v>2798</v>
      </c>
      <c r="D2799" s="95">
        <v>4043</v>
      </c>
      <c r="E2799" s="95">
        <v>4043</v>
      </c>
      <c r="F2799" s="95" t="s">
        <v>152</v>
      </c>
      <c r="G2799" s="95">
        <v>2013</v>
      </c>
      <c r="H2799" s="95">
        <v>0</v>
      </c>
      <c r="I2799" s="95">
        <v>1</v>
      </c>
      <c r="J2799" s="95">
        <v>4358239</v>
      </c>
      <c r="K2799" s="95">
        <v>61437</v>
      </c>
      <c r="L2799" s="95">
        <v>722.4</v>
      </c>
      <c r="M2799" s="95">
        <v>4419676</v>
      </c>
      <c r="N2799" s="5">
        <f t="shared" si="87"/>
        <v>6033</v>
      </c>
    </row>
    <row r="2800" spans="1:14" x14ac:dyDescent="0.25">
      <c r="A2800" t="str">
        <f t="shared" si="86"/>
        <v>2013_4068</v>
      </c>
      <c r="C2800" s="95">
        <v>2799</v>
      </c>
      <c r="D2800" s="95">
        <v>4068</v>
      </c>
      <c r="E2800" s="95">
        <v>4068</v>
      </c>
      <c r="F2800" s="95" t="s">
        <v>369</v>
      </c>
      <c r="G2800" s="95">
        <v>2013</v>
      </c>
      <c r="H2800" s="95">
        <v>0</v>
      </c>
      <c r="I2800" s="95">
        <v>1</v>
      </c>
      <c r="J2800" s="95">
        <v>2708353</v>
      </c>
      <c r="K2800" s="95">
        <v>53104</v>
      </c>
      <c r="L2800" s="95">
        <v>448.7</v>
      </c>
      <c r="M2800" s="95">
        <v>2761457</v>
      </c>
      <c r="N2800" s="5">
        <f t="shared" si="87"/>
        <v>6036</v>
      </c>
    </row>
    <row r="2801" spans="1:14" x14ac:dyDescent="0.25">
      <c r="A2801" t="str">
        <f t="shared" si="86"/>
        <v>2013_4086</v>
      </c>
      <c r="C2801" s="95">
        <v>2800</v>
      </c>
      <c r="D2801" s="95">
        <v>4086</v>
      </c>
      <c r="E2801" s="95">
        <v>4086</v>
      </c>
      <c r="F2801" s="95" t="s">
        <v>352</v>
      </c>
      <c r="G2801" s="95">
        <v>2013</v>
      </c>
      <c r="H2801" s="95">
        <v>0</v>
      </c>
      <c r="I2801" s="95">
        <v>1</v>
      </c>
      <c r="J2801" s="95">
        <v>11379044</v>
      </c>
      <c r="K2801" s="95">
        <v>0</v>
      </c>
      <c r="L2801" s="95">
        <v>1864.5</v>
      </c>
      <c r="M2801" s="95">
        <v>11379044</v>
      </c>
      <c r="N2801" s="5">
        <f t="shared" si="87"/>
        <v>6103</v>
      </c>
    </row>
    <row r="2802" spans="1:14" x14ac:dyDescent="0.25">
      <c r="A2802" t="str">
        <f t="shared" si="86"/>
        <v>2013_4104</v>
      </c>
      <c r="C2802" s="95">
        <v>2801</v>
      </c>
      <c r="D2802" s="95">
        <v>4104</v>
      </c>
      <c r="E2802" s="95">
        <v>4104</v>
      </c>
      <c r="F2802" s="95" t="s">
        <v>153</v>
      </c>
      <c r="G2802" s="95">
        <v>2013</v>
      </c>
      <c r="H2802" s="95">
        <v>0</v>
      </c>
      <c r="I2802" s="95">
        <v>1</v>
      </c>
      <c r="J2802" s="95">
        <v>32139211</v>
      </c>
      <c r="K2802" s="95">
        <v>0</v>
      </c>
      <c r="L2802" s="95">
        <v>5319.3</v>
      </c>
      <c r="M2802" s="95">
        <v>32139211</v>
      </c>
      <c r="N2802" s="5">
        <f t="shared" si="87"/>
        <v>6042</v>
      </c>
    </row>
    <row r="2803" spans="1:14" x14ac:dyDescent="0.25">
      <c r="A2803" t="str">
        <f t="shared" si="86"/>
        <v>2013_4122</v>
      </c>
      <c r="C2803" s="95">
        <v>2802</v>
      </c>
      <c r="D2803" s="95">
        <v>4122</v>
      </c>
      <c r="E2803" s="95">
        <v>4122</v>
      </c>
      <c r="F2803" s="95" t="s">
        <v>154</v>
      </c>
      <c r="G2803" s="95">
        <v>2013</v>
      </c>
      <c r="H2803" s="95">
        <v>0</v>
      </c>
      <c r="I2803" s="95">
        <v>1</v>
      </c>
      <c r="J2803" s="95">
        <v>3181730</v>
      </c>
      <c r="K2803" s="95">
        <v>0</v>
      </c>
      <c r="L2803" s="95">
        <v>530.20000000000005</v>
      </c>
      <c r="M2803" s="95">
        <v>3181730</v>
      </c>
      <c r="N2803" s="5">
        <f t="shared" si="87"/>
        <v>6001</v>
      </c>
    </row>
    <row r="2804" spans="1:14" x14ac:dyDescent="0.25">
      <c r="A2804" t="str">
        <f t="shared" si="86"/>
        <v>2013_4131</v>
      </c>
      <c r="C2804" s="95">
        <v>2803</v>
      </c>
      <c r="D2804" s="95">
        <v>4131</v>
      </c>
      <c r="E2804" s="95">
        <v>4131</v>
      </c>
      <c r="F2804" s="95" t="s">
        <v>155</v>
      </c>
      <c r="G2804" s="95">
        <v>2013</v>
      </c>
      <c r="H2804" s="95">
        <v>0</v>
      </c>
      <c r="I2804" s="95">
        <v>1</v>
      </c>
      <c r="J2804" s="95">
        <v>23054930</v>
      </c>
      <c r="K2804" s="95">
        <v>161233</v>
      </c>
      <c r="L2804" s="95">
        <v>3796.3</v>
      </c>
      <c r="M2804" s="95">
        <v>23216163</v>
      </c>
      <c r="N2804" s="5">
        <f t="shared" si="87"/>
        <v>6073</v>
      </c>
    </row>
    <row r="2805" spans="1:14" x14ac:dyDescent="0.25">
      <c r="A2805" t="str">
        <f t="shared" si="86"/>
        <v>2013_4203</v>
      </c>
      <c r="C2805" s="95">
        <v>2804</v>
      </c>
      <c r="D2805" s="95">
        <v>4203</v>
      </c>
      <c r="E2805" s="95">
        <v>4203</v>
      </c>
      <c r="F2805" s="95" t="s">
        <v>156</v>
      </c>
      <c r="G2805" s="95">
        <v>2013</v>
      </c>
      <c r="H2805" s="95">
        <v>0</v>
      </c>
      <c r="I2805" s="95">
        <v>1</v>
      </c>
      <c r="J2805" s="95">
        <v>4923821</v>
      </c>
      <c r="K2805" s="95">
        <v>0</v>
      </c>
      <c r="L2805" s="95">
        <v>820.5</v>
      </c>
      <c r="M2805" s="95">
        <v>4923821</v>
      </c>
      <c r="N2805" s="5">
        <f t="shared" si="87"/>
        <v>6001</v>
      </c>
    </row>
    <row r="2806" spans="1:14" x14ac:dyDescent="0.25">
      <c r="A2806" t="str">
        <f t="shared" si="86"/>
        <v>2013_4212</v>
      </c>
      <c r="C2806" s="95">
        <v>2805</v>
      </c>
      <c r="D2806" s="95">
        <v>4212</v>
      </c>
      <c r="E2806" s="95">
        <v>4212</v>
      </c>
      <c r="F2806" s="95" t="s">
        <v>157</v>
      </c>
      <c r="G2806" s="95">
        <v>2013</v>
      </c>
      <c r="H2806" s="95">
        <v>0</v>
      </c>
      <c r="I2806" s="95">
        <v>1</v>
      </c>
      <c r="J2806" s="95">
        <v>1771495</v>
      </c>
      <c r="K2806" s="95">
        <v>36240</v>
      </c>
      <c r="L2806" s="95">
        <v>295.2</v>
      </c>
      <c r="M2806" s="95">
        <v>1807735</v>
      </c>
      <c r="N2806" s="5">
        <f t="shared" si="87"/>
        <v>6001</v>
      </c>
    </row>
    <row r="2807" spans="1:14" x14ac:dyDescent="0.25">
      <c r="A2807" t="str">
        <f t="shared" si="86"/>
        <v>2013_4271</v>
      </c>
      <c r="C2807" s="95">
        <v>2806</v>
      </c>
      <c r="D2807" s="95">
        <v>4271</v>
      </c>
      <c r="E2807" s="95">
        <v>4271</v>
      </c>
      <c r="F2807" s="95" t="s">
        <v>159</v>
      </c>
      <c r="G2807" s="95">
        <v>2013</v>
      </c>
      <c r="H2807" s="95">
        <v>0</v>
      </c>
      <c r="I2807" s="95">
        <v>1</v>
      </c>
      <c r="J2807" s="95">
        <v>7082388</v>
      </c>
      <c r="K2807" s="95">
        <v>0</v>
      </c>
      <c r="L2807" s="95">
        <v>1175.5</v>
      </c>
      <c r="M2807" s="95">
        <v>7082388</v>
      </c>
      <c r="N2807" s="5">
        <f t="shared" si="87"/>
        <v>6025</v>
      </c>
    </row>
    <row r="2808" spans="1:14" x14ac:dyDescent="0.25">
      <c r="A2808" t="str">
        <f t="shared" si="86"/>
        <v>2013_4269</v>
      </c>
      <c r="C2808" s="95">
        <v>2807</v>
      </c>
      <c r="D2808" s="95">
        <v>4269</v>
      </c>
      <c r="E2808" s="95">
        <v>4269</v>
      </c>
      <c r="F2808" s="95" t="s">
        <v>158</v>
      </c>
      <c r="G2808" s="95">
        <v>2013</v>
      </c>
      <c r="H2808" s="95">
        <v>0</v>
      </c>
      <c r="I2808" s="95">
        <v>1</v>
      </c>
      <c r="J2808" s="95">
        <v>3219174</v>
      </c>
      <c r="K2808" s="95">
        <v>124209</v>
      </c>
      <c r="L2808" s="95">
        <v>528.6</v>
      </c>
      <c r="M2808" s="95">
        <v>3343383</v>
      </c>
      <c r="N2808" s="5">
        <f t="shared" si="87"/>
        <v>6090</v>
      </c>
    </row>
    <row r="2809" spans="1:14" x14ac:dyDescent="0.25">
      <c r="A2809" t="str">
        <f t="shared" si="86"/>
        <v>2013_4356</v>
      </c>
      <c r="C2809" s="95">
        <v>2808</v>
      </c>
      <c r="D2809" s="95">
        <v>4356</v>
      </c>
      <c r="E2809" s="95">
        <v>4356</v>
      </c>
      <c r="F2809" s="95" t="s">
        <v>160</v>
      </c>
      <c r="G2809" s="95">
        <v>2013</v>
      </c>
      <c r="H2809" s="95">
        <v>0</v>
      </c>
      <c r="I2809" s="95">
        <v>1</v>
      </c>
      <c r="J2809" s="95">
        <v>5022837</v>
      </c>
      <c r="K2809" s="95">
        <v>126353</v>
      </c>
      <c r="L2809" s="95">
        <v>837</v>
      </c>
      <c r="M2809" s="95">
        <v>5149190</v>
      </c>
      <c r="N2809" s="5">
        <f t="shared" si="87"/>
        <v>6001</v>
      </c>
    </row>
    <row r="2810" spans="1:14" x14ac:dyDescent="0.25">
      <c r="A2810" t="str">
        <f t="shared" si="86"/>
        <v>2013_4149</v>
      </c>
      <c r="C2810" s="95">
        <v>2809</v>
      </c>
      <c r="D2810" s="95">
        <v>4149</v>
      </c>
      <c r="E2810" s="95">
        <v>4149</v>
      </c>
      <c r="F2810" s="95" t="s">
        <v>353</v>
      </c>
      <c r="G2810" s="95">
        <v>2013</v>
      </c>
      <c r="H2810" s="95">
        <v>0</v>
      </c>
      <c r="I2810" s="95">
        <v>1</v>
      </c>
      <c r="J2810" s="95">
        <v>8107022</v>
      </c>
      <c r="K2810" s="95">
        <v>208278</v>
      </c>
      <c r="L2810" s="95">
        <v>1342</v>
      </c>
      <c r="M2810" s="95">
        <v>8315300</v>
      </c>
      <c r="N2810" s="5">
        <f t="shared" si="87"/>
        <v>6041</v>
      </c>
    </row>
    <row r="2811" spans="1:14" x14ac:dyDescent="0.25">
      <c r="A2811" t="str">
        <f t="shared" si="86"/>
        <v>2013_4437</v>
      </c>
      <c r="C2811" s="95">
        <v>2810</v>
      </c>
      <c r="D2811" s="95">
        <v>4437</v>
      </c>
      <c r="E2811" s="95">
        <v>4437</v>
      </c>
      <c r="F2811" s="95" t="s">
        <v>161</v>
      </c>
      <c r="G2811" s="95">
        <v>2013</v>
      </c>
      <c r="H2811" s="95">
        <v>0</v>
      </c>
      <c r="I2811" s="95">
        <v>1</v>
      </c>
      <c r="J2811" s="95">
        <v>3166728</v>
      </c>
      <c r="K2811" s="95">
        <v>0</v>
      </c>
      <c r="L2811" s="95">
        <v>527.70000000000005</v>
      </c>
      <c r="M2811" s="95">
        <v>3166728</v>
      </c>
      <c r="N2811" s="5">
        <f t="shared" si="87"/>
        <v>6001</v>
      </c>
    </row>
    <row r="2812" spans="1:14" x14ac:dyDescent="0.25">
      <c r="A2812" t="str">
        <f t="shared" si="86"/>
        <v>2013_4446</v>
      </c>
      <c r="C2812" s="95">
        <v>2811</v>
      </c>
      <c r="D2812" s="95">
        <v>4446</v>
      </c>
      <c r="E2812" s="95">
        <v>4446</v>
      </c>
      <c r="F2812" s="95" t="s">
        <v>162</v>
      </c>
      <c r="G2812" s="95">
        <v>2013</v>
      </c>
      <c r="H2812" s="95">
        <v>0</v>
      </c>
      <c r="I2812" s="95">
        <v>1</v>
      </c>
      <c r="J2812" s="95">
        <v>6012402</v>
      </c>
      <c r="K2812" s="95">
        <v>0</v>
      </c>
      <c r="L2812" s="95">
        <v>1001.9</v>
      </c>
      <c r="M2812" s="95">
        <v>6012402</v>
      </c>
      <c r="N2812" s="5">
        <f t="shared" si="87"/>
        <v>6001</v>
      </c>
    </row>
    <row r="2813" spans="1:14" x14ac:dyDescent="0.25">
      <c r="A2813" t="str">
        <f t="shared" si="86"/>
        <v>2013_4491</v>
      </c>
      <c r="C2813" s="95">
        <v>2812</v>
      </c>
      <c r="D2813" s="95">
        <v>4491</v>
      </c>
      <c r="E2813" s="95">
        <v>4491</v>
      </c>
      <c r="F2813" s="95" t="s">
        <v>163</v>
      </c>
      <c r="G2813" s="95">
        <v>2013</v>
      </c>
      <c r="H2813" s="95">
        <v>0</v>
      </c>
      <c r="I2813" s="95">
        <v>1</v>
      </c>
      <c r="J2813" s="95">
        <v>2105151</v>
      </c>
      <c r="K2813" s="95">
        <v>0</v>
      </c>
      <c r="L2813" s="95">
        <v>350.8</v>
      </c>
      <c r="M2813" s="95">
        <v>2105151</v>
      </c>
      <c r="N2813" s="5">
        <f t="shared" si="87"/>
        <v>6001</v>
      </c>
    </row>
    <row r="2814" spans="1:14" x14ac:dyDescent="0.25">
      <c r="A2814" t="str">
        <f t="shared" si="86"/>
        <v>2013_4505</v>
      </c>
      <c r="C2814" s="95">
        <v>2813</v>
      </c>
      <c r="D2814" s="95">
        <v>4505</v>
      </c>
      <c r="E2814" s="95">
        <v>4505</v>
      </c>
      <c r="F2814" s="95" t="s">
        <v>164</v>
      </c>
      <c r="G2814" s="95">
        <v>2013</v>
      </c>
      <c r="H2814" s="95">
        <v>0</v>
      </c>
      <c r="I2814" s="95">
        <v>1</v>
      </c>
      <c r="J2814" s="95">
        <v>1512068</v>
      </c>
      <c r="K2814" s="95">
        <v>0</v>
      </c>
      <c r="L2814" s="95">
        <v>248.9</v>
      </c>
      <c r="M2814" s="95">
        <v>1512068</v>
      </c>
      <c r="N2814" s="5">
        <f t="shared" si="87"/>
        <v>6075</v>
      </c>
    </row>
    <row r="2815" spans="1:14" x14ac:dyDescent="0.25">
      <c r="A2815" t="str">
        <f t="shared" si="86"/>
        <v>2013_4509</v>
      </c>
      <c r="C2815" s="95">
        <v>2814</v>
      </c>
      <c r="D2815" s="95">
        <v>4509</v>
      </c>
      <c r="E2815" s="95">
        <v>4509</v>
      </c>
      <c r="F2815" s="95" t="s">
        <v>165</v>
      </c>
      <c r="G2815" s="95">
        <v>2013</v>
      </c>
      <c r="H2815" s="95">
        <v>0</v>
      </c>
      <c r="I2815" s="95">
        <v>1</v>
      </c>
      <c r="J2815" s="95">
        <v>1284214</v>
      </c>
      <c r="K2815" s="95">
        <v>5163</v>
      </c>
      <c r="L2815" s="95">
        <v>214</v>
      </c>
      <c r="M2815" s="95">
        <v>1289377</v>
      </c>
      <c r="N2815" s="5">
        <f t="shared" si="87"/>
        <v>6001</v>
      </c>
    </row>
    <row r="2816" spans="1:14" x14ac:dyDescent="0.25">
      <c r="A2816" t="str">
        <f t="shared" si="86"/>
        <v>2013_4518</v>
      </c>
      <c r="C2816" s="95">
        <v>2815</v>
      </c>
      <c r="D2816" s="95">
        <v>4518</v>
      </c>
      <c r="E2816" s="95">
        <v>4518</v>
      </c>
      <c r="F2816" s="95" t="s">
        <v>166</v>
      </c>
      <c r="G2816" s="95">
        <v>2013</v>
      </c>
      <c r="H2816" s="95">
        <v>0</v>
      </c>
      <c r="I2816" s="95">
        <v>1</v>
      </c>
      <c r="J2816" s="95">
        <v>1236206</v>
      </c>
      <c r="K2816" s="95">
        <v>17154</v>
      </c>
      <c r="L2816" s="95">
        <v>206</v>
      </c>
      <c r="M2816" s="95">
        <v>1253360</v>
      </c>
      <c r="N2816" s="5">
        <f t="shared" si="87"/>
        <v>6001</v>
      </c>
    </row>
    <row r="2817" spans="1:14" x14ac:dyDescent="0.25">
      <c r="A2817" t="str">
        <f t="shared" si="86"/>
        <v>2013_4527</v>
      </c>
      <c r="C2817" s="95">
        <v>2816</v>
      </c>
      <c r="D2817" s="95">
        <v>4527</v>
      </c>
      <c r="E2817" s="95">
        <v>4527</v>
      </c>
      <c r="F2817" s="95" t="s">
        <v>167</v>
      </c>
      <c r="G2817" s="95">
        <v>2013</v>
      </c>
      <c r="H2817" s="95">
        <v>0</v>
      </c>
      <c r="I2817" s="95">
        <v>1</v>
      </c>
      <c r="J2817" s="95">
        <v>3650432</v>
      </c>
      <c r="K2817" s="95">
        <v>12908</v>
      </c>
      <c r="L2817" s="95">
        <v>608</v>
      </c>
      <c r="M2817" s="95">
        <v>3663340</v>
      </c>
      <c r="N2817" s="5">
        <f t="shared" si="87"/>
        <v>6004</v>
      </c>
    </row>
    <row r="2818" spans="1:14" x14ac:dyDescent="0.25">
      <c r="A2818" t="str">
        <f t="shared" si="86"/>
        <v>2013_4536</v>
      </c>
      <c r="C2818" s="95">
        <v>2817</v>
      </c>
      <c r="D2818" s="95">
        <v>4536</v>
      </c>
      <c r="E2818" s="95">
        <v>4536</v>
      </c>
      <c r="F2818" s="95" t="s">
        <v>168</v>
      </c>
      <c r="G2818" s="95">
        <v>2013</v>
      </c>
      <c r="H2818" s="95">
        <v>0</v>
      </c>
      <c r="I2818" s="95">
        <v>1</v>
      </c>
      <c r="J2818" s="95">
        <v>12267844</v>
      </c>
      <c r="K2818" s="95">
        <v>126813</v>
      </c>
      <c r="L2818" s="95">
        <v>2044.3</v>
      </c>
      <c r="M2818" s="95">
        <v>12394657</v>
      </c>
      <c r="N2818" s="5">
        <f t="shared" si="87"/>
        <v>6001</v>
      </c>
    </row>
    <row r="2819" spans="1:14" x14ac:dyDescent="0.25">
      <c r="A2819" t="str">
        <f t="shared" ref="A2819:A2882" si="88">CONCATENATE(G2819,"_",D2819)</f>
        <v>2013_4554</v>
      </c>
      <c r="C2819" s="95">
        <v>2818</v>
      </c>
      <c r="D2819" s="95">
        <v>4554</v>
      </c>
      <c r="E2819" s="95">
        <v>4554</v>
      </c>
      <c r="F2819" s="95" t="s">
        <v>169</v>
      </c>
      <c r="G2819" s="95">
        <v>2013</v>
      </c>
      <c r="H2819" s="95">
        <v>0</v>
      </c>
      <c r="I2819" s="95">
        <v>1</v>
      </c>
      <c r="J2819" s="95">
        <v>6397066</v>
      </c>
      <c r="K2819" s="95">
        <v>33777</v>
      </c>
      <c r="L2819" s="95">
        <v>1066</v>
      </c>
      <c r="M2819" s="95">
        <v>6430843</v>
      </c>
      <c r="N2819" s="5">
        <f t="shared" ref="N2819:N2882" si="89">ROUND(J2819/L2819,0)</f>
        <v>6001</v>
      </c>
    </row>
    <row r="2820" spans="1:14" x14ac:dyDescent="0.25">
      <c r="A2820" t="str">
        <f t="shared" si="88"/>
        <v>2013_4572</v>
      </c>
      <c r="C2820" s="95">
        <v>2819</v>
      </c>
      <c r="D2820" s="95">
        <v>4572</v>
      </c>
      <c r="E2820" s="95">
        <v>4572</v>
      </c>
      <c r="F2820" s="95" t="s">
        <v>170</v>
      </c>
      <c r="G2820" s="95">
        <v>2013</v>
      </c>
      <c r="H2820" s="95">
        <v>0</v>
      </c>
      <c r="I2820" s="95">
        <v>1</v>
      </c>
      <c r="J2820" s="95">
        <v>1629272</v>
      </c>
      <c r="K2820" s="95">
        <v>29687</v>
      </c>
      <c r="L2820" s="95">
        <v>271.5</v>
      </c>
      <c r="M2820" s="95">
        <v>1658959</v>
      </c>
      <c r="N2820" s="5">
        <f t="shared" si="89"/>
        <v>6001</v>
      </c>
    </row>
    <row r="2821" spans="1:14" x14ac:dyDescent="0.25">
      <c r="A2821" t="str">
        <f t="shared" si="88"/>
        <v>2013_4581</v>
      </c>
      <c r="C2821" s="95">
        <v>2820</v>
      </c>
      <c r="D2821" s="95">
        <v>4581</v>
      </c>
      <c r="E2821" s="95">
        <v>4581</v>
      </c>
      <c r="F2821" s="95" t="s">
        <v>171</v>
      </c>
      <c r="G2821" s="95">
        <v>2013</v>
      </c>
      <c r="H2821" s="95">
        <v>0</v>
      </c>
      <c r="I2821" s="95">
        <v>1</v>
      </c>
      <c r="J2821" s="95">
        <v>31832905</v>
      </c>
      <c r="K2821" s="95">
        <v>0</v>
      </c>
      <c r="L2821" s="95">
        <v>5304.6</v>
      </c>
      <c r="M2821" s="95">
        <v>31832905</v>
      </c>
      <c r="N2821" s="5">
        <f t="shared" si="89"/>
        <v>6001</v>
      </c>
    </row>
    <row r="2822" spans="1:14" x14ac:dyDescent="0.25">
      <c r="A2822" t="str">
        <f t="shared" si="88"/>
        <v>2013_4599</v>
      </c>
      <c r="C2822" s="95">
        <v>2821</v>
      </c>
      <c r="D2822" s="95">
        <v>4599</v>
      </c>
      <c r="E2822" s="95">
        <v>4599</v>
      </c>
      <c r="F2822" s="95" t="s">
        <v>172</v>
      </c>
      <c r="G2822" s="95">
        <v>2013</v>
      </c>
      <c r="H2822" s="95">
        <v>0</v>
      </c>
      <c r="I2822" s="95">
        <v>1</v>
      </c>
      <c r="J2822" s="95">
        <v>3988121</v>
      </c>
      <c r="K2822" s="95">
        <v>132273</v>
      </c>
      <c r="L2822" s="95">
        <v>652.4</v>
      </c>
      <c r="M2822" s="95">
        <v>4120394</v>
      </c>
      <c r="N2822" s="5">
        <f t="shared" si="89"/>
        <v>6113</v>
      </c>
    </row>
    <row r="2823" spans="1:14" x14ac:dyDescent="0.25">
      <c r="A2823" t="str">
        <f t="shared" si="88"/>
        <v>2013_4617</v>
      </c>
      <c r="C2823" s="95">
        <v>2822</v>
      </c>
      <c r="D2823" s="95">
        <v>4617</v>
      </c>
      <c r="E2823" s="95">
        <v>4617</v>
      </c>
      <c r="F2823" s="95" t="s">
        <v>173</v>
      </c>
      <c r="G2823" s="95">
        <v>2013</v>
      </c>
      <c r="H2823" s="95">
        <v>0</v>
      </c>
      <c r="I2823" s="95">
        <v>1</v>
      </c>
      <c r="J2823" s="95">
        <v>9081313</v>
      </c>
      <c r="K2823" s="95">
        <v>0</v>
      </c>
      <c r="L2823" s="95">
        <v>1513.3</v>
      </c>
      <c r="M2823" s="95">
        <v>9081313</v>
      </c>
      <c r="N2823" s="5">
        <f t="shared" si="89"/>
        <v>6001</v>
      </c>
    </row>
    <row r="2824" spans="1:14" x14ac:dyDescent="0.25">
      <c r="A2824" t="str">
        <f t="shared" si="88"/>
        <v>2013_4662</v>
      </c>
      <c r="C2824" s="95">
        <v>2823</v>
      </c>
      <c r="D2824" s="95">
        <v>4662</v>
      </c>
      <c r="E2824" s="95">
        <v>4662</v>
      </c>
      <c r="F2824" s="95" t="s">
        <v>175</v>
      </c>
      <c r="G2824" s="95">
        <v>2013</v>
      </c>
      <c r="H2824" s="95">
        <v>0</v>
      </c>
      <c r="I2824" s="95">
        <v>1</v>
      </c>
      <c r="J2824" s="95">
        <v>6124621</v>
      </c>
      <c r="K2824" s="95">
        <v>116677</v>
      </c>
      <c r="L2824" s="95">
        <v>1020.6</v>
      </c>
      <c r="M2824" s="95">
        <v>6241298</v>
      </c>
      <c r="N2824" s="5">
        <f t="shared" si="89"/>
        <v>6001</v>
      </c>
    </row>
    <row r="2825" spans="1:14" x14ac:dyDescent="0.25">
      <c r="A2825" t="str">
        <f t="shared" si="88"/>
        <v>2013_4689</v>
      </c>
      <c r="C2825" s="95">
        <v>2824</v>
      </c>
      <c r="D2825" s="95">
        <v>4689</v>
      </c>
      <c r="E2825" s="95">
        <v>4689</v>
      </c>
      <c r="F2825" s="95" t="s">
        <v>176</v>
      </c>
      <c r="G2825" s="95">
        <v>2013</v>
      </c>
      <c r="H2825" s="95">
        <v>0</v>
      </c>
      <c r="I2825" s="95">
        <v>1</v>
      </c>
      <c r="J2825" s="95">
        <v>3059910</v>
      </c>
      <c r="K2825" s="95">
        <v>152244</v>
      </c>
      <c r="L2825" s="95">
        <v>509.9</v>
      </c>
      <c r="M2825" s="95">
        <v>3212154</v>
      </c>
      <c r="N2825" s="5">
        <f t="shared" si="89"/>
        <v>6001</v>
      </c>
    </row>
    <row r="2826" spans="1:14" x14ac:dyDescent="0.25">
      <c r="A2826" t="str">
        <f t="shared" si="88"/>
        <v>2013_4644</v>
      </c>
      <c r="C2826" s="95">
        <v>2825</v>
      </c>
      <c r="D2826" s="95">
        <v>4644</v>
      </c>
      <c r="E2826" s="95">
        <v>4644</v>
      </c>
      <c r="F2826" s="95" t="s">
        <v>174</v>
      </c>
      <c r="G2826" s="95">
        <v>2013</v>
      </c>
      <c r="H2826" s="95">
        <v>0</v>
      </c>
      <c r="I2826" s="95">
        <v>1</v>
      </c>
      <c r="J2826" s="95">
        <v>2854383</v>
      </c>
      <c r="K2826" s="95">
        <v>0</v>
      </c>
      <c r="L2826" s="95">
        <v>468.7</v>
      </c>
      <c r="M2826" s="95">
        <v>2854383</v>
      </c>
      <c r="N2826" s="5">
        <f t="shared" si="89"/>
        <v>6090</v>
      </c>
    </row>
    <row r="2827" spans="1:14" x14ac:dyDescent="0.25">
      <c r="A2827" t="str">
        <f t="shared" si="88"/>
        <v>2013_4725</v>
      </c>
      <c r="C2827" s="95">
        <v>2826</v>
      </c>
      <c r="D2827" s="95">
        <v>4725</v>
      </c>
      <c r="E2827" s="95">
        <v>4725</v>
      </c>
      <c r="F2827" s="95" t="s">
        <v>177</v>
      </c>
      <c r="G2827" s="95">
        <v>2013</v>
      </c>
      <c r="H2827" s="95">
        <v>0</v>
      </c>
      <c r="I2827" s="95">
        <v>1</v>
      </c>
      <c r="J2827" s="95">
        <v>18219636</v>
      </c>
      <c r="K2827" s="95">
        <v>211921</v>
      </c>
      <c r="L2827" s="95">
        <v>3036.1</v>
      </c>
      <c r="M2827" s="95">
        <v>18431557</v>
      </c>
      <c r="N2827" s="5">
        <f t="shared" si="89"/>
        <v>6001</v>
      </c>
    </row>
    <row r="2828" spans="1:14" x14ac:dyDescent="0.25">
      <c r="A2828" t="str">
        <f t="shared" si="88"/>
        <v>2013_2673</v>
      </c>
      <c r="C2828" s="95">
        <v>2827</v>
      </c>
      <c r="D2828" s="95">
        <v>2673</v>
      </c>
      <c r="E2828" s="95">
        <v>2673</v>
      </c>
      <c r="F2828" s="95" t="s">
        <v>104</v>
      </c>
      <c r="G2828" s="95">
        <v>2013</v>
      </c>
      <c r="H2828" s="95">
        <v>0</v>
      </c>
      <c r="I2828" s="95">
        <v>1</v>
      </c>
      <c r="J2828" s="95">
        <v>4155955</v>
      </c>
      <c r="K2828" s="95">
        <v>0</v>
      </c>
      <c r="L2828" s="95">
        <v>688.3</v>
      </c>
      <c r="M2828" s="95">
        <v>4155955</v>
      </c>
      <c r="N2828" s="5">
        <f t="shared" si="89"/>
        <v>6038</v>
      </c>
    </row>
    <row r="2829" spans="1:14" x14ac:dyDescent="0.25">
      <c r="A2829" t="str">
        <f t="shared" si="88"/>
        <v>2013_153</v>
      </c>
      <c r="C2829" s="95">
        <v>2828</v>
      </c>
      <c r="D2829" s="95">
        <v>153</v>
      </c>
      <c r="E2829" s="95">
        <v>153</v>
      </c>
      <c r="F2829" s="95" t="s">
        <v>12</v>
      </c>
      <c r="G2829" s="95">
        <v>2013</v>
      </c>
      <c r="H2829" s="95">
        <v>0</v>
      </c>
      <c r="I2829" s="95">
        <v>1</v>
      </c>
      <c r="J2829" s="95">
        <v>3646712</v>
      </c>
      <c r="K2829" s="95">
        <v>0</v>
      </c>
      <c r="L2829" s="95">
        <v>599</v>
      </c>
      <c r="M2829" s="95">
        <v>3646712</v>
      </c>
      <c r="N2829" s="5">
        <f t="shared" si="89"/>
        <v>6088</v>
      </c>
    </row>
    <row r="2830" spans="1:14" x14ac:dyDescent="0.25">
      <c r="A2830" t="str">
        <f t="shared" si="88"/>
        <v>2013_3691</v>
      </c>
      <c r="C2830" s="95">
        <v>2829</v>
      </c>
      <c r="D2830" s="95">
        <v>3691</v>
      </c>
      <c r="E2830" s="95">
        <v>3691</v>
      </c>
      <c r="F2830" s="95" t="s">
        <v>142</v>
      </c>
      <c r="G2830" s="95">
        <v>2013</v>
      </c>
      <c r="H2830" s="95">
        <v>0</v>
      </c>
      <c r="I2830" s="95">
        <v>1</v>
      </c>
      <c r="J2830" s="95">
        <v>5419674</v>
      </c>
      <c r="K2830" s="95">
        <v>0</v>
      </c>
      <c r="L2830" s="95">
        <v>897</v>
      </c>
      <c r="M2830" s="95">
        <v>5419674</v>
      </c>
      <c r="N2830" s="5">
        <f t="shared" si="89"/>
        <v>6042</v>
      </c>
    </row>
    <row r="2831" spans="1:14" x14ac:dyDescent="0.25">
      <c r="A2831" t="str">
        <f t="shared" si="88"/>
        <v>2013_4774</v>
      </c>
      <c r="C2831" s="95">
        <v>2830</v>
      </c>
      <c r="D2831" s="95">
        <v>4774</v>
      </c>
      <c r="E2831" s="95">
        <v>4774</v>
      </c>
      <c r="F2831" s="95" t="s">
        <v>354</v>
      </c>
      <c r="G2831" s="95">
        <v>2013</v>
      </c>
      <c r="H2831" s="95">
        <v>0</v>
      </c>
      <c r="I2831" s="95">
        <v>2</v>
      </c>
      <c r="J2831" s="95">
        <v>7870475</v>
      </c>
      <c r="K2831" s="95">
        <v>151753</v>
      </c>
      <c r="L2831" s="95">
        <v>1292.5999999999999</v>
      </c>
      <c r="M2831" s="95">
        <v>8022228</v>
      </c>
      <c r="N2831" s="5">
        <f t="shared" si="89"/>
        <v>6089</v>
      </c>
    </row>
    <row r="2832" spans="1:14" x14ac:dyDescent="0.25">
      <c r="A2832" t="str">
        <f t="shared" si="88"/>
        <v>2013_873</v>
      </c>
      <c r="C2832" s="95">
        <v>2831</v>
      </c>
      <c r="D2832" s="95">
        <v>873</v>
      </c>
      <c r="E2832" s="95">
        <v>873</v>
      </c>
      <c r="F2832" s="95" t="s">
        <v>34</v>
      </c>
      <c r="G2832" s="95">
        <v>2013</v>
      </c>
      <c r="H2832" s="95">
        <v>0</v>
      </c>
      <c r="I2832" s="95">
        <v>1</v>
      </c>
      <c r="J2832" s="95">
        <v>2911415</v>
      </c>
      <c r="K2832" s="95">
        <v>95784</v>
      </c>
      <c r="L2832" s="95">
        <v>476.5</v>
      </c>
      <c r="M2832" s="95">
        <v>3007199</v>
      </c>
      <c r="N2832" s="5">
        <f t="shared" si="89"/>
        <v>6110</v>
      </c>
    </row>
    <row r="2833" spans="1:14" x14ac:dyDescent="0.25">
      <c r="A2833" t="str">
        <f t="shared" si="88"/>
        <v>2013_4778</v>
      </c>
      <c r="C2833" s="95">
        <v>2832</v>
      </c>
      <c r="D2833" s="95">
        <v>4778</v>
      </c>
      <c r="E2833" s="95">
        <v>4778</v>
      </c>
      <c r="F2833" s="95" t="s">
        <v>182</v>
      </c>
      <c r="G2833" s="95">
        <v>2013</v>
      </c>
      <c r="H2833" s="95">
        <v>0</v>
      </c>
      <c r="I2833" s="95">
        <v>1</v>
      </c>
      <c r="J2833" s="95">
        <v>1802343</v>
      </c>
      <c r="K2833" s="95">
        <v>20077</v>
      </c>
      <c r="L2833" s="95">
        <v>298.5</v>
      </c>
      <c r="M2833" s="95">
        <v>1822420</v>
      </c>
      <c r="N2833" s="5">
        <f t="shared" si="89"/>
        <v>6038</v>
      </c>
    </row>
    <row r="2834" spans="1:14" x14ac:dyDescent="0.25">
      <c r="A2834" t="str">
        <f t="shared" si="88"/>
        <v>2013_4777</v>
      </c>
      <c r="C2834" s="95">
        <v>2833</v>
      </c>
      <c r="D2834" s="95">
        <v>4777</v>
      </c>
      <c r="E2834" s="95">
        <v>4777</v>
      </c>
      <c r="F2834" s="95" t="s">
        <v>181</v>
      </c>
      <c r="G2834" s="95">
        <v>2013</v>
      </c>
      <c r="H2834" s="95">
        <v>0</v>
      </c>
      <c r="I2834" s="95">
        <v>1</v>
      </c>
      <c r="J2834" s="95">
        <v>4285215</v>
      </c>
      <c r="K2834" s="95">
        <v>206477</v>
      </c>
      <c r="L2834" s="95">
        <v>708.3</v>
      </c>
      <c r="M2834" s="95">
        <v>4491692</v>
      </c>
      <c r="N2834" s="5">
        <f t="shared" si="89"/>
        <v>6050</v>
      </c>
    </row>
    <row r="2835" spans="1:14" x14ac:dyDescent="0.25">
      <c r="A2835" t="str">
        <f t="shared" si="88"/>
        <v>2013_4776</v>
      </c>
      <c r="C2835" s="95">
        <v>2834</v>
      </c>
      <c r="D2835" s="95">
        <v>4776</v>
      </c>
      <c r="E2835" s="95">
        <v>4776</v>
      </c>
      <c r="F2835" s="95" t="s">
        <v>180</v>
      </c>
      <c r="G2835" s="95">
        <v>2013</v>
      </c>
      <c r="H2835" s="95">
        <v>0</v>
      </c>
      <c r="I2835" s="95">
        <v>1</v>
      </c>
      <c r="J2835" s="95">
        <v>3225864</v>
      </c>
      <c r="K2835" s="95">
        <v>56697</v>
      </c>
      <c r="L2835" s="95">
        <v>523</v>
      </c>
      <c r="M2835" s="95">
        <v>3282561</v>
      </c>
      <c r="N2835" s="5">
        <f t="shared" si="89"/>
        <v>6168</v>
      </c>
    </row>
    <row r="2836" spans="1:14" x14ac:dyDescent="0.25">
      <c r="A2836" t="str">
        <f t="shared" si="88"/>
        <v>2013_4779</v>
      </c>
      <c r="C2836" s="95">
        <v>2835</v>
      </c>
      <c r="D2836" s="95">
        <v>4779</v>
      </c>
      <c r="E2836" s="95">
        <v>4779</v>
      </c>
      <c r="F2836" s="95" t="s">
        <v>183</v>
      </c>
      <c r="G2836" s="95">
        <v>2013</v>
      </c>
      <c r="H2836" s="95">
        <v>0</v>
      </c>
      <c r="I2836" s="95">
        <v>1</v>
      </c>
      <c r="J2836" s="95">
        <v>7786298</v>
      </c>
      <c r="K2836" s="95">
        <v>0</v>
      </c>
      <c r="L2836" s="95">
        <v>1297.5</v>
      </c>
      <c r="M2836" s="95">
        <v>7786298</v>
      </c>
      <c r="N2836" s="5">
        <f t="shared" si="89"/>
        <v>6001</v>
      </c>
    </row>
    <row r="2837" spans="1:14" x14ac:dyDescent="0.25">
      <c r="A2837" t="str">
        <f t="shared" si="88"/>
        <v>2013_4784</v>
      </c>
      <c r="C2837" s="95">
        <v>2836</v>
      </c>
      <c r="D2837" s="95">
        <v>4784</v>
      </c>
      <c r="E2837" s="95">
        <v>4784</v>
      </c>
      <c r="F2837" s="95" t="s">
        <v>184</v>
      </c>
      <c r="G2837" s="95">
        <v>2013</v>
      </c>
      <c r="H2837" s="95">
        <v>0</v>
      </c>
      <c r="I2837" s="95">
        <v>1</v>
      </c>
      <c r="J2837" s="95">
        <v>17922587</v>
      </c>
      <c r="K2837" s="95">
        <v>0</v>
      </c>
      <c r="L2837" s="95">
        <v>2986.6</v>
      </c>
      <c r="M2837" s="95">
        <v>17922587</v>
      </c>
      <c r="N2837" s="5">
        <f t="shared" si="89"/>
        <v>6001</v>
      </c>
    </row>
    <row r="2838" spans="1:14" x14ac:dyDescent="0.25">
      <c r="A2838" t="str">
        <f t="shared" si="88"/>
        <v>2013_4785</v>
      </c>
      <c r="C2838" s="95">
        <v>2837</v>
      </c>
      <c r="D2838" s="95">
        <v>4785</v>
      </c>
      <c r="E2838" s="95">
        <v>4785</v>
      </c>
      <c r="F2838" s="95" t="s">
        <v>355</v>
      </c>
      <c r="G2838" s="95">
        <v>2013</v>
      </c>
      <c r="H2838" s="95">
        <v>0</v>
      </c>
      <c r="I2838" s="95">
        <v>1</v>
      </c>
      <c r="J2838" s="95">
        <v>3129522</v>
      </c>
      <c r="K2838" s="95">
        <v>6575</v>
      </c>
      <c r="L2838" s="95">
        <v>521.5</v>
      </c>
      <c r="M2838" s="95">
        <v>3136097</v>
      </c>
      <c r="N2838" s="5">
        <f t="shared" si="89"/>
        <v>6001</v>
      </c>
    </row>
    <row r="2839" spans="1:14" x14ac:dyDescent="0.25">
      <c r="A2839" t="str">
        <f t="shared" si="88"/>
        <v>2013_333</v>
      </c>
      <c r="C2839" s="95">
        <v>2838</v>
      </c>
      <c r="D2839" s="95">
        <v>333</v>
      </c>
      <c r="E2839" s="95">
        <v>333</v>
      </c>
      <c r="F2839" s="95" t="s">
        <v>296</v>
      </c>
      <c r="G2839" s="95">
        <v>2013</v>
      </c>
      <c r="H2839" s="95">
        <v>0</v>
      </c>
      <c r="I2839" s="95">
        <v>2</v>
      </c>
      <c r="J2839" s="95">
        <v>2757900</v>
      </c>
      <c r="K2839" s="95">
        <v>65458</v>
      </c>
      <c r="L2839" s="95">
        <v>454.2</v>
      </c>
      <c r="M2839" s="95">
        <v>2823358</v>
      </c>
      <c r="N2839" s="5">
        <f t="shared" si="89"/>
        <v>6072</v>
      </c>
    </row>
    <row r="2840" spans="1:14" x14ac:dyDescent="0.25">
      <c r="A2840" t="str">
        <f t="shared" si="88"/>
        <v>2013_4773</v>
      </c>
      <c r="C2840" s="95">
        <v>2839</v>
      </c>
      <c r="D2840" s="95">
        <v>4773</v>
      </c>
      <c r="E2840" s="95">
        <v>4773</v>
      </c>
      <c r="F2840" s="95" t="s">
        <v>179</v>
      </c>
      <c r="G2840" s="95">
        <v>2013</v>
      </c>
      <c r="H2840" s="95">
        <v>0</v>
      </c>
      <c r="I2840" s="95">
        <v>1</v>
      </c>
      <c r="J2840" s="95">
        <v>3275347</v>
      </c>
      <c r="K2840" s="95">
        <v>41130</v>
      </c>
      <c r="L2840" s="95">
        <v>535.1</v>
      </c>
      <c r="M2840" s="95">
        <v>3316477</v>
      </c>
      <c r="N2840" s="5">
        <f t="shared" si="89"/>
        <v>6121</v>
      </c>
    </row>
    <row r="2841" spans="1:14" x14ac:dyDescent="0.25">
      <c r="A2841" t="str">
        <f t="shared" si="88"/>
        <v>2013_4788</v>
      </c>
      <c r="C2841" s="95">
        <v>2840</v>
      </c>
      <c r="D2841" s="95">
        <v>4788</v>
      </c>
      <c r="E2841" s="95">
        <v>4788</v>
      </c>
      <c r="F2841" s="95" t="s">
        <v>185</v>
      </c>
      <c r="G2841" s="95">
        <v>2013</v>
      </c>
      <c r="H2841" s="95">
        <v>0</v>
      </c>
      <c r="I2841" s="95">
        <v>1</v>
      </c>
      <c r="J2841" s="95">
        <v>3057986</v>
      </c>
      <c r="K2841" s="95">
        <v>79734</v>
      </c>
      <c r="L2841" s="95">
        <v>499.1</v>
      </c>
      <c r="M2841" s="95">
        <v>3137720</v>
      </c>
      <c r="N2841" s="5">
        <f t="shared" si="89"/>
        <v>6127</v>
      </c>
    </row>
    <row r="2842" spans="1:14" x14ac:dyDescent="0.25">
      <c r="A2842" t="str">
        <f t="shared" si="88"/>
        <v>2013_4797</v>
      </c>
      <c r="C2842" s="95">
        <v>2841</v>
      </c>
      <c r="D2842" s="95">
        <v>4797</v>
      </c>
      <c r="E2842" s="95">
        <v>4797</v>
      </c>
      <c r="F2842" s="95" t="s">
        <v>186</v>
      </c>
      <c r="G2842" s="95">
        <v>2013</v>
      </c>
      <c r="H2842" s="95">
        <v>0</v>
      </c>
      <c r="I2842" s="95">
        <v>1</v>
      </c>
      <c r="J2842" s="95">
        <v>14317186</v>
      </c>
      <c r="K2842" s="95">
        <v>0</v>
      </c>
      <c r="L2842" s="95">
        <v>2385.8000000000002</v>
      </c>
      <c r="M2842" s="95">
        <v>14317186</v>
      </c>
      <c r="N2842" s="5">
        <f t="shared" si="89"/>
        <v>6001</v>
      </c>
    </row>
    <row r="2843" spans="1:14" x14ac:dyDescent="0.25">
      <c r="A2843" t="str">
        <f t="shared" si="88"/>
        <v>2013_4860</v>
      </c>
      <c r="C2843" s="95">
        <v>2842</v>
      </c>
      <c r="D2843" s="95">
        <v>4860</v>
      </c>
      <c r="E2843" s="95">
        <v>4860</v>
      </c>
      <c r="F2843" s="95" t="s">
        <v>370</v>
      </c>
      <c r="G2843" s="95">
        <v>2013</v>
      </c>
      <c r="H2843" s="95">
        <v>0</v>
      </c>
      <c r="I2843" s="95">
        <v>2</v>
      </c>
      <c r="J2843" s="95">
        <v>5901984</v>
      </c>
      <c r="K2843" s="95">
        <v>9027</v>
      </c>
      <c r="L2843" s="95">
        <v>983.5</v>
      </c>
      <c r="M2843" s="95">
        <v>5911011</v>
      </c>
      <c r="N2843" s="5">
        <f t="shared" si="89"/>
        <v>6001</v>
      </c>
    </row>
    <row r="2844" spans="1:14" x14ac:dyDescent="0.25">
      <c r="A2844" t="str">
        <f t="shared" si="88"/>
        <v>2013_4869</v>
      </c>
      <c r="C2844" s="95">
        <v>2843</v>
      </c>
      <c r="D2844" s="95">
        <v>4869</v>
      </c>
      <c r="E2844" s="95">
        <v>4869</v>
      </c>
      <c r="F2844" s="95" t="s">
        <v>187</v>
      </c>
      <c r="G2844" s="95">
        <v>2013</v>
      </c>
      <c r="H2844" s="95">
        <v>0</v>
      </c>
      <c r="I2844" s="95">
        <v>1</v>
      </c>
      <c r="J2844" s="95">
        <v>7985711</v>
      </c>
      <c r="K2844" s="95">
        <v>0</v>
      </c>
      <c r="L2844" s="95">
        <v>1321.7</v>
      </c>
      <c r="M2844" s="95">
        <v>7985711</v>
      </c>
      <c r="N2844" s="5">
        <f t="shared" si="89"/>
        <v>6042</v>
      </c>
    </row>
    <row r="2845" spans="1:14" x14ac:dyDescent="0.25">
      <c r="A2845" t="str">
        <f t="shared" si="88"/>
        <v>2013_4878</v>
      </c>
      <c r="C2845" s="95">
        <v>2844</v>
      </c>
      <c r="D2845" s="95">
        <v>4878</v>
      </c>
      <c r="E2845" s="95">
        <v>4878</v>
      </c>
      <c r="F2845" s="95" t="s">
        <v>188</v>
      </c>
      <c r="G2845" s="95">
        <v>2013</v>
      </c>
      <c r="H2845" s="95">
        <v>0</v>
      </c>
      <c r="I2845" s="95">
        <v>1</v>
      </c>
      <c r="J2845" s="95">
        <v>3906651</v>
      </c>
      <c r="K2845" s="95">
        <v>52390</v>
      </c>
      <c r="L2845" s="95">
        <v>651</v>
      </c>
      <c r="M2845" s="95">
        <v>3959041</v>
      </c>
      <c r="N2845" s="5">
        <f t="shared" si="89"/>
        <v>6001</v>
      </c>
    </row>
    <row r="2846" spans="1:14" x14ac:dyDescent="0.25">
      <c r="A2846" t="str">
        <f t="shared" si="88"/>
        <v>2013_4890</v>
      </c>
      <c r="C2846" s="95">
        <v>2845</v>
      </c>
      <c r="D2846" s="95">
        <v>4890</v>
      </c>
      <c r="E2846" s="95">
        <v>4890</v>
      </c>
      <c r="F2846" s="95" t="s">
        <v>189</v>
      </c>
      <c r="G2846" s="95">
        <v>2013</v>
      </c>
      <c r="H2846" s="95">
        <v>0</v>
      </c>
      <c r="I2846" s="95">
        <v>1</v>
      </c>
      <c r="J2846" s="95">
        <v>5325681</v>
      </c>
      <c r="K2846" s="95">
        <v>0</v>
      </c>
      <c r="L2846" s="95">
        <v>885.4</v>
      </c>
      <c r="M2846" s="95">
        <v>5325681</v>
      </c>
      <c r="N2846" s="5">
        <f t="shared" si="89"/>
        <v>6015</v>
      </c>
    </row>
    <row r="2847" spans="1:14" x14ac:dyDescent="0.25">
      <c r="A2847" t="str">
        <f t="shared" si="88"/>
        <v>2013_4905</v>
      </c>
      <c r="C2847" s="95">
        <v>2846</v>
      </c>
      <c r="D2847" s="95">
        <v>4905</v>
      </c>
      <c r="E2847" s="95">
        <v>4905</v>
      </c>
      <c r="F2847" s="95" t="s">
        <v>356</v>
      </c>
      <c r="G2847" s="95">
        <v>2013</v>
      </c>
      <c r="H2847" s="95">
        <v>0</v>
      </c>
      <c r="I2847" s="95">
        <v>1</v>
      </c>
      <c r="J2847" s="95">
        <v>1286181</v>
      </c>
      <c r="K2847" s="95">
        <v>88587</v>
      </c>
      <c r="L2847" s="95">
        <v>213.9</v>
      </c>
      <c r="M2847" s="95">
        <v>1374768</v>
      </c>
      <c r="N2847" s="5">
        <f t="shared" si="89"/>
        <v>6013</v>
      </c>
    </row>
    <row r="2848" spans="1:14" x14ac:dyDescent="0.25">
      <c r="A2848" t="str">
        <f t="shared" si="88"/>
        <v>2013_4978</v>
      </c>
      <c r="C2848" s="95">
        <v>2847</v>
      </c>
      <c r="D2848" s="95">
        <v>4978</v>
      </c>
      <c r="E2848" s="95">
        <v>4978</v>
      </c>
      <c r="F2848" s="95" t="s">
        <v>190</v>
      </c>
      <c r="G2848" s="95">
        <v>2013</v>
      </c>
      <c r="H2848" s="95">
        <v>0</v>
      </c>
      <c r="I2848" s="95">
        <v>1</v>
      </c>
      <c r="J2848" s="95">
        <v>1224204</v>
      </c>
      <c r="K2848" s="95">
        <v>25447</v>
      </c>
      <c r="L2848" s="95">
        <v>204</v>
      </c>
      <c r="M2848" s="95">
        <v>1249651</v>
      </c>
      <c r="N2848" s="5">
        <f t="shared" si="89"/>
        <v>6001</v>
      </c>
    </row>
    <row r="2849" spans="1:14" x14ac:dyDescent="0.25">
      <c r="A2849" t="str">
        <f t="shared" si="88"/>
        <v>2013_4995</v>
      </c>
      <c r="C2849" s="95">
        <v>2848</v>
      </c>
      <c r="D2849" s="95">
        <v>4995</v>
      </c>
      <c r="E2849" s="95">
        <v>4995</v>
      </c>
      <c r="F2849" s="95" t="s">
        <v>191</v>
      </c>
      <c r="G2849" s="95">
        <v>2013</v>
      </c>
      <c r="H2849" s="95">
        <v>0</v>
      </c>
      <c r="I2849" s="95">
        <v>1</v>
      </c>
      <c r="J2849" s="95">
        <v>5625459</v>
      </c>
      <c r="K2849" s="95">
        <v>0</v>
      </c>
      <c r="L2849" s="95">
        <v>928.6</v>
      </c>
      <c r="M2849" s="95">
        <v>5625459</v>
      </c>
      <c r="N2849" s="5">
        <f t="shared" si="89"/>
        <v>6058</v>
      </c>
    </row>
    <row r="2850" spans="1:14" x14ac:dyDescent="0.25">
      <c r="A2850" t="str">
        <f t="shared" si="88"/>
        <v>2013_5013</v>
      </c>
      <c r="C2850" s="95">
        <v>2849</v>
      </c>
      <c r="D2850" s="95">
        <v>5013</v>
      </c>
      <c r="E2850" s="95">
        <v>5013</v>
      </c>
      <c r="F2850" s="95" t="s">
        <v>192</v>
      </c>
      <c r="G2850" s="95">
        <v>2013</v>
      </c>
      <c r="H2850" s="95">
        <v>0</v>
      </c>
      <c r="I2850" s="95">
        <v>1</v>
      </c>
      <c r="J2850" s="95">
        <v>14377796</v>
      </c>
      <c r="K2850" s="95">
        <v>0</v>
      </c>
      <c r="L2850" s="95">
        <v>2395.9</v>
      </c>
      <c r="M2850" s="95">
        <v>14377796</v>
      </c>
      <c r="N2850" s="5">
        <f t="shared" si="89"/>
        <v>6001</v>
      </c>
    </row>
    <row r="2851" spans="1:14" x14ac:dyDescent="0.25">
      <c r="A2851" t="str">
        <f t="shared" si="88"/>
        <v>2013_5049</v>
      </c>
      <c r="C2851" s="95">
        <v>2850</v>
      </c>
      <c r="D2851" s="95">
        <v>5049</v>
      </c>
      <c r="E2851" s="95">
        <v>5049</v>
      </c>
      <c r="F2851" s="95" t="s">
        <v>193</v>
      </c>
      <c r="G2851" s="95">
        <v>2013</v>
      </c>
      <c r="H2851" s="95">
        <v>0</v>
      </c>
      <c r="I2851" s="95">
        <v>1</v>
      </c>
      <c r="J2851" s="95">
        <v>26919886</v>
      </c>
      <c r="K2851" s="95">
        <v>0</v>
      </c>
      <c r="L2851" s="95">
        <v>4485.8999999999996</v>
      </c>
      <c r="M2851" s="95">
        <v>26919886</v>
      </c>
      <c r="N2851" s="5">
        <f t="shared" si="89"/>
        <v>6001</v>
      </c>
    </row>
    <row r="2852" spans="1:14" x14ac:dyDescent="0.25">
      <c r="A2852" t="str">
        <f t="shared" si="88"/>
        <v>2013_5319</v>
      </c>
      <c r="C2852" s="95">
        <v>2851</v>
      </c>
      <c r="D2852" s="95">
        <v>5319</v>
      </c>
      <c r="E2852" s="95">
        <v>5160</v>
      </c>
      <c r="F2852" s="95" t="s">
        <v>4</v>
      </c>
      <c r="G2852" s="95">
        <v>2013</v>
      </c>
      <c r="H2852" s="95">
        <v>0</v>
      </c>
      <c r="I2852" s="95">
        <v>1</v>
      </c>
      <c r="J2852" s="95">
        <v>6101217</v>
      </c>
      <c r="K2852" s="95">
        <v>54519</v>
      </c>
      <c r="L2852" s="95">
        <v>1016.7</v>
      </c>
      <c r="M2852" s="95">
        <v>6155736</v>
      </c>
      <c r="N2852" s="5">
        <f t="shared" si="89"/>
        <v>6001</v>
      </c>
    </row>
    <row r="2853" spans="1:14" x14ac:dyDescent="0.25">
      <c r="A2853" t="str">
        <f t="shared" si="88"/>
        <v>2013_5121</v>
      </c>
      <c r="C2853" s="95">
        <v>2852</v>
      </c>
      <c r="D2853" s="95">
        <v>5121</v>
      </c>
      <c r="E2853" s="95">
        <v>5121</v>
      </c>
      <c r="F2853" s="95" t="s">
        <v>194</v>
      </c>
      <c r="G2853" s="95">
        <v>2013</v>
      </c>
      <c r="H2853" s="95">
        <v>0</v>
      </c>
      <c r="I2853" s="95">
        <v>1</v>
      </c>
      <c r="J2853" s="95">
        <v>4408935</v>
      </c>
      <c r="K2853" s="95">
        <v>171027</v>
      </c>
      <c r="L2853" s="95">
        <v>734.7</v>
      </c>
      <c r="M2853" s="95">
        <v>4579962</v>
      </c>
      <c r="N2853" s="5">
        <f t="shared" si="89"/>
        <v>6001</v>
      </c>
    </row>
    <row r="2854" spans="1:14" x14ac:dyDescent="0.25">
      <c r="A2854" t="str">
        <f t="shared" si="88"/>
        <v>2013_5139</v>
      </c>
      <c r="C2854" s="95">
        <v>2853</v>
      </c>
      <c r="D2854" s="95">
        <v>5139</v>
      </c>
      <c r="E2854" s="95">
        <v>5139</v>
      </c>
      <c r="F2854" s="95" t="s">
        <v>195</v>
      </c>
      <c r="G2854" s="95">
        <v>2013</v>
      </c>
      <c r="H2854" s="95">
        <v>0</v>
      </c>
      <c r="I2854" s="95">
        <v>1</v>
      </c>
      <c r="J2854" s="95">
        <v>1134912</v>
      </c>
      <c r="K2854" s="95">
        <v>1641</v>
      </c>
      <c r="L2854" s="95">
        <v>184</v>
      </c>
      <c r="M2854" s="95">
        <v>1136553</v>
      </c>
      <c r="N2854" s="5">
        <f t="shared" si="89"/>
        <v>6168</v>
      </c>
    </row>
    <row r="2855" spans="1:14" x14ac:dyDescent="0.25">
      <c r="A2855" t="str">
        <f t="shared" si="88"/>
        <v>2013_5163</v>
      </c>
      <c r="C2855" s="95">
        <v>2854</v>
      </c>
      <c r="D2855" s="95">
        <v>5163</v>
      </c>
      <c r="E2855" s="95">
        <v>5163</v>
      </c>
      <c r="F2855" s="95" t="s">
        <v>196</v>
      </c>
      <c r="G2855" s="95">
        <v>2013</v>
      </c>
      <c r="H2855" s="95">
        <v>0</v>
      </c>
      <c r="I2855" s="95">
        <v>1</v>
      </c>
      <c r="J2855" s="95">
        <v>3857443</v>
      </c>
      <c r="K2855" s="95">
        <v>11282</v>
      </c>
      <c r="L2855" s="95">
        <v>642.79999999999995</v>
      </c>
      <c r="M2855" s="95">
        <v>3868725</v>
      </c>
      <c r="N2855" s="5">
        <f t="shared" si="89"/>
        <v>6001</v>
      </c>
    </row>
    <row r="2856" spans="1:14" x14ac:dyDescent="0.25">
      <c r="A2856" t="str">
        <f t="shared" si="88"/>
        <v>2013_5166</v>
      </c>
      <c r="C2856" s="95">
        <v>2855</v>
      </c>
      <c r="D2856" s="95">
        <v>5166</v>
      </c>
      <c r="E2856" s="95">
        <v>5166</v>
      </c>
      <c r="F2856" s="95" t="s">
        <v>197</v>
      </c>
      <c r="G2856" s="95">
        <v>2013</v>
      </c>
      <c r="H2856" s="95">
        <v>0</v>
      </c>
      <c r="I2856" s="95">
        <v>1</v>
      </c>
      <c r="J2856" s="95">
        <v>13262810</v>
      </c>
      <c r="K2856" s="95">
        <v>0</v>
      </c>
      <c r="L2856" s="95">
        <v>2210.1</v>
      </c>
      <c r="M2856" s="95">
        <v>13262810</v>
      </c>
      <c r="N2856" s="5">
        <f t="shared" si="89"/>
        <v>6001</v>
      </c>
    </row>
    <row r="2857" spans="1:14" x14ac:dyDescent="0.25">
      <c r="A2857" t="str">
        <f t="shared" si="88"/>
        <v>2013_5184</v>
      </c>
      <c r="C2857" s="95">
        <v>2856</v>
      </c>
      <c r="D2857" s="95">
        <v>5184</v>
      </c>
      <c r="E2857" s="95">
        <v>5184</v>
      </c>
      <c r="F2857" s="95" t="s">
        <v>198</v>
      </c>
      <c r="G2857" s="95">
        <v>2013</v>
      </c>
      <c r="H2857" s="95">
        <v>0</v>
      </c>
      <c r="I2857" s="95">
        <v>1</v>
      </c>
      <c r="J2857" s="95">
        <v>10868422</v>
      </c>
      <c r="K2857" s="95">
        <v>21832</v>
      </c>
      <c r="L2857" s="95">
        <v>1810.8</v>
      </c>
      <c r="M2857" s="95">
        <v>10890254</v>
      </c>
      <c r="N2857" s="5">
        <f t="shared" si="89"/>
        <v>6002</v>
      </c>
    </row>
    <row r="2858" spans="1:14" x14ac:dyDescent="0.25">
      <c r="A2858" t="str">
        <f t="shared" si="88"/>
        <v>2013_5250</v>
      </c>
      <c r="C2858" s="95">
        <v>2857</v>
      </c>
      <c r="D2858" s="95">
        <v>5250</v>
      </c>
      <c r="E2858" s="95">
        <v>5250</v>
      </c>
      <c r="F2858" s="95" t="s">
        <v>199</v>
      </c>
      <c r="G2858" s="95">
        <v>2013</v>
      </c>
      <c r="H2858" s="95">
        <v>0</v>
      </c>
      <c r="I2858" s="95">
        <v>1</v>
      </c>
      <c r="J2858" s="95">
        <v>24290027</v>
      </c>
      <c r="K2858" s="95">
        <v>0</v>
      </c>
      <c r="L2858" s="95">
        <v>3959.9</v>
      </c>
      <c r="M2858" s="95">
        <v>24290027</v>
      </c>
      <c r="N2858" s="5">
        <f t="shared" si="89"/>
        <v>6134</v>
      </c>
    </row>
    <row r="2859" spans="1:14" x14ac:dyDescent="0.25">
      <c r="A2859" t="str">
        <f t="shared" si="88"/>
        <v>2013_5256</v>
      </c>
      <c r="C2859" s="95">
        <v>2858</v>
      </c>
      <c r="D2859" s="95">
        <v>5256</v>
      </c>
      <c r="E2859" s="95">
        <v>5256</v>
      </c>
      <c r="F2859" s="95" t="s">
        <v>200</v>
      </c>
      <c r="G2859" s="95">
        <v>2013</v>
      </c>
      <c r="H2859" s="95">
        <v>0</v>
      </c>
      <c r="I2859" s="95">
        <v>1</v>
      </c>
      <c r="J2859" s="95">
        <v>3724821</v>
      </c>
      <c r="K2859" s="95">
        <v>52400</v>
      </c>
      <c r="L2859" s="95">
        <v>620.70000000000005</v>
      </c>
      <c r="M2859" s="95">
        <v>3777221</v>
      </c>
      <c r="N2859" s="5">
        <f t="shared" si="89"/>
        <v>6001</v>
      </c>
    </row>
    <row r="2860" spans="1:14" x14ac:dyDescent="0.25">
      <c r="A2860" t="str">
        <f t="shared" si="88"/>
        <v>2013_5283</v>
      </c>
      <c r="C2860" s="95">
        <v>2859</v>
      </c>
      <c r="D2860" s="95">
        <v>5283</v>
      </c>
      <c r="E2860" s="95">
        <v>5283</v>
      </c>
      <c r="F2860" s="95" t="s">
        <v>201</v>
      </c>
      <c r="G2860" s="95">
        <v>2013</v>
      </c>
      <c r="H2860" s="95">
        <v>0</v>
      </c>
      <c r="I2860" s="95">
        <v>1</v>
      </c>
      <c r="J2860" s="95">
        <v>4358401</v>
      </c>
      <c r="K2860" s="95">
        <v>103522</v>
      </c>
      <c r="L2860" s="95">
        <v>710.3</v>
      </c>
      <c r="M2860" s="95">
        <v>4461923</v>
      </c>
      <c r="N2860" s="5">
        <f t="shared" si="89"/>
        <v>6136</v>
      </c>
    </row>
    <row r="2861" spans="1:14" x14ac:dyDescent="0.25">
      <c r="A2861" t="str">
        <f t="shared" si="88"/>
        <v>2013_5310</v>
      </c>
      <c r="C2861" s="95">
        <v>2860</v>
      </c>
      <c r="D2861" s="95">
        <v>5310</v>
      </c>
      <c r="E2861" s="95">
        <v>5310</v>
      </c>
      <c r="F2861" s="95" t="s">
        <v>202</v>
      </c>
      <c r="G2861" s="95">
        <v>2013</v>
      </c>
      <c r="H2861" s="95">
        <v>0</v>
      </c>
      <c r="I2861" s="95">
        <v>1</v>
      </c>
      <c r="J2861" s="95">
        <v>3396106</v>
      </c>
      <c r="K2861" s="95">
        <v>33355</v>
      </c>
      <c r="L2861" s="95">
        <v>564.70000000000005</v>
      </c>
      <c r="M2861" s="95">
        <v>3429461</v>
      </c>
      <c r="N2861" s="5">
        <f t="shared" si="89"/>
        <v>6014</v>
      </c>
    </row>
    <row r="2862" spans="1:14" x14ac:dyDescent="0.25">
      <c r="A2862" t="str">
        <f t="shared" si="88"/>
        <v>2013_5323</v>
      </c>
      <c r="C2862" s="95">
        <v>2861</v>
      </c>
      <c r="D2862" s="95">
        <v>5323</v>
      </c>
      <c r="E2862" s="95">
        <v>5325</v>
      </c>
      <c r="F2862" s="95" t="s">
        <v>203</v>
      </c>
      <c r="G2862" s="95">
        <v>2013</v>
      </c>
      <c r="H2862" s="95">
        <v>0</v>
      </c>
      <c r="I2862" s="95">
        <v>1</v>
      </c>
      <c r="J2862" s="95">
        <v>3845824</v>
      </c>
      <c r="K2862" s="95">
        <v>12009</v>
      </c>
      <c r="L2862" s="95">
        <v>628.29999999999995</v>
      </c>
      <c r="M2862" s="95">
        <v>3857833</v>
      </c>
      <c r="N2862" s="5">
        <f t="shared" si="89"/>
        <v>6121</v>
      </c>
    </row>
    <row r="2863" spans="1:14" x14ac:dyDescent="0.25">
      <c r="A2863" t="str">
        <f t="shared" si="88"/>
        <v>2013_5463</v>
      </c>
      <c r="C2863" s="95">
        <v>2862</v>
      </c>
      <c r="D2863" s="95">
        <v>5463</v>
      </c>
      <c r="E2863" s="95">
        <v>5463</v>
      </c>
      <c r="F2863" s="95" t="s">
        <v>204</v>
      </c>
      <c r="G2863" s="95">
        <v>2013</v>
      </c>
      <c r="H2863" s="95">
        <v>0</v>
      </c>
      <c r="I2863" s="95">
        <v>1</v>
      </c>
      <c r="J2863" s="95">
        <v>7278013</v>
      </c>
      <c r="K2863" s="95">
        <v>0</v>
      </c>
      <c r="L2863" s="95">
        <v>1212.8</v>
      </c>
      <c r="M2863" s="95">
        <v>7278013</v>
      </c>
      <c r="N2863" s="5">
        <f t="shared" si="89"/>
        <v>6001</v>
      </c>
    </row>
    <row r="2864" spans="1:14" x14ac:dyDescent="0.25">
      <c r="A2864" t="str">
        <f t="shared" si="88"/>
        <v>2013_5486</v>
      </c>
      <c r="C2864" s="95">
        <v>2863</v>
      </c>
      <c r="D2864" s="95">
        <v>5486</v>
      </c>
      <c r="E2864" s="95">
        <v>5486</v>
      </c>
      <c r="F2864" s="95" t="s">
        <v>205</v>
      </c>
      <c r="G2864" s="95">
        <v>2013</v>
      </c>
      <c r="H2864" s="95">
        <v>0</v>
      </c>
      <c r="I2864" s="95">
        <v>1</v>
      </c>
      <c r="J2864" s="95">
        <v>2330514</v>
      </c>
      <c r="K2864" s="95">
        <v>27272</v>
      </c>
      <c r="L2864" s="95">
        <v>387</v>
      </c>
      <c r="M2864" s="95">
        <v>2357786</v>
      </c>
      <c r="N2864" s="5">
        <f t="shared" si="89"/>
        <v>6022</v>
      </c>
    </row>
    <row r="2865" spans="1:14" x14ac:dyDescent="0.25">
      <c r="A2865" t="str">
        <f t="shared" si="88"/>
        <v>2013_5508</v>
      </c>
      <c r="C2865" s="95">
        <v>2864</v>
      </c>
      <c r="D2865" s="95">
        <v>5508</v>
      </c>
      <c r="E2865" s="95">
        <v>5508</v>
      </c>
      <c r="F2865" s="95" t="s">
        <v>206</v>
      </c>
      <c r="G2865" s="95">
        <v>2013</v>
      </c>
      <c r="H2865" s="95">
        <v>0</v>
      </c>
      <c r="I2865" s="95">
        <v>1</v>
      </c>
      <c r="J2865" s="95">
        <v>1659877</v>
      </c>
      <c r="K2865" s="95">
        <v>50482</v>
      </c>
      <c r="L2865" s="95">
        <v>276.60000000000002</v>
      </c>
      <c r="M2865" s="95">
        <v>1710359</v>
      </c>
      <c r="N2865" s="5">
        <f t="shared" si="89"/>
        <v>6001</v>
      </c>
    </row>
    <row r="2866" spans="1:14" x14ac:dyDescent="0.25">
      <c r="A2866" t="str">
        <f t="shared" si="88"/>
        <v>2013_1975</v>
      </c>
      <c r="C2866" s="95">
        <v>2865</v>
      </c>
      <c r="D2866" s="95">
        <v>1975</v>
      </c>
      <c r="E2866" s="95">
        <v>1975</v>
      </c>
      <c r="F2866" s="95" t="s">
        <v>85</v>
      </c>
      <c r="G2866" s="95">
        <v>2013</v>
      </c>
      <c r="H2866" s="95">
        <v>0</v>
      </c>
      <c r="I2866" s="95">
        <v>1</v>
      </c>
      <c r="J2866" s="95">
        <v>2527205</v>
      </c>
      <c r="K2866" s="95">
        <v>100721</v>
      </c>
      <c r="L2866" s="95">
        <v>420.5</v>
      </c>
      <c r="M2866" s="95">
        <v>2627926</v>
      </c>
      <c r="N2866" s="5">
        <f t="shared" si="89"/>
        <v>6010</v>
      </c>
    </row>
    <row r="2867" spans="1:14" x14ac:dyDescent="0.25">
      <c r="A2867" t="str">
        <f t="shared" si="88"/>
        <v>2013_4824</v>
      </c>
      <c r="C2867" s="95">
        <v>2866</v>
      </c>
      <c r="D2867" s="95">
        <v>4824</v>
      </c>
      <c r="E2867" s="95">
        <v>5510</v>
      </c>
      <c r="F2867" s="95" t="s">
        <v>207</v>
      </c>
      <c r="G2867" s="95">
        <v>2013</v>
      </c>
      <c r="H2867" s="95">
        <v>0</v>
      </c>
      <c r="I2867" s="95">
        <v>1</v>
      </c>
      <c r="J2867" s="95">
        <v>4084881</v>
      </c>
      <c r="K2867" s="95">
        <v>0</v>
      </c>
      <c r="L2867" s="95">
        <v>680.7</v>
      </c>
      <c r="M2867" s="95">
        <v>4084881</v>
      </c>
      <c r="N2867" s="5">
        <f t="shared" si="89"/>
        <v>6001</v>
      </c>
    </row>
    <row r="2868" spans="1:14" x14ac:dyDescent="0.25">
      <c r="A2868" t="str">
        <f t="shared" si="88"/>
        <v>2013_5607</v>
      </c>
      <c r="C2868" s="95">
        <v>2867</v>
      </c>
      <c r="D2868" s="95">
        <v>5607</v>
      </c>
      <c r="E2868" s="95">
        <v>5607</v>
      </c>
      <c r="F2868" s="95" t="s">
        <v>208</v>
      </c>
      <c r="G2868" s="95">
        <v>2013</v>
      </c>
      <c r="H2868" s="95">
        <v>0</v>
      </c>
      <c r="I2868" s="95">
        <v>1</v>
      </c>
      <c r="J2868" s="95">
        <v>4005846</v>
      </c>
      <c r="K2868" s="95">
        <v>0</v>
      </c>
      <c r="L2868" s="95">
        <v>663</v>
      </c>
      <c r="M2868" s="95">
        <v>4005846</v>
      </c>
      <c r="N2868" s="5">
        <f t="shared" si="89"/>
        <v>6042</v>
      </c>
    </row>
    <row r="2869" spans="1:14" x14ac:dyDescent="0.25">
      <c r="A2869" t="str">
        <f t="shared" si="88"/>
        <v>2013_5643</v>
      </c>
      <c r="C2869" s="95">
        <v>2868</v>
      </c>
      <c r="D2869" s="95">
        <v>5643</v>
      </c>
      <c r="E2869" s="95">
        <v>5643</v>
      </c>
      <c r="F2869" s="95" t="s">
        <v>209</v>
      </c>
      <c r="G2869" s="95">
        <v>2013</v>
      </c>
      <c r="H2869" s="95">
        <v>0</v>
      </c>
      <c r="I2869" s="95">
        <v>1</v>
      </c>
      <c r="J2869" s="95">
        <v>5673946</v>
      </c>
      <c r="K2869" s="95">
        <v>0</v>
      </c>
      <c r="L2869" s="95">
        <v>945.5</v>
      </c>
      <c r="M2869" s="95">
        <v>5673946</v>
      </c>
      <c r="N2869" s="5">
        <f t="shared" si="89"/>
        <v>6001</v>
      </c>
    </row>
    <row r="2870" spans="1:14" x14ac:dyDescent="0.25">
      <c r="A2870" t="str">
        <f t="shared" si="88"/>
        <v>2013_5697</v>
      </c>
      <c r="C2870" s="95">
        <v>2869</v>
      </c>
      <c r="D2870" s="95">
        <v>5697</v>
      </c>
      <c r="E2870" s="95">
        <v>5697</v>
      </c>
      <c r="F2870" s="95" t="s">
        <v>371</v>
      </c>
      <c r="G2870" s="95">
        <v>2013</v>
      </c>
      <c r="H2870" s="95">
        <v>0</v>
      </c>
      <c r="I2870" s="95">
        <v>1</v>
      </c>
      <c r="J2870" s="95">
        <v>2785664</v>
      </c>
      <c r="K2870" s="95">
        <v>120485</v>
      </c>
      <c r="L2870" s="95">
        <v>464.2</v>
      </c>
      <c r="M2870" s="95">
        <v>2906149</v>
      </c>
      <c r="N2870" s="5">
        <f t="shared" si="89"/>
        <v>6001</v>
      </c>
    </row>
    <row r="2871" spans="1:14" x14ac:dyDescent="0.25">
      <c r="A2871" t="str">
        <f t="shared" si="88"/>
        <v>2013_5724</v>
      </c>
      <c r="C2871" s="95">
        <v>2870</v>
      </c>
      <c r="D2871" s="95">
        <v>5724</v>
      </c>
      <c r="E2871" s="95">
        <v>5724</v>
      </c>
      <c r="F2871" s="95" t="s">
        <v>210</v>
      </c>
      <c r="G2871" s="95">
        <v>2013</v>
      </c>
      <c r="H2871" s="95">
        <v>0</v>
      </c>
      <c r="I2871" s="95">
        <v>1</v>
      </c>
      <c r="J2871" s="95">
        <v>1503750</v>
      </c>
      <c r="K2871" s="95">
        <v>50758</v>
      </c>
      <c r="L2871" s="95">
        <v>250</v>
      </c>
      <c r="M2871" s="95">
        <v>1554508</v>
      </c>
      <c r="N2871" s="5">
        <f t="shared" si="89"/>
        <v>6015</v>
      </c>
    </row>
    <row r="2872" spans="1:14" x14ac:dyDescent="0.25">
      <c r="A2872" t="str">
        <f t="shared" si="88"/>
        <v>2013_5805</v>
      </c>
      <c r="C2872" s="95">
        <v>2871</v>
      </c>
      <c r="D2872" s="95">
        <v>5805</v>
      </c>
      <c r="E2872" s="95">
        <v>5805</v>
      </c>
      <c r="F2872" s="95" t="s">
        <v>212</v>
      </c>
      <c r="G2872" s="95">
        <v>2013</v>
      </c>
      <c r="H2872" s="95">
        <v>0</v>
      </c>
      <c r="I2872" s="95">
        <v>1</v>
      </c>
      <c r="J2872" s="95">
        <v>7288262</v>
      </c>
      <c r="K2872" s="95">
        <v>0</v>
      </c>
      <c r="L2872" s="95">
        <v>1200.9000000000001</v>
      </c>
      <c r="M2872" s="95">
        <v>7288262</v>
      </c>
      <c r="N2872" s="5">
        <f t="shared" si="89"/>
        <v>6069</v>
      </c>
    </row>
    <row r="2873" spans="1:14" x14ac:dyDescent="0.25">
      <c r="A2873" t="str">
        <f t="shared" si="88"/>
        <v>2013_5823</v>
      </c>
      <c r="C2873" s="95">
        <v>2872</v>
      </c>
      <c r="D2873" s="95">
        <v>5823</v>
      </c>
      <c r="E2873" s="95">
        <v>5823</v>
      </c>
      <c r="F2873" s="95" t="s">
        <v>213</v>
      </c>
      <c r="G2873" s="95">
        <v>2013</v>
      </c>
      <c r="H2873" s="95">
        <v>0</v>
      </c>
      <c r="I2873" s="95">
        <v>1</v>
      </c>
      <c r="J2873" s="95">
        <v>2259723</v>
      </c>
      <c r="K2873" s="95">
        <v>19518</v>
      </c>
      <c r="L2873" s="95">
        <v>372.4</v>
      </c>
      <c r="M2873" s="95">
        <v>2279241</v>
      </c>
      <c r="N2873" s="5">
        <f t="shared" si="89"/>
        <v>6068</v>
      </c>
    </row>
    <row r="2874" spans="1:14" x14ac:dyDescent="0.25">
      <c r="A2874" t="str">
        <f t="shared" si="88"/>
        <v>2013_5832</v>
      </c>
      <c r="C2874" s="95">
        <v>2873</v>
      </c>
      <c r="D2874" s="95">
        <v>5832</v>
      </c>
      <c r="E2874" s="95">
        <v>5832</v>
      </c>
      <c r="F2874" s="95" t="s">
        <v>214</v>
      </c>
      <c r="G2874" s="95">
        <v>2013</v>
      </c>
      <c r="H2874" s="95">
        <v>0</v>
      </c>
      <c r="I2874" s="95">
        <v>1</v>
      </c>
      <c r="J2874" s="95">
        <v>1856709</v>
      </c>
      <c r="K2874" s="95">
        <v>0</v>
      </c>
      <c r="L2874" s="95">
        <v>309.39999999999998</v>
      </c>
      <c r="M2874" s="95">
        <v>1856709</v>
      </c>
      <c r="N2874" s="5">
        <f t="shared" si="89"/>
        <v>6001</v>
      </c>
    </row>
    <row r="2875" spans="1:14" x14ac:dyDescent="0.25">
      <c r="A2875" t="str">
        <f t="shared" si="88"/>
        <v>2013_5877</v>
      </c>
      <c r="C2875" s="95">
        <v>2874</v>
      </c>
      <c r="D2875" s="95">
        <v>5877</v>
      </c>
      <c r="E2875" s="95">
        <v>5877</v>
      </c>
      <c r="F2875" s="95" t="s">
        <v>215</v>
      </c>
      <c r="G2875" s="95">
        <v>2013</v>
      </c>
      <c r="H2875" s="95">
        <v>0</v>
      </c>
      <c r="I2875" s="95">
        <v>1</v>
      </c>
      <c r="J2875" s="95">
        <v>8037139</v>
      </c>
      <c r="K2875" s="95">
        <v>164369</v>
      </c>
      <c r="L2875" s="95">
        <v>1339.3</v>
      </c>
      <c r="M2875" s="95">
        <v>8201508</v>
      </c>
      <c r="N2875" s="5">
        <f t="shared" si="89"/>
        <v>6001</v>
      </c>
    </row>
    <row r="2876" spans="1:14" x14ac:dyDescent="0.25">
      <c r="A2876" t="str">
        <f t="shared" si="88"/>
        <v>2013_5895</v>
      </c>
      <c r="C2876" s="95">
        <v>2875</v>
      </c>
      <c r="D2876" s="95">
        <v>5895</v>
      </c>
      <c r="E2876" s="95">
        <v>5895</v>
      </c>
      <c r="F2876" s="95" t="s">
        <v>216</v>
      </c>
      <c r="G2876" s="95">
        <v>2013</v>
      </c>
      <c r="H2876" s="95">
        <v>0</v>
      </c>
      <c r="I2876" s="95">
        <v>1</v>
      </c>
      <c r="J2876" s="95">
        <v>1427638</v>
      </c>
      <c r="K2876" s="95">
        <v>32807</v>
      </c>
      <c r="L2876" s="95">
        <v>237.9</v>
      </c>
      <c r="M2876" s="95">
        <v>1460445</v>
      </c>
      <c r="N2876" s="5">
        <f t="shared" si="89"/>
        <v>6001</v>
      </c>
    </row>
    <row r="2877" spans="1:14" x14ac:dyDescent="0.25">
      <c r="A2877" t="str">
        <f t="shared" si="88"/>
        <v>2013_5949</v>
      </c>
      <c r="C2877" s="95">
        <v>2876</v>
      </c>
      <c r="D2877" s="95">
        <v>5949</v>
      </c>
      <c r="E2877" s="95">
        <v>5949</v>
      </c>
      <c r="F2877" s="95" t="s">
        <v>217</v>
      </c>
      <c r="G2877" s="95">
        <v>2013</v>
      </c>
      <c r="H2877" s="95">
        <v>0</v>
      </c>
      <c r="I2877" s="95">
        <v>1</v>
      </c>
      <c r="J2877" s="95">
        <v>5853976</v>
      </c>
      <c r="K2877" s="95">
        <v>127070</v>
      </c>
      <c r="L2877" s="95">
        <v>975.5</v>
      </c>
      <c r="M2877" s="95">
        <v>5981046</v>
      </c>
      <c r="N2877" s="5">
        <f t="shared" si="89"/>
        <v>6001</v>
      </c>
    </row>
    <row r="2878" spans="1:14" x14ac:dyDescent="0.25">
      <c r="A2878" t="str">
        <f t="shared" si="88"/>
        <v>2013_5976</v>
      </c>
      <c r="C2878" s="95">
        <v>2877</v>
      </c>
      <c r="D2878" s="95">
        <v>5976</v>
      </c>
      <c r="E2878" s="95">
        <v>5976</v>
      </c>
      <c r="F2878" s="95" t="s">
        <v>218</v>
      </c>
      <c r="G2878" s="95">
        <v>2013</v>
      </c>
      <c r="H2878" s="95">
        <v>0</v>
      </c>
      <c r="I2878" s="95">
        <v>1</v>
      </c>
      <c r="J2878" s="95">
        <v>5941590</v>
      </c>
      <c r="K2878" s="95">
        <v>277723</v>
      </c>
      <c r="L2878" s="95">
        <v>990.1</v>
      </c>
      <c r="M2878" s="95">
        <v>6219313</v>
      </c>
      <c r="N2878" s="5">
        <f t="shared" si="89"/>
        <v>6001</v>
      </c>
    </row>
    <row r="2879" spans="1:14" x14ac:dyDescent="0.25">
      <c r="A2879" t="str">
        <f t="shared" si="88"/>
        <v>2013_5994</v>
      </c>
      <c r="C2879" s="95">
        <v>2878</v>
      </c>
      <c r="D2879" s="95">
        <v>5994</v>
      </c>
      <c r="E2879" s="95">
        <v>5994</v>
      </c>
      <c r="F2879" s="95" t="s">
        <v>219</v>
      </c>
      <c r="G2879" s="95">
        <v>2013</v>
      </c>
      <c r="H2879" s="95">
        <v>0</v>
      </c>
      <c r="I2879" s="95">
        <v>1</v>
      </c>
      <c r="J2879" s="95">
        <v>4409264</v>
      </c>
      <c r="K2879" s="95">
        <v>111638</v>
      </c>
      <c r="L2879" s="95">
        <v>731.1</v>
      </c>
      <c r="M2879" s="95">
        <v>4520902</v>
      </c>
      <c r="N2879" s="5">
        <f t="shared" si="89"/>
        <v>6031</v>
      </c>
    </row>
    <row r="2880" spans="1:14" x14ac:dyDescent="0.25">
      <c r="A2880" t="str">
        <f t="shared" si="88"/>
        <v>2013_6003</v>
      </c>
      <c r="C2880" s="95">
        <v>2879</v>
      </c>
      <c r="D2880" s="95">
        <v>6003</v>
      </c>
      <c r="E2880" s="95">
        <v>6003</v>
      </c>
      <c r="F2880" s="95" t="s">
        <v>220</v>
      </c>
      <c r="G2880" s="95">
        <v>2013</v>
      </c>
      <c r="H2880" s="95">
        <v>0</v>
      </c>
      <c r="I2880" s="95">
        <v>1</v>
      </c>
      <c r="J2880" s="95">
        <v>2070276</v>
      </c>
      <c r="K2880" s="95">
        <v>28492</v>
      </c>
      <c r="L2880" s="95">
        <v>344.3</v>
      </c>
      <c r="M2880" s="95">
        <v>2098768</v>
      </c>
      <c r="N2880" s="5">
        <f t="shared" si="89"/>
        <v>6013</v>
      </c>
    </row>
    <row r="2881" spans="1:14" x14ac:dyDescent="0.25">
      <c r="A2881" t="str">
        <f t="shared" si="88"/>
        <v>2013_6012</v>
      </c>
      <c r="C2881" s="95">
        <v>2880</v>
      </c>
      <c r="D2881" s="95">
        <v>6012</v>
      </c>
      <c r="E2881" s="95">
        <v>6012</v>
      </c>
      <c r="F2881" s="95" t="s">
        <v>221</v>
      </c>
      <c r="G2881" s="95">
        <v>2013</v>
      </c>
      <c r="H2881" s="95">
        <v>0</v>
      </c>
      <c r="I2881" s="95">
        <v>1</v>
      </c>
      <c r="J2881" s="95">
        <v>3341605</v>
      </c>
      <c r="K2881" s="95">
        <v>80783</v>
      </c>
      <c r="L2881" s="95">
        <v>556.1</v>
      </c>
      <c r="M2881" s="95">
        <v>3422388</v>
      </c>
      <c r="N2881" s="5">
        <f t="shared" si="89"/>
        <v>6009</v>
      </c>
    </row>
    <row r="2882" spans="1:14" x14ac:dyDescent="0.25">
      <c r="A2882" t="str">
        <f t="shared" si="88"/>
        <v>2013_6030</v>
      </c>
      <c r="C2882" s="95">
        <v>2881</v>
      </c>
      <c r="D2882" s="95">
        <v>6030</v>
      </c>
      <c r="E2882" s="95">
        <v>6030</v>
      </c>
      <c r="F2882" s="95" t="s">
        <v>222</v>
      </c>
      <c r="G2882" s="95">
        <v>2013</v>
      </c>
      <c r="H2882" s="95">
        <v>0</v>
      </c>
      <c r="I2882" s="95">
        <v>1</v>
      </c>
      <c r="J2882" s="95">
        <v>6169628</v>
      </c>
      <c r="K2882" s="95">
        <v>0</v>
      </c>
      <c r="L2882" s="95">
        <v>1028.0999999999999</v>
      </c>
      <c r="M2882" s="95">
        <v>6169628</v>
      </c>
      <c r="N2882" s="5">
        <f t="shared" si="89"/>
        <v>6001</v>
      </c>
    </row>
    <row r="2883" spans="1:14" x14ac:dyDescent="0.25">
      <c r="A2883" t="str">
        <f t="shared" ref="A2883:A2946" si="90">CONCATENATE(G2883,"_",D2883)</f>
        <v>2013_6048</v>
      </c>
      <c r="C2883" s="95">
        <v>2882</v>
      </c>
      <c r="D2883" s="95">
        <v>6048</v>
      </c>
      <c r="E2883" s="95">
        <v>6035</v>
      </c>
      <c r="F2883" s="95" t="s">
        <v>223</v>
      </c>
      <c r="G2883" s="95">
        <v>2013</v>
      </c>
      <c r="H2883" s="95">
        <v>0</v>
      </c>
      <c r="I2883" s="95">
        <v>1</v>
      </c>
      <c r="J2883" s="95">
        <v>2996570</v>
      </c>
      <c r="K2883" s="95">
        <v>73061</v>
      </c>
      <c r="L2883" s="95">
        <v>498.1</v>
      </c>
      <c r="M2883" s="95">
        <v>3069631</v>
      </c>
      <c r="N2883" s="5">
        <f t="shared" ref="N2883:N2946" si="91">ROUND(J2883/L2883,0)</f>
        <v>6016</v>
      </c>
    </row>
    <row r="2884" spans="1:14" x14ac:dyDescent="0.25">
      <c r="A2884" t="str">
        <f t="shared" si="90"/>
        <v>2013_6039</v>
      </c>
      <c r="C2884" s="95">
        <v>2883</v>
      </c>
      <c r="D2884" s="95">
        <v>6039</v>
      </c>
      <c r="E2884" s="95">
        <v>6039</v>
      </c>
      <c r="F2884" s="95" t="s">
        <v>224</v>
      </c>
      <c r="G2884" s="95">
        <v>2013</v>
      </c>
      <c r="H2884" s="95">
        <v>0</v>
      </c>
      <c r="I2884" s="95">
        <v>1</v>
      </c>
      <c r="J2884" s="95">
        <v>82609766</v>
      </c>
      <c r="K2884" s="95">
        <v>0</v>
      </c>
      <c r="L2884" s="95">
        <v>13766</v>
      </c>
      <c r="M2884" s="95">
        <v>82609766</v>
      </c>
      <c r="N2884" s="5">
        <f t="shared" si="91"/>
        <v>6001</v>
      </c>
    </row>
    <row r="2885" spans="1:14" x14ac:dyDescent="0.25">
      <c r="A2885" t="str">
        <f t="shared" si="90"/>
        <v>2013_6093</v>
      </c>
      <c r="C2885" s="95">
        <v>2884</v>
      </c>
      <c r="D2885" s="95">
        <v>6093</v>
      </c>
      <c r="E2885" s="95">
        <v>6093</v>
      </c>
      <c r="F2885" s="95" t="s">
        <v>225</v>
      </c>
      <c r="G2885" s="95">
        <v>2013</v>
      </c>
      <c r="H2885" s="95">
        <v>0</v>
      </c>
      <c r="I2885" s="95">
        <v>1</v>
      </c>
      <c r="J2885" s="95">
        <v>7515652</v>
      </c>
      <c r="K2885" s="95">
        <v>0</v>
      </c>
      <c r="L2885" s="95">
        <v>1252.4000000000001</v>
      </c>
      <c r="M2885" s="95">
        <v>7515652</v>
      </c>
      <c r="N2885" s="5">
        <f t="shared" si="91"/>
        <v>6001</v>
      </c>
    </row>
    <row r="2886" spans="1:14" x14ac:dyDescent="0.25">
      <c r="A2886" t="str">
        <f t="shared" si="90"/>
        <v>2013_6091</v>
      </c>
      <c r="C2886" s="95">
        <v>2885</v>
      </c>
      <c r="D2886" s="95">
        <v>6091</v>
      </c>
      <c r="E2886" s="95">
        <v>6091</v>
      </c>
      <c r="F2886" s="95" t="s">
        <v>301</v>
      </c>
      <c r="G2886" s="95">
        <v>2013</v>
      </c>
      <c r="H2886" s="95">
        <v>0</v>
      </c>
      <c r="I2886" s="95">
        <v>2</v>
      </c>
      <c r="J2886" s="95">
        <v>5831679</v>
      </c>
      <c r="K2886" s="95">
        <v>7592</v>
      </c>
      <c r="L2886" s="95">
        <v>966.4</v>
      </c>
      <c r="M2886" s="95">
        <v>5839271</v>
      </c>
      <c r="N2886" s="5">
        <f t="shared" si="91"/>
        <v>6034</v>
      </c>
    </row>
    <row r="2887" spans="1:14" x14ac:dyDescent="0.25">
      <c r="A2887" t="str">
        <f t="shared" si="90"/>
        <v>2013_6095</v>
      </c>
      <c r="C2887" s="95">
        <v>2886</v>
      </c>
      <c r="D2887" s="95">
        <v>6095</v>
      </c>
      <c r="E2887" s="95">
        <v>6095</v>
      </c>
      <c r="F2887" s="95" t="s">
        <v>227</v>
      </c>
      <c r="G2887" s="95">
        <v>2013</v>
      </c>
      <c r="H2887" s="95">
        <v>0</v>
      </c>
      <c r="I2887" s="95">
        <v>1</v>
      </c>
      <c r="J2887" s="95">
        <v>4099194</v>
      </c>
      <c r="K2887" s="95">
        <v>27665</v>
      </c>
      <c r="L2887" s="95">
        <v>676.1</v>
      </c>
      <c r="M2887" s="95">
        <v>4126859</v>
      </c>
      <c r="N2887" s="5">
        <f t="shared" si="91"/>
        <v>6063</v>
      </c>
    </row>
    <row r="2888" spans="1:14" x14ac:dyDescent="0.25">
      <c r="A2888" t="str">
        <f t="shared" si="90"/>
        <v>2013_5157</v>
      </c>
      <c r="C2888" s="95">
        <v>2887</v>
      </c>
      <c r="D2888" s="95">
        <v>5157</v>
      </c>
      <c r="E2888" s="95">
        <v>6099</v>
      </c>
      <c r="F2888" s="95" t="s">
        <v>229</v>
      </c>
      <c r="G2888" s="95">
        <v>2013</v>
      </c>
      <c r="H2888" s="95">
        <v>0</v>
      </c>
      <c r="I2888" s="95">
        <v>1</v>
      </c>
      <c r="J2888" s="95">
        <v>4029542</v>
      </c>
      <c r="K2888" s="95">
        <v>0</v>
      </c>
      <c r="L2888" s="95">
        <v>665.6</v>
      </c>
      <c r="M2888" s="95">
        <v>4029542</v>
      </c>
      <c r="N2888" s="5">
        <f t="shared" si="91"/>
        <v>6054</v>
      </c>
    </row>
    <row r="2889" spans="1:14" x14ac:dyDescent="0.25">
      <c r="A2889" t="str">
        <f t="shared" si="90"/>
        <v>2013_6097</v>
      </c>
      <c r="C2889" s="95">
        <v>2888</v>
      </c>
      <c r="D2889" s="95">
        <v>6097</v>
      </c>
      <c r="E2889" s="95">
        <v>6097</v>
      </c>
      <c r="F2889" s="95" t="s">
        <v>228</v>
      </c>
      <c r="G2889" s="95">
        <v>2013</v>
      </c>
      <c r="H2889" s="95">
        <v>0</v>
      </c>
      <c r="I2889" s="95">
        <v>1</v>
      </c>
      <c r="J2889" s="95">
        <v>1309418</v>
      </c>
      <c r="K2889" s="95">
        <v>38654</v>
      </c>
      <c r="L2889" s="95">
        <v>218.2</v>
      </c>
      <c r="M2889" s="95">
        <v>1348072</v>
      </c>
      <c r="N2889" s="5">
        <f t="shared" si="91"/>
        <v>6001</v>
      </c>
    </row>
    <row r="2890" spans="1:14" x14ac:dyDescent="0.25">
      <c r="A2890" t="str">
        <f t="shared" si="90"/>
        <v>2013_6098</v>
      </c>
      <c r="C2890" s="95">
        <v>2889</v>
      </c>
      <c r="D2890" s="95">
        <v>6098</v>
      </c>
      <c r="E2890" s="95">
        <v>6098</v>
      </c>
      <c r="F2890" s="95" t="s">
        <v>357</v>
      </c>
      <c r="G2890" s="95">
        <v>2013</v>
      </c>
      <c r="H2890" s="95">
        <v>0</v>
      </c>
      <c r="I2890" s="95">
        <v>1</v>
      </c>
      <c r="J2890" s="95">
        <v>8762963</v>
      </c>
      <c r="K2890" s="95">
        <v>290380</v>
      </c>
      <c r="L2890" s="95">
        <v>1455.4</v>
      </c>
      <c r="M2890" s="95">
        <v>9053343</v>
      </c>
      <c r="N2890" s="5">
        <f t="shared" si="91"/>
        <v>6021</v>
      </c>
    </row>
    <row r="2891" spans="1:14" x14ac:dyDescent="0.25">
      <c r="A2891" t="str">
        <f t="shared" si="90"/>
        <v>2013_6100</v>
      </c>
      <c r="C2891" s="95">
        <v>2890</v>
      </c>
      <c r="D2891" s="95">
        <v>6100</v>
      </c>
      <c r="E2891" s="95">
        <v>6100</v>
      </c>
      <c r="F2891" s="95" t="s">
        <v>230</v>
      </c>
      <c r="G2891" s="95">
        <v>2013</v>
      </c>
      <c r="H2891" s="95">
        <v>0</v>
      </c>
      <c r="I2891" s="95">
        <v>1</v>
      </c>
      <c r="J2891" s="95">
        <v>3604201</v>
      </c>
      <c r="K2891" s="95">
        <v>0</v>
      </c>
      <c r="L2891" s="95">
        <v>600.6</v>
      </c>
      <c r="M2891" s="95">
        <v>3604201</v>
      </c>
      <c r="N2891" s="5">
        <f t="shared" si="91"/>
        <v>6001</v>
      </c>
    </row>
    <row r="2892" spans="1:14" x14ac:dyDescent="0.25">
      <c r="A2892" t="str">
        <f t="shared" si="90"/>
        <v>2013_6101</v>
      </c>
      <c r="C2892" s="95">
        <v>2891</v>
      </c>
      <c r="D2892" s="95">
        <v>6101</v>
      </c>
      <c r="E2892" s="95">
        <v>6101</v>
      </c>
      <c r="F2892" s="95" t="s">
        <v>231</v>
      </c>
      <c r="G2892" s="95">
        <v>2013</v>
      </c>
      <c r="H2892" s="95">
        <v>0</v>
      </c>
      <c r="I2892" s="95">
        <v>1</v>
      </c>
      <c r="J2892" s="95">
        <v>37290214</v>
      </c>
      <c r="K2892" s="95">
        <v>0</v>
      </c>
      <c r="L2892" s="95">
        <v>6214</v>
      </c>
      <c r="M2892" s="95">
        <v>37290214</v>
      </c>
      <c r="N2892" s="5">
        <f t="shared" si="91"/>
        <v>6001</v>
      </c>
    </row>
    <row r="2893" spans="1:14" x14ac:dyDescent="0.25">
      <c r="A2893" t="str">
        <f t="shared" si="90"/>
        <v>2013_6094</v>
      </c>
      <c r="C2893" s="95">
        <v>2892</v>
      </c>
      <c r="D2893" s="95">
        <v>6094</v>
      </c>
      <c r="E2893" s="95">
        <v>6094</v>
      </c>
      <c r="F2893" s="95" t="s">
        <v>226</v>
      </c>
      <c r="G2893" s="95">
        <v>2013</v>
      </c>
      <c r="H2893" s="95">
        <v>0</v>
      </c>
      <c r="I2893" s="95">
        <v>1</v>
      </c>
      <c r="J2893" s="95">
        <v>3251942</v>
      </c>
      <c r="K2893" s="95">
        <v>16065</v>
      </c>
      <c r="L2893" s="95">
        <v>541.9</v>
      </c>
      <c r="M2893" s="95">
        <v>3268007</v>
      </c>
      <c r="N2893" s="5">
        <f t="shared" si="91"/>
        <v>6001</v>
      </c>
    </row>
    <row r="2894" spans="1:14" x14ac:dyDescent="0.25">
      <c r="A2894" t="str">
        <f t="shared" si="90"/>
        <v>2013_6096</v>
      </c>
      <c r="C2894" s="95">
        <v>2893</v>
      </c>
      <c r="D2894" s="95">
        <v>6096</v>
      </c>
      <c r="E2894" s="95">
        <v>6096</v>
      </c>
      <c r="F2894" s="95" t="s">
        <v>372</v>
      </c>
      <c r="G2894" s="95">
        <v>2013</v>
      </c>
      <c r="H2894" s="95">
        <v>0</v>
      </c>
      <c r="I2894" s="95">
        <v>1</v>
      </c>
      <c r="J2894" s="95">
        <v>3334107</v>
      </c>
      <c r="K2894" s="95">
        <v>11801</v>
      </c>
      <c r="L2894" s="95">
        <v>543.9</v>
      </c>
      <c r="M2894" s="95">
        <v>3345908</v>
      </c>
      <c r="N2894" s="5">
        <f t="shared" si="91"/>
        <v>6130</v>
      </c>
    </row>
    <row r="2895" spans="1:14" x14ac:dyDescent="0.25">
      <c r="A2895" t="str">
        <f t="shared" si="90"/>
        <v>2013_6102</v>
      </c>
      <c r="C2895" s="95">
        <v>2894</v>
      </c>
      <c r="D2895" s="95">
        <v>6102</v>
      </c>
      <c r="E2895" s="95">
        <v>6102</v>
      </c>
      <c r="F2895" s="95" t="s">
        <v>232</v>
      </c>
      <c r="G2895" s="95">
        <v>2013</v>
      </c>
      <c r="H2895" s="95">
        <v>0</v>
      </c>
      <c r="I2895" s="95">
        <v>1</v>
      </c>
      <c r="J2895" s="95">
        <v>11457709</v>
      </c>
      <c r="K2895" s="95">
        <v>0</v>
      </c>
      <c r="L2895" s="95">
        <v>1909.3</v>
      </c>
      <c r="M2895" s="95">
        <v>11457709</v>
      </c>
      <c r="N2895" s="5">
        <f t="shared" si="91"/>
        <v>6001</v>
      </c>
    </row>
    <row r="2896" spans="1:14" x14ac:dyDescent="0.25">
      <c r="A2896" t="str">
        <f t="shared" si="90"/>
        <v>2013_6120</v>
      </c>
      <c r="C2896" s="95">
        <v>2895</v>
      </c>
      <c r="D2896" s="95">
        <v>6120</v>
      </c>
      <c r="E2896" s="95">
        <v>6120</v>
      </c>
      <c r="F2896" s="95" t="s">
        <v>233</v>
      </c>
      <c r="G2896" s="95">
        <v>2013</v>
      </c>
      <c r="H2896" s="95">
        <v>0</v>
      </c>
      <c r="I2896" s="95">
        <v>1</v>
      </c>
      <c r="J2896" s="95">
        <v>7190398</v>
      </c>
      <c r="K2896" s="95">
        <v>0</v>
      </c>
      <c r="L2896" s="95">
        <v>1198.2</v>
      </c>
      <c r="M2896" s="95">
        <v>7190398</v>
      </c>
      <c r="N2896" s="5">
        <f t="shared" si="91"/>
        <v>6001</v>
      </c>
    </row>
    <row r="2897" spans="1:14" x14ac:dyDescent="0.25">
      <c r="A2897" t="str">
        <f t="shared" si="90"/>
        <v>2013_6138</v>
      </c>
      <c r="C2897" s="95">
        <v>2896</v>
      </c>
      <c r="D2897" s="95">
        <v>6138</v>
      </c>
      <c r="E2897" s="95">
        <v>6138</v>
      </c>
      <c r="F2897" s="95" t="s">
        <v>234</v>
      </c>
      <c r="G2897" s="95">
        <v>2013</v>
      </c>
      <c r="H2897" s="95">
        <v>0</v>
      </c>
      <c r="I2897" s="95">
        <v>1</v>
      </c>
      <c r="J2897" s="95">
        <v>2338641</v>
      </c>
      <c r="K2897" s="95">
        <v>78398</v>
      </c>
      <c r="L2897" s="95">
        <v>387</v>
      </c>
      <c r="M2897" s="95">
        <v>2417039</v>
      </c>
      <c r="N2897" s="5">
        <f t="shared" si="91"/>
        <v>6043</v>
      </c>
    </row>
    <row r="2898" spans="1:14" x14ac:dyDescent="0.25">
      <c r="A2898" t="str">
        <f t="shared" si="90"/>
        <v>2013_5751</v>
      </c>
      <c r="C2898" s="95">
        <v>2897</v>
      </c>
      <c r="D2898" s="95">
        <v>5751</v>
      </c>
      <c r="E2898" s="95">
        <v>5751</v>
      </c>
      <c r="F2898" s="95" t="s">
        <v>211</v>
      </c>
      <c r="G2898" s="95">
        <v>2013</v>
      </c>
      <c r="H2898" s="95">
        <v>0</v>
      </c>
      <c r="I2898" s="95">
        <v>1</v>
      </c>
      <c r="J2898" s="95">
        <v>3807859</v>
      </c>
      <c r="K2898" s="95">
        <v>38576</v>
      </c>
      <c r="L2898" s="95">
        <v>631.79999999999995</v>
      </c>
      <c r="M2898" s="95">
        <v>3846435</v>
      </c>
      <c r="N2898" s="5">
        <f t="shared" si="91"/>
        <v>6027</v>
      </c>
    </row>
    <row r="2899" spans="1:14" x14ac:dyDescent="0.25">
      <c r="A2899" t="str">
        <f t="shared" si="90"/>
        <v>2013_6165</v>
      </c>
      <c r="C2899" s="95">
        <v>2898</v>
      </c>
      <c r="D2899" s="95">
        <v>6165</v>
      </c>
      <c r="E2899" s="95">
        <v>6165</v>
      </c>
      <c r="F2899" s="95" t="s">
        <v>235</v>
      </c>
      <c r="G2899" s="95">
        <v>2013</v>
      </c>
      <c r="H2899" s="95">
        <v>0</v>
      </c>
      <c r="I2899" s="95">
        <v>1</v>
      </c>
      <c r="J2899" s="95">
        <v>1080180</v>
      </c>
      <c r="K2899" s="95">
        <v>96302</v>
      </c>
      <c r="L2899" s="95">
        <v>180</v>
      </c>
      <c r="M2899" s="95">
        <v>1176482</v>
      </c>
      <c r="N2899" s="5">
        <f t="shared" si="91"/>
        <v>6001</v>
      </c>
    </row>
    <row r="2900" spans="1:14" x14ac:dyDescent="0.25">
      <c r="A2900" t="str">
        <f t="shared" si="90"/>
        <v>2013_6175</v>
      </c>
      <c r="C2900" s="95">
        <v>2899</v>
      </c>
      <c r="D2900" s="95">
        <v>6175</v>
      </c>
      <c r="E2900" s="95">
        <v>6175</v>
      </c>
      <c r="F2900" s="95" t="s">
        <v>236</v>
      </c>
      <c r="G2900" s="95">
        <v>2013</v>
      </c>
      <c r="H2900" s="95">
        <v>0</v>
      </c>
      <c r="I2900" s="95">
        <v>1</v>
      </c>
      <c r="J2900" s="95">
        <v>3785841</v>
      </c>
      <c r="K2900" s="95">
        <v>75414</v>
      </c>
      <c r="L2900" s="95">
        <v>629.4</v>
      </c>
      <c r="M2900" s="95">
        <v>3861255</v>
      </c>
      <c r="N2900" s="5">
        <f t="shared" si="91"/>
        <v>6015</v>
      </c>
    </row>
    <row r="2901" spans="1:14" x14ac:dyDescent="0.25">
      <c r="A2901" t="str">
        <f t="shared" si="90"/>
        <v>2013_6219</v>
      </c>
      <c r="C2901" s="95">
        <v>2900</v>
      </c>
      <c r="D2901" s="95">
        <v>6219</v>
      </c>
      <c r="E2901" s="95">
        <v>6219</v>
      </c>
      <c r="F2901" s="95" t="s">
        <v>237</v>
      </c>
      <c r="G2901" s="95">
        <v>2013</v>
      </c>
      <c r="H2901" s="95">
        <v>0</v>
      </c>
      <c r="I2901" s="95">
        <v>1</v>
      </c>
      <c r="J2901" s="95">
        <v>13091782</v>
      </c>
      <c r="K2901" s="95">
        <v>0</v>
      </c>
      <c r="L2901" s="95">
        <v>2181.6</v>
      </c>
      <c r="M2901" s="95">
        <v>13091782</v>
      </c>
      <c r="N2901" s="5">
        <f t="shared" si="91"/>
        <v>6001</v>
      </c>
    </row>
    <row r="2902" spans="1:14" x14ac:dyDescent="0.25">
      <c r="A2902" t="str">
        <f t="shared" si="90"/>
        <v>2013_6246</v>
      </c>
      <c r="C2902" s="95">
        <v>2901</v>
      </c>
      <c r="D2902" s="95">
        <v>6246</v>
      </c>
      <c r="E2902" s="95">
        <v>6246</v>
      </c>
      <c r="F2902" s="95" t="s">
        <v>238</v>
      </c>
      <c r="G2902" s="95">
        <v>2013</v>
      </c>
      <c r="H2902" s="95">
        <v>0</v>
      </c>
      <c r="I2902" s="95">
        <v>1</v>
      </c>
      <c r="J2902" s="95">
        <v>1015952</v>
      </c>
      <c r="K2902" s="95">
        <v>72543</v>
      </c>
      <c r="L2902" s="95">
        <v>164.5</v>
      </c>
      <c r="M2902" s="95">
        <v>1088495</v>
      </c>
      <c r="N2902" s="5">
        <f t="shared" si="91"/>
        <v>6176</v>
      </c>
    </row>
    <row r="2903" spans="1:14" x14ac:dyDescent="0.25">
      <c r="A2903" t="str">
        <f t="shared" si="90"/>
        <v>2013_6273</v>
      </c>
      <c r="C2903" s="95">
        <v>2902</v>
      </c>
      <c r="D2903" s="95">
        <v>6273</v>
      </c>
      <c r="E2903" s="95">
        <v>6273</v>
      </c>
      <c r="F2903" s="95" t="s">
        <v>299</v>
      </c>
      <c r="G2903" s="95">
        <v>2013</v>
      </c>
      <c r="H2903" s="95">
        <v>0</v>
      </c>
      <c r="I2903" s="95">
        <v>2</v>
      </c>
      <c r="J2903" s="95">
        <v>4910618</v>
      </c>
      <c r="K2903" s="95">
        <v>69229</v>
      </c>
      <c r="L2903" s="95">
        <v>818.3</v>
      </c>
      <c r="M2903" s="95">
        <v>4979847</v>
      </c>
      <c r="N2903" s="5">
        <f t="shared" si="91"/>
        <v>6001</v>
      </c>
    </row>
    <row r="2904" spans="1:14" x14ac:dyDescent="0.25">
      <c r="A2904" t="str">
        <f t="shared" si="90"/>
        <v>2013_6408</v>
      </c>
      <c r="C2904" s="95">
        <v>2903</v>
      </c>
      <c r="D2904" s="95">
        <v>6408</v>
      </c>
      <c r="E2904" s="95">
        <v>6408</v>
      </c>
      <c r="F2904" s="95" t="s">
        <v>240</v>
      </c>
      <c r="G2904" s="95">
        <v>2013</v>
      </c>
      <c r="H2904" s="95">
        <v>0</v>
      </c>
      <c r="I2904" s="95">
        <v>1</v>
      </c>
      <c r="J2904" s="95">
        <v>5063103</v>
      </c>
      <c r="K2904" s="95">
        <v>70</v>
      </c>
      <c r="L2904" s="95">
        <v>836.6</v>
      </c>
      <c r="M2904" s="95">
        <v>5063173</v>
      </c>
      <c r="N2904" s="5">
        <f t="shared" si="91"/>
        <v>6052</v>
      </c>
    </row>
    <row r="2905" spans="1:14" x14ac:dyDescent="0.25">
      <c r="A2905" t="str">
        <f t="shared" si="90"/>
        <v>2013_6453</v>
      </c>
      <c r="C2905" s="95">
        <v>2904</v>
      </c>
      <c r="D2905" s="95">
        <v>6453</v>
      </c>
      <c r="E2905" s="95">
        <v>6453</v>
      </c>
      <c r="F2905" s="95" t="s">
        <v>241</v>
      </c>
      <c r="G2905" s="95">
        <v>2013</v>
      </c>
      <c r="H2905" s="95">
        <v>0</v>
      </c>
      <c r="I2905" s="95">
        <v>1</v>
      </c>
      <c r="J2905" s="95">
        <v>3589798</v>
      </c>
      <c r="K2905" s="95">
        <v>0</v>
      </c>
      <c r="L2905" s="95">
        <v>598.20000000000005</v>
      </c>
      <c r="M2905" s="95">
        <v>3589798</v>
      </c>
      <c r="N2905" s="5">
        <f t="shared" si="91"/>
        <v>6001</v>
      </c>
    </row>
    <row r="2906" spans="1:14" x14ac:dyDescent="0.25">
      <c r="A2906" t="str">
        <f t="shared" si="90"/>
        <v>2013_6460</v>
      </c>
      <c r="C2906" s="95">
        <v>2905</v>
      </c>
      <c r="D2906" s="95">
        <v>6460</v>
      </c>
      <c r="E2906" s="95">
        <v>6460</v>
      </c>
      <c r="F2906" s="95" t="s">
        <v>242</v>
      </c>
      <c r="G2906" s="95">
        <v>2013</v>
      </c>
      <c r="H2906" s="95">
        <v>0</v>
      </c>
      <c r="I2906" s="95">
        <v>1</v>
      </c>
      <c r="J2906" s="95">
        <v>4085548</v>
      </c>
      <c r="K2906" s="95">
        <v>8538</v>
      </c>
      <c r="L2906" s="95">
        <v>677.2</v>
      </c>
      <c r="M2906" s="95">
        <v>4094086</v>
      </c>
      <c r="N2906" s="5">
        <f t="shared" si="91"/>
        <v>6033</v>
      </c>
    </row>
    <row r="2907" spans="1:14" x14ac:dyDescent="0.25">
      <c r="A2907" t="str">
        <f t="shared" si="90"/>
        <v>2013_6462</v>
      </c>
      <c r="C2907" s="95">
        <v>2906</v>
      </c>
      <c r="D2907" s="95">
        <v>6462</v>
      </c>
      <c r="E2907" s="95">
        <v>6462</v>
      </c>
      <c r="F2907" s="95" t="s">
        <v>243</v>
      </c>
      <c r="G2907" s="95">
        <v>2013</v>
      </c>
      <c r="H2907" s="95">
        <v>0</v>
      </c>
      <c r="I2907" s="95">
        <v>1</v>
      </c>
      <c r="J2907" s="95">
        <v>1608268</v>
      </c>
      <c r="K2907" s="95">
        <v>94661</v>
      </c>
      <c r="L2907" s="95">
        <v>268</v>
      </c>
      <c r="M2907" s="95">
        <v>1702929</v>
      </c>
      <c r="N2907" s="5">
        <f t="shared" si="91"/>
        <v>6001</v>
      </c>
    </row>
    <row r="2908" spans="1:14" x14ac:dyDescent="0.25">
      <c r="A2908" t="str">
        <f t="shared" si="90"/>
        <v>2013_6471</v>
      </c>
      <c r="C2908" s="95">
        <v>2907</v>
      </c>
      <c r="D2908" s="95">
        <v>6471</v>
      </c>
      <c r="E2908" s="95">
        <v>6471</v>
      </c>
      <c r="F2908" s="95" t="s">
        <v>244</v>
      </c>
      <c r="G2908" s="95">
        <v>2013</v>
      </c>
      <c r="H2908" s="95">
        <v>0</v>
      </c>
      <c r="I2908" s="95">
        <v>1</v>
      </c>
      <c r="J2908" s="95">
        <v>2778400</v>
      </c>
      <c r="K2908" s="95">
        <v>38755</v>
      </c>
      <c r="L2908" s="95">
        <v>460</v>
      </c>
      <c r="M2908" s="95">
        <v>2817155</v>
      </c>
      <c r="N2908" s="5">
        <f t="shared" si="91"/>
        <v>6040</v>
      </c>
    </row>
    <row r="2909" spans="1:14" x14ac:dyDescent="0.25">
      <c r="A2909" t="str">
        <f t="shared" si="90"/>
        <v>2013_6509</v>
      </c>
      <c r="C2909" s="95">
        <v>2908</v>
      </c>
      <c r="D2909" s="95">
        <v>6509</v>
      </c>
      <c r="E2909" s="95">
        <v>6509</v>
      </c>
      <c r="F2909" s="95" t="s">
        <v>245</v>
      </c>
      <c r="G2909" s="95">
        <v>2013</v>
      </c>
      <c r="H2909" s="95">
        <v>0</v>
      </c>
      <c r="I2909" s="95">
        <v>1</v>
      </c>
      <c r="J2909" s="95">
        <v>2394418</v>
      </c>
      <c r="K2909" s="95">
        <v>117609</v>
      </c>
      <c r="L2909" s="95">
        <v>388.2</v>
      </c>
      <c r="M2909" s="95">
        <v>2512027</v>
      </c>
      <c r="N2909" s="5">
        <f t="shared" si="91"/>
        <v>6168</v>
      </c>
    </row>
    <row r="2910" spans="1:14" x14ac:dyDescent="0.25">
      <c r="A2910" t="str">
        <f t="shared" si="90"/>
        <v>2013_6512</v>
      </c>
      <c r="C2910" s="95">
        <v>2909</v>
      </c>
      <c r="D2910" s="95">
        <v>6512</v>
      </c>
      <c r="E2910" s="95">
        <v>6512</v>
      </c>
      <c r="F2910" s="95" t="s">
        <v>246</v>
      </c>
      <c r="G2910" s="95">
        <v>2013</v>
      </c>
      <c r="H2910" s="95">
        <v>0</v>
      </c>
      <c r="I2910" s="95">
        <v>1</v>
      </c>
      <c r="J2910" s="95">
        <v>2374412</v>
      </c>
      <c r="K2910" s="95">
        <v>72256</v>
      </c>
      <c r="L2910" s="95">
        <v>392.4</v>
      </c>
      <c r="M2910" s="95">
        <v>2446668</v>
      </c>
      <c r="N2910" s="5">
        <f t="shared" si="91"/>
        <v>6051</v>
      </c>
    </row>
    <row r="2911" spans="1:14" x14ac:dyDescent="0.25">
      <c r="A2911" t="str">
        <f t="shared" si="90"/>
        <v>2013_6516</v>
      </c>
      <c r="C2911" s="95">
        <v>2910</v>
      </c>
      <c r="D2911" s="95">
        <v>6516</v>
      </c>
      <c r="E2911" s="95">
        <v>6516</v>
      </c>
      <c r="F2911" s="95" t="s">
        <v>247</v>
      </c>
      <c r="G2911" s="95">
        <v>2013</v>
      </c>
      <c r="H2911" s="95">
        <v>0</v>
      </c>
      <c r="I2911" s="95">
        <v>1</v>
      </c>
      <c r="J2911" s="95">
        <v>1043744</v>
      </c>
      <c r="K2911" s="95">
        <v>88193</v>
      </c>
      <c r="L2911" s="95">
        <v>169</v>
      </c>
      <c r="M2911" s="95">
        <v>1131937</v>
      </c>
      <c r="N2911" s="5">
        <f t="shared" si="91"/>
        <v>6176</v>
      </c>
    </row>
    <row r="2912" spans="1:14" x14ac:dyDescent="0.25">
      <c r="A2912" t="str">
        <f t="shared" si="90"/>
        <v>2013_6534</v>
      </c>
      <c r="C2912" s="95">
        <v>2911</v>
      </c>
      <c r="D2912" s="95">
        <v>6534</v>
      </c>
      <c r="E2912" s="95">
        <v>6534</v>
      </c>
      <c r="F2912" s="95" t="s">
        <v>248</v>
      </c>
      <c r="G2912" s="95">
        <v>2013</v>
      </c>
      <c r="H2912" s="95">
        <v>0</v>
      </c>
      <c r="I2912" s="95">
        <v>1</v>
      </c>
      <c r="J2912" s="95">
        <v>4410735</v>
      </c>
      <c r="K2912" s="95">
        <v>0</v>
      </c>
      <c r="L2912" s="95">
        <v>735</v>
      </c>
      <c r="M2912" s="95">
        <v>4410735</v>
      </c>
      <c r="N2912" s="5">
        <f t="shared" si="91"/>
        <v>6001</v>
      </c>
    </row>
    <row r="2913" spans="1:14" x14ac:dyDescent="0.25">
      <c r="A2913" t="str">
        <f t="shared" si="90"/>
        <v>2013_1935</v>
      </c>
      <c r="C2913" s="95">
        <v>2912</v>
      </c>
      <c r="D2913" s="95">
        <v>1935</v>
      </c>
      <c r="E2913" s="95">
        <v>6536</v>
      </c>
      <c r="F2913" s="95" t="s">
        <v>249</v>
      </c>
      <c r="G2913" s="95">
        <v>2013</v>
      </c>
      <c r="H2913" s="95">
        <v>0</v>
      </c>
      <c r="I2913" s="95">
        <v>1</v>
      </c>
      <c r="J2913" s="95">
        <v>7523454</v>
      </c>
      <c r="K2913" s="95">
        <v>30855</v>
      </c>
      <c r="L2913" s="95">
        <v>1236.8</v>
      </c>
      <c r="M2913" s="95">
        <v>7554309</v>
      </c>
      <c r="N2913" s="5">
        <f t="shared" si="91"/>
        <v>6083</v>
      </c>
    </row>
    <row r="2914" spans="1:14" x14ac:dyDescent="0.25">
      <c r="A2914" t="str">
        <f t="shared" si="90"/>
        <v>2013_6561</v>
      </c>
      <c r="C2914" s="95">
        <v>2913</v>
      </c>
      <c r="D2914" s="95">
        <v>6561</v>
      </c>
      <c r="E2914" s="95">
        <v>6561</v>
      </c>
      <c r="F2914" s="95" t="s">
        <v>250</v>
      </c>
      <c r="G2914" s="95">
        <v>2013</v>
      </c>
      <c r="H2914" s="95">
        <v>0</v>
      </c>
      <c r="I2914" s="95">
        <v>1</v>
      </c>
      <c r="J2914" s="95">
        <v>1847708</v>
      </c>
      <c r="K2914" s="95">
        <v>230744</v>
      </c>
      <c r="L2914" s="95">
        <v>307.89999999999998</v>
      </c>
      <c r="M2914" s="95">
        <v>2078452</v>
      </c>
      <c r="N2914" s="5">
        <f t="shared" si="91"/>
        <v>6001</v>
      </c>
    </row>
    <row r="2915" spans="1:14" x14ac:dyDescent="0.25">
      <c r="A2915" t="str">
        <f t="shared" si="90"/>
        <v>2013_6579</v>
      </c>
      <c r="C2915" s="95">
        <v>2914</v>
      </c>
      <c r="D2915" s="95">
        <v>6579</v>
      </c>
      <c r="E2915" s="95">
        <v>6579</v>
      </c>
      <c r="F2915" s="95" t="s">
        <v>251</v>
      </c>
      <c r="G2915" s="95">
        <v>2013</v>
      </c>
      <c r="H2915" s="95">
        <v>0</v>
      </c>
      <c r="I2915" s="95">
        <v>1</v>
      </c>
      <c r="J2915" s="95">
        <v>19874712</v>
      </c>
      <c r="K2915" s="95">
        <v>88648</v>
      </c>
      <c r="L2915" s="95">
        <v>3311.9</v>
      </c>
      <c r="M2915" s="95">
        <v>19963360</v>
      </c>
      <c r="N2915" s="5">
        <f t="shared" si="91"/>
        <v>6001</v>
      </c>
    </row>
    <row r="2916" spans="1:14" x14ac:dyDescent="0.25">
      <c r="A2916" t="str">
        <f t="shared" si="90"/>
        <v>2013_6592</v>
      </c>
      <c r="C2916" s="95">
        <v>2915</v>
      </c>
      <c r="D2916" s="95">
        <v>6592</v>
      </c>
      <c r="E2916" s="95">
        <v>6592</v>
      </c>
      <c r="F2916" s="95" t="s">
        <v>385</v>
      </c>
      <c r="G2916" s="95">
        <v>2013</v>
      </c>
      <c r="H2916" s="95">
        <v>0</v>
      </c>
      <c r="I2916" s="95">
        <v>2</v>
      </c>
      <c r="J2916" s="95">
        <v>6118078</v>
      </c>
      <c r="K2916" s="95">
        <v>318951</v>
      </c>
      <c r="L2916" s="95">
        <v>1019.4</v>
      </c>
      <c r="M2916" s="95">
        <v>6437029</v>
      </c>
      <c r="N2916" s="5">
        <f t="shared" si="91"/>
        <v>6002</v>
      </c>
    </row>
    <row r="2917" spans="1:14" x14ac:dyDescent="0.25">
      <c r="A2917" t="str">
        <f t="shared" si="90"/>
        <v>2013_6615</v>
      </c>
      <c r="C2917" s="95">
        <v>2916</v>
      </c>
      <c r="D2917" s="95">
        <v>6615</v>
      </c>
      <c r="E2917" s="95">
        <v>6615</v>
      </c>
      <c r="F2917" s="95" t="s">
        <v>252</v>
      </c>
      <c r="G2917" s="95">
        <v>2013</v>
      </c>
      <c r="H2917" s="95">
        <v>0</v>
      </c>
      <c r="I2917" s="95">
        <v>1</v>
      </c>
      <c r="J2917" s="95">
        <v>3512385</v>
      </c>
      <c r="K2917" s="95">
        <v>0</v>
      </c>
      <c r="L2917" s="95">
        <v>585.29999999999995</v>
      </c>
      <c r="M2917" s="95">
        <v>3512385</v>
      </c>
      <c r="N2917" s="5">
        <f t="shared" si="91"/>
        <v>6001</v>
      </c>
    </row>
    <row r="2918" spans="1:14" x14ac:dyDescent="0.25">
      <c r="A2918" t="str">
        <f t="shared" si="90"/>
        <v>2013_6651</v>
      </c>
      <c r="C2918" s="95">
        <v>2917</v>
      </c>
      <c r="D2918" s="95">
        <v>6651</v>
      </c>
      <c r="E2918" s="95">
        <v>6651</v>
      </c>
      <c r="F2918" s="95" t="s">
        <v>253</v>
      </c>
      <c r="G2918" s="95">
        <v>2013</v>
      </c>
      <c r="H2918" s="95">
        <v>0</v>
      </c>
      <c r="I2918" s="95">
        <v>1</v>
      </c>
      <c r="J2918" s="95">
        <v>2172962</v>
      </c>
      <c r="K2918" s="95">
        <v>0</v>
      </c>
      <c r="L2918" s="95">
        <v>362.1</v>
      </c>
      <c r="M2918" s="95">
        <v>2172962</v>
      </c>
      <c r="N2918" s="5">
        <f t="shared" si="91"/>
        <v>6001</v>
      </c>
    </row>
    <row r="2919" spans="1:14" x14ac:dyDescent="0.25">
      <c r="A2919" t="str">
        <f t="shared" si="90"/>
        <v>2013_6660</v>
      </c>
      <c r="C2919" s="95">
        <v>2918</v>
      </c>
      <c r="D2919" s="95">
        <v>6660</v>
      </c>
      <c r="E2919" s="95">
        <v>6660</v>
      </c>
      <c r="F2919" s="95" t="s">
        <v>254</v>
      </c>
      <c r="G2919" s="95">
        <v>2013</v>
      </c>
      <c r="H2919" s="95">
        <v>0</v>
      </c>
      <c r="I2919" s="95">
        <v>1</v>
      </c>
      <c r="J2919" s="95">
        <v>10124287</v>
      </c>
      <c r="K2919" s="95">
        <v>163397</v>
      </c>
      <c r="L2919" s="95">
        <v>1687.1</v>
      </c>
      <c r="M2919" s="95">
        <v>10287684</v>
      </c>
      <c r="N2919" s="5">
        <f t="shared" si="91"/>
        <v>6001</v>
      </c>
    </row>
    <row r="2920" spans="1:14" x14ac:dyDescent="0.25">
      <c r="A2920" t="str">
        <f t="shared" si="90"/>
        <v>2013_6700</v>
      </c>
      <c r="C2920" s="95">
        <v>2919</v>
      </c>
      <c r="D2920" s="95">
        <v>6700</v>
      </c>
      <c r="E2920" s="95">
        <v>6700</v>
      </c>
      <c r="F2920" s="95" t="s">
        <v>255</v>
      </c>
      <c r="G2920" s="95">
        <v>2013</v>
      </c>
      <c r="H2920" s="95">
        <v>0</v>
      </c>
      <c r="I2920" s="95">
        <v>1</v>
      </c>
      <c r="J2920" s="95">
        <v>3152538</v>
      </c>
      <c r="K2920" s="95">
        <v>7798</v>
      </c>
      <c r="L2920" s="95">
        <v>514.70000000000005</v>
      </c>
      <c r="M2920" s="95">
        <v>3160336</v>
      </c>
      <c r="N2920" s="5">
        <f t="shared" si="91"/>
        <v>6125</v>
      </c>
    </row>
    <row r="2921" spans="1:14" x14ac:dyDescent="0.25">
      <c r="A2921" t="str">
        <f t="shared" si="90"/>
        <v>2013_6759</v>
      </c>
      <c r="C2921" s="95">
        <v>2920</v>
      </c>
      <c r="D2921" s="95">
        <v>6759</v>
      </c>
      <c r="E2921" s="95">
        <v>6759</v>
      </c>
      <c r="F2921" s="95" t="s">
        <v>257</v>
      </c>
      <c r="G2921" s="95">
        <v>2013</v>
      </c>
      <c r="H2921" s="95">
        <v>0</v>
      </c>
      <c r="I2921" s="95">
        <v>1</v>
      </c>
      <c r="J2921" s="95">
        <v>4358966</v>
      </c>
      <c r="K2921" s="95">
        <v>203112</v>
      </c>
      <c r="L2921" s="95">
        <v>723.6</v>
      </c>
      <c r="M2921" s="95">
        <v>4562078</v>
      </c>
      <c r="N2921" s="5">
        <f t="shared" si="91"/>
        <v>6024</v>
      </c>
    </row>
    <row r="2922" spans="1:14" x14ac:dyDescent="0.25">
      <c r="A2922" t="str">
        <f t="shared" si="90"/>
        <v>2013_6762</v>
      </c>
      <c r="C2922" s="95">
        <v>2921</v>
      </c>
      <c r="D2922" s="95">
        <v>6762</v>
      </c>
      <c r="E2922" s="95">
        <v>6762</v>
      </c>
      <c r="F2922" s="95" t="s">
        <v>258</v>
      </c>
      <c r="G2922" s="95">
        <v>2013</v>
      </c>
      <c r="H2922" s="95">
        <v>0</v>
      </c>
      <c r="I2922" s="95">
        <v>1</v>
      </c>
      <c r="J2922" s="95">
        <v>4217178</v>
      </c>
      <c r="K2922" s="95">
        <v>92594</v>
      </c>
      <c r="L2922" s="95">
        <v>697.4</v>
      </c>
      <c r="M2922" s="95">
        <v>4309772</v>
      </c>
      <c r="N2922" s="5">
        <f t="shared" si="91"/>
        <v>6047</v>
      </c>
    </row>
    <row r="2923" spans="1:14" x14ac:dyDescent="0.25">
      <c r="A2923" t="str">
        <f t="shared" si="90"/>
        <v>2013_6768</v>
      </c>
      <c r="C2923" s="95">
        <v>2922</v>
      </c>
      <c r="D2923" s="95">
        <v>6768</v>
      </c>
      <c r="E2923" s="95">
        <v>6768</v>
      </c>
      <c r="F2923" s="95" t="s">
        <v>259</v>
      </c>
      <c r="G2923" s="95">
        <v>2013</v>
      </c>
      <c r="H2923" s="95">
        <v>0</v>
      </c>
      <c r="I2923" s="95">
        <v>1</v>
      </c>
      <c r="J2923" s="95">
        <v>10439340</v>
      </c>
      <c r="K2923" s="95">
        <v>0</v>
      </c>
      <c r="L2923" s="95">
        <v>1739.6</v>
      </c>
      <c r="M2923" s="95">
        <v>10439340</v>
      </c>
      <c r="N2923" s="5">
        <f t="shared" si="91"/>
        <v>6001</v>
      </c>
    </row>
    <row r="2924" spans="1:14" x14ac:dyDescent="0.25">
      <c r="A2924" t="str">
        <f t="shared" si="90"/>
        <v>2013_6795</v>
      </c>
      <c r="C2924" s="95">
        <v>2923</v>
      </c>
      <c r="D2924" s="95">
        <v>6795</v>
      </c>
      <c r="E2924" s="95">
        <v>6795</v>
      </c>
      <c r="F2924" s="95" t="s">
        <v>260</v>
      </c>
      <c r="G2924" s="95">
        <v>2013</v>
      </c>
      <c r="H2924" s="95">
        <v>0</v>
      </c>
      <c r="I2924" s="95">
        <v>1</v>
      </c>
      <c r="J2924" s="95">
        <v>64320518</v>
      </c>
      <c r="K2924" s="95">
        <v>0</v>
      </c>
      <c r="L2924" s="95">
        <v>10718.3</v>
      </c>
      <c r="M2924" s="95">
        <v>64320518</v>
      </c>
      <c r="N2924" s="5">
        <f t="shared" si="91"/>
        <v>6001</v>
      </c>
    </row>
    <row r="2925" spans="1:14" x14ac:dyDescent="0.25">
      <c r="A2925" t="str">
        <f t="shared" si="90"/>
        <v>2013_6822</v>
      </c>
      <c r="C2925" s="95">
        <v>2924</v>
      </c>
      <c r="D2925" s="95">
        <v>6822</v>
      </c>
      <c r="E2925" s="95">
        <v>6822</v>
      </c>
      <c r="F2925" s="95" t="s">
        <v>261</v>
      </c>
      <c r="G2925" s="95">
        <v>2013</v>
      </c>
      <c r="H2925" s="95">
        <v>0</v>
      </c>
      <c r="I2925" s="95">
        <v>1</v>
      </c>
      <c r="J2925" s="95">
        <v>42673711</v>
      </c>
      <c r="K2925" s="95">
        <v>0</v>
      </c>
      <c r="L2925" s="95">
        <v>7111.1</v>
      </c>
      <c r="M2925" s="95">
        <v>42673711</v>
      </c>
      <c r="N2925" s="5">
        <f t="shared" si="91"/>
        <v>6001</v>
      </c>
    </row>
    <row r="2926" spans="1:14" x14ac:dyDescent="0.25">
      <c r="A2926" t="str">
        <f t="shared" si="90"/>
        <v>2013_6840</v>
      </c>
      <c r="C2926" s="95">
        <v>2925</v>
      </c>
      <c r="D2926" s="95">
        <v>6840</v>
      </c>
      <c r="E2926" s="95">
        <v>6840</v>
      </c>
      <c r="F2926" s="95" t="s">
        <v>262</v>
      </c>
      <c r="G2926" s="95">
        <v>2013</v>
      </c>
      <c r="H2926" s="95">
        <v>0</v>
      </c>
      <c r="I2926" s="95">
        <v>1</v>
      </c>
      <c r="J2926" s="95">
        <v>11304684</v>
      </c>
      <c r="K2926" s="95">
        <v>0</v>
      </c>
      <c r="L2926" s="95">
        <v>1883.8</v>
      </c>
      <c r="M2926" s="95">
        <v>11304684</v>
      </c>
      <c r="N2926" s="5">
        <f t="shared" si="91"/>
        <v>6001</v>
      </c>
    </row>
    <row r="2927" spans="1:14" x14ac:dyDescent="0.25">
      <c r="A2927" t="str">
        <f t="shared" si="90"/>
        <v>2013_6854</v>
      </c>
      <c r="C2927" s="95">
        <v>2926</v>
      </c>
      <c r="D2927" s="95">
        <v>6854</v>
      </c>
      <c r="E2927" s="95">
        <v>6854</v>
      </c>
      <c r="F2927" s="95" t="s">
        <v>263</v>
      </c>
      <c r="G2927" s="95">
        <v>2013</v>
      </c>
      <c r="H2927" s="95">
        <v>0</v>
      </c>
      <c r="I2927" s="95">
        <v>1</v>
      </c>
      <c r="J2927" s="95">
        <v>3330067</v>
      </c>
      <c r="K2927" s="95">
        <v>198863</v>
      </c>
      <c r="L2927" s="95">
        <v>552.79999999999995</v>
      </c>
      <c r="M2927" s="95">
        <v>3528930</v>
      </c>
      <c r="N2927" s="5">
        <f t="shared" si="91"/>
        <v>6024</v>
      </c>
    </row>
    <row r="2928" spans="1:14" x14ac:dyDescent="0.25">
      <c r="A2928" t="str">
        <f t="shared" si="90"/>
        <v>2013_6867</v>
      </c>
      <c r="C2928" s="95">
        <v>2927</v>
      </c>
      <c r="D2928" s="95">
        <v>6867</v>
      </c>
      <c r="E2928" s="95">
        <v>6867</v>
      </c>
      <c r="F2928" s="95" t="s">
        <v>264</v>
      </c>
      <c r="G2928" s="95">
        <v>2013</v>
      </c>
      <c r="H2928" s="95">
        <v>0</v>
      </c>
      <c r="I2928" s="95">
        <v>2</v>
      </c>
      <c r="J2928" s="95">
        <v>10765275</v>
      </c>
      <c r="K2928" s="95">
        <v>241043</v>
      </c>
      <c r="L2928" s="95">
        <v>1787.5</v>
      </c>
      <c r="M2928" s="95">
        <v>11006318</v>
      </c>
      <c r="N2928" s="5">
        <f t="shared" si="91"/>
        <v>6023</v>
      </c>
    </row>
    <row r="2929" spans="1:14" x14ac:dyDescent="0.25">
      <c r="A2929" t="str">
        <f t="shared" si="90"/>
        <v>2013_6921</v>
      </c>
      <c r="C2929" s="95">
        <v>2928</v>
      </c>
      <c r="D2929" s="95">
        <v>6921</v>
      </c>
      <c r="E2929" s="95">
        <v>6921</v>
      </c>
      <c r="F2929" s="95" t="s">
        <v>265</v>
      </c>
      <c r="G2929" s="95">
        <v>2013</v>
      </c>
      <c r="H2929" s="95">
        <v>0</v>
      </c>
      <c r="I2929" s="95">
        <v>1</v>
      </c>
      <c r="J2929" s="95">
        <v>1967225</v>
      </c>
      <c r="K2929" s="95">
        <v>2116</v>
      </c>
      <c r="L2929" s="95">
        <v>325</v>
      </c>
      <c r="M2929" s="95">
        <v>1969341</v>
      </c>
      <c r="N2929" s="5">
        <f t="shared" si="91"/>
        <v>6053</v>
      </c>
    </row>
    <row r="2930" spans="1:14" x14ac:dyDescent="0.25">
      <c r="A2930" t="str">
        <f t="shared" si="90"/>
        <v>2013_6930</v>
      </c>
      <c r="C2930" s="95">
        <v>2929</v>
      </c>
      <c r="D2930" s="95">
        <v>6930</v>
      </c>
      <c r="E2930" s="95">
        <v>6930</v>
      </c>
      <c r="F2930" s="95" t="s">
        <v>266</v>
      </c>
      <c r="G2930" s="95">
        <v>2013</v>
      </c>
      <c r="H2930" s="95">
        <v>0</v>
      </c>
      <c r="I2930" s="95">
        <v>1</v>
      </c>
      <c r="J2930" s="95">
        <v>4777533</v>
      </c>
      <c r="K2930" s="95">
        <v>78854</v>
      </c>
      <c r="L2930" s="95">
        <v>791.9</v>
      </c>
      <c r="M2930" s="95">
        <v>4856387</v>
      </c>
      <c r="N2930" s="5">
        <f t="shared" si="91"/>
        <v>6033</v>
      </c>
    </row>
    <row r="2931" spans="1:14" x14ac:dyDescent="0.25">
      <c r="A2931" t="str">
        <f t="shared" si="90"/>
        <v>2013_6937</v>
      </c>
      <c r="C2931" s="95">
        <v>2930</v>
      </c>
      <c r="D2931" s="95">
        <v>6937</v>
      </c>
      <c r="E2931" s="95">
        <v>6937</v>
      </c>
      <c r="F2931" s="95" t="s">
        <v>358</v>
      </c>
      <c r="G2931" s="95">
        <v>2013</v>
      </c>
      <c r="H2931" s="95">
        <v>0</v>
      </c>
      <c r="I2931" s="95">
        <v>1</v>
      </c>
      <c r="J2931" s="95">
        <v>2750858</v>
      </c>
      <c r="K2931" s="95">
        <v>0</v>
      </c>
      <c r="L2931" s="95">
        <v>458.4</v>
      </c>
      <c r="M2931" s="95">
        <v>2750858</v>
      </c>
      <c r="N2931" s="5">
        <f t="shared" si="91"/>
        <v>6001</v>
      </c>
    </row>
    <row r="2932" spans="1:14" x14ac:dyDescent="0.25">
      <c r="A2932" t="str">
        <f t="shared" si="90"/>
        <v>2013_6943</v>
      </c>
      <c r="C2932" s="95">
        <v>2931</v>
      </c>
      <c r="D2932" s="95">
        <v>6943</v>
      </c>
      <c r="E2932" s="95">
        <v>6943</v>
      </c>
      <c r="F2932" s="95" t="s">
        <v>267</v>
      </c>
      <c r="G2932" s="95">
        <v>2013</v>
      </c>
      <c r="H2932" s="95">
        <v>0</v>
      </c>
      <c r="I2932" s="95">
        <v>1</v>
      </c>
      <c r="J2932" s="95">
        <v>1718086</v>
      </c>
      <c r="K2932" s="95">
        <v>27029</v>
      </c>
      <c r="L2932" s="95">
        <v>286.3</v>
      </c>
      <c r="M2932" s="95">
        <v>1745115</v>
      </c>
      <c r="N2932" s="5">
        <f t="shared" si="91"/>
        <v>6001</v>
      </c>
    </row>
    <row r="2933" spans="1:14" x14ac:dyDescent="0.25">
      <c r="A2933" t="str">
        <f t="shared" si="90"/>
        <v>2013_6264</v>
      </c>
      <c r="C2933" s="95">
        <v>2932</v>
      </c>
      <c r="D2933" s="95">
        <v>6264</v>
      </c>
      <c r="E2933" s="95">
        <v>6264</v>
      </c>
      <c r="F2933" s="95" t="s">
        <v>239</v>
      </c>
      <c r="G2933" s="95">
        <v>2013</v>
      </c>
      <c r="H2933" s="95">
        <v>0</v>
      </c>
      <c r="I2933" s="95">
        <v>1</v>
      </c>
      <c r="J2933" s="95">
        <v>5775177</v>
      </c>
      <c r="K2933" s="95">
        <v>0</v>
      </c>
      <c r="L2933" s="95">
        <v>951.9</v>
      </c>
      <c r="M2933" s="95">
        <v>5775177</v>
      </c>
      <c r="N2933" s="5">
        <f t="shared" si="91"/>
        <v>6067</v>
      </c>
    </row>
    <row r="2934" spans="1:14" x14ac:dyDescent="0.25">
      <c r="A2934" t="str">
        <f t="shared" si="90"/>
        <v>2013_6950</v>
      </c>
      <c r="C2934" s="95">
        <v>2933</v>
      </c>
      <c r="D2934" s="95">
        <v>6950</v>
      </c>
      <c r="E2934" s="95">
        <v>6950</v>
      </c>
      <c r="F2934" s="95" t="s">
        <v>359</v>
      </c>
      <c r="G2934" s="95">
        <v>2013</v>
      </c>
      <c r="H2934" s="95">
        <v>0</v>
      </c>
      <c r="I2934" s="95">
        <v>1</v>
      </c>
      <c r="J2934" s="95">
        <v>9521744</v>
      </c>
      <c r="K2934" s="95">
        <v>91690</v>
      </c>
      <c r="L2934" s="95">
        <v>1585.9</v>
      </c>
      <c r="M2934" s="95">
        <v>9613434</v>
      </c>
      <c r="N2934" s="5">
        <f t="shared" si="91"/>
        <v>6004</v>
      </c>
    </row>
    <row r="2935" spans="1:14" x14ac:dyDescent="0.25">
      <c r="A2935" t="str">
        <f t="shared" si="90"/>
        <v>2013_6957</v>
      </c>
      <c r="C2935" s="95">
        <v>2934</v>
      </c>
      <c r="D2935" s="95">
        <v>6957</v>
      </c>
      <c r="E2935" s="95">
        <v>6957</v>
      </c>
      <c r="F2935" s="95" t="s">
        <v>268</v>
      </c>
      <c r="G2935" s="95">
        <v>2013</v>
      </c>
      <c r="H2935" s="95">
        <v>0</v>
      </c>
      <c r="I2935" s="95">
        <v>1</v>
      </c>
      <c r="J2935" s="95">
        <v>54311450</v>
      </c>
      <c r="K2935" s="95">
        <v>0</v>
      </c>
      <c r="L2935" s="95">
        <v>9050.4</v>
      </c>
      <c r="M2935" s="95">
        <v>54311450</v>
      </c>
      <c r="N2935" s="5">
        <f t="shared" si="91"/>
        <v>6001</v>
      </c>
    </row>
    <row r="2936" spans="1:14" x14ac:dyDescent="0.25">
      <c r="A2936" t="str">
        <f t="shared" si="90"/>
        <v>2013_5922</v>
      </c>
      <c r="C2936" s="95">
        <v>2935</v>
      </c>
      <c r="D2936" s="95">
        <v>5922</v>
      </c>
      <c r="E2936" s="95">
        <v>5922</v>
      </c>
      <c r="F2936" s="95" t="s">
        <v>360</v>
      </c>
      <c r="G2936" s="95">
        <v>2013</v>
      </c>
      <c r="H2936" s="95">
        <v>0</v>
      </c>
      <c r="I2936" s="95">
        <v>1</v>
      </c>
      <c r="J2936" s="95">
        <v>4370731</v>
      </c>
      <c r="K2936" s="95">
        <v>243831</v>
      </c>
      <c r="L2936" s="95">
        <v>721.6</v>
      </c>
      <c r="M2936" s="95">
        <v>4614562</v>
      </c>
      <c r="N2936" s="5">
        <f t="shared" si="91"/>
        <v>6057</v>
      </c>
    </row>
    <row r="2937" spans="1:14" x14ac:dyDescent="0.25">
      <c r="A2937" t="str">
        <f t="shared" si="90"/>
        <v>2013_819</v>
      </c>
      <c r="C2937" s="95">
        <v>2936</v>
      </c>
      <c r="D2937" s="95">
        <v>819</v>
      </c>
      <c r="E2937" s="95">
        <v>819</v>
      </c>
      <c r="F2937" s="95" t="s">
        <v>33</v>
      </c>
      <c r="G2937" s="95">
        <v>2013</v>
      </c>
      <c r="H2937" s="95">
        <v>0</v>
      </c>
      <c r="I2937" s="95">
        <v>1</v>
      </c>
      <c r="J2937" s="95">
        <v>3855170</v>
      </c>
      <c r="K2937" s="95">
        <v>0</v>
      </c>
      <c r="L2937" s="95">
        <v>640.5</v>
      </c>
      <c r="M2937" s="95">
        <v>3855170</v>
      </c>
      <c r="N2937" s="5">
        <f t="shared" si="91"/>
        <v>6019</v>
      </c>
    </row>
    <row r="2938" spans="1:14" x14ac:dyDescent="0.25">
      <c r="A2938" t="str">
        <f t="shared" si="90"/>
        <v>2013_6969</v>
      </c>
      <c r="C2938" s="95">
        <v>2937</v>
      </c>
      <c r="D2938" s="95">
        <v>6969</v>
      </c>
      <c r="E2938" s="95">
        <v>6969</v>
      </c>
      <c r="F2938" s="95" t="s">
        <v>269</v>
      </c>
      <c r="G2938" s="95">
        <v>2013</v>
      </c>
      <c r="H2938" s="95">
        <v>0</v>
      </c>
      <c r="I2938" s="95">
        <v>1</v>
      </c>
      <c r="J2938" s="95">
        <v>2682534</v>
      </c>
      <c r="K2938" s="95">
        <v>141306</v>
      </c>
      <c r="L2938" s="95">
        <v>434.7</v>
      </c>
      <c r="M2938" s="95">
        <v>2823840</v>
      </c>
      <c r="N2938" s="5">
        <f t="shared" si="91"/>
        <v>6171</v>
      </c>
    </row>
    <row r="2939" spans="1:14" x14ac:dyDescent="0.25">
      <c r="A2939" t="str">
        <f t="shared" si="90"/>
        <v>2013_6975</v>
      </c>
      <c r="C2939" s="95">
        <v>2938</v>
      </c>
      <c r="D2939" s="95">
        <v>6975</v>
      </c>
      <c r="E2939" s="95">
        <v>6975</v>
      </c>
      <c r="F2939" s="95" t="s">
        <v>270</v>
      </c>
      <c r="G2939" s="95">
        <v>2013</v>
      </c>
      <c r="H2939" s="95">
        <v>0</v>
      </c>
      <c r="I2939" s="95">
        <v>1</v>
      </c>
      <c r="J2939" s="95">
        <v>7442440</v>
      </c>
      <c r="K2939" s="95">
        <v>0</v>
      </c>
      <c r="L2939" s="95">
        <v>1240.2</v>
      </c>
      <c r="M2939" s="95">
        <v>7442440</v>
      </c>
      <c r="N2939" s="5">
        <f t="shared" si="91"/>
        <v>6001</v>
      </c>
    </row>
    <row r="2940" spans="1:14" x14ac:dyDescent="0.25">
      <c r="A2940" t="str">
        <f t="shared" si="90"/>
        <v>2013_6983</v>
      </c>
      <c r="C2940" s="95">
        <v>2939</v>
      </c>
      <c r="D2940" s="95">
        <v>6983</v>
      </c>
      <c r="E2940" s="95">
        <v>6983</v>
      </c>
      <c r="F2940" s="95" t="s">
        <v>271</v>
      </c>
      <c r="G2940" s="95">
        <v>2013</v>
      </c>
      <c r="H2940" s="95">
        <v>0</v>
      </c>
      <c r="I2940" s="95">
        <v>1</v>
      </c>
      <c r="J2940" s="95">
        <v>4893816</v>
      </c>
      <c r="K2940" s="95">
        <v>0</v>
      </c>
      <c r="L2940" s="95">
        <v>815.5</v>
      </c>
      <c r="M2940" s="95">
        <v>4893816</v>
      </c>
      <c r="N2940" s="5">
        <f t="shared" si="91"/>
        <v>6001</v>
      </c>
    </row>
    <row r="2941" spans="1:14" x14ac:dyDescent="0.25">
      <c r="A2941" t="str">
        <f t="shared" si="90"/>
        <v>2013_6985</v>
      </c>
      <c r="C2941" s="95">
        <v>2940</v>
      </c>
      <c r="D2941" s="95">
        <v>6985</v>
      </c>
      <c r="E2941" s="95">
        <v>6985</v>
      </c>
      <c r="F2941" s="95" t="s">
        <v>272</v>
      </c>
      <c r="G2941" s="95">
        <v>2013</v>
      </c>
      <c r="H2941" s="95">
        <v>0</v>
      </c>
      <c r="I2941" s="95">
        <v>1</v>
      </c>
      <c r="J2941" s="95">
        <v>5272020</v>
      </c>
      <c r="K2941" s="95">
        <v>0</v>
      </c>
      <c r="L2941" s="95">
        <v>877.5</v>
      </c>
      <c r="M2941" s="95">
        <v>5272020</v>
      </c>
      <c r="N2941" s="5">
        <f t="shared" si="91"/>
        <v>6008</v>
      </c>
    </row>
    <row r="2942" spans="1:14" x14ac:dyDescent="0.25">
      <c r="A2942" t="str">
        <f t="shared" si="90"/>
        <v>2013_6987</v>
      </c>
      <c r="C2942" s="95">
        <v>2941</v>
      </c>
      <c r="D2942" s="95">
        <v>6987</v>
      </c>
      <c r="E2942" s="95">
        <v>6987</v>
      </c>
      <c r="F2942" s="95" t="s">
        <v>273</v>
      </c>
      <c r="G2942" s="95">
        <v>2013</v>
      </c>
      <c r="H2942" s="95">
        <v>0</v>
      </c>
      <c r="I2942" s="95">
        <v>1</v>
      </c>
      <c r="J2942" s="95">
        <v>4302559</v>
      </c>
      <c r="K2942" s="95">
        <v>0</v>
      </c>
      <c r="L2942" s="95">
        <v>715.9</v>
      </c>
      <c r="M2942" s="95">
        <v>4302559</v>
      </c>
      <c r="N2942" s="5">
        <f t="shared" si="91"/>
        <v>6010</v>
      </c>
    </row>
    <row r="2943" spans="1:14" x14ac:dyDescent="0.25">
      <c r="A2943" t="str">
        <f t="shared" si="90"/>
        <v>2013_6990</v>
      </c>
      <c r="C2943" s="95">
        <v>2942</v>
      </c>
      <c r="D2943" s="95">
        <v>6990</v>
      </c>
      <c r="E2943" s="95">
        <v>6990</v>
      </c>
      <c r="F2943" s="95" t="s">
        <v>274</v>
      </c>
      <c r="G2943" s="95">
        <v>2013</v>
      </c>
      <c r="H2943" s="95">
        <v>0</v>
      </c>
      <c r="I2943" s="95">
        <v>1</v>
      </c>
      <c r="J2943" s="95">
        <v>4036080</v>
      </c>
      <c r="K2943" s="95">
        <v>20161</v>
      </c>
      <c r="L2943" s="95">
        <v>670</v>
      </c>
      <c r="M2943" s="95">
        <v>4056241</v>
      </c>
      <c r="N2943" s="5">
        <f t="shared" si="91"/>
        <v>6024</v>
      </c>
    </row>
    <row r="2944" spans="1:14" x14ac:dyDescent="0.25">
      <c r="A2944" t="str">
        <f t="shared" si="90"/>
        <v>2013_6961</v>
      </c>
      <c r="C2944" s="95">
        <v>2943</v>
      </c>
      <c r="D2944" s="95">
        <v>6961</v>
      </c>
      <c r="E2944" s="95">
        <v>6961</v>
      </c>
      <c r="F2944" s="95" t="s">
        <v>361</v>
      </c>
      <c r="G2944" s="95">
        <v>2013</v>
      </c>
      <c r="H2944" s="95">
        <v>0</v>
      </c>
      <c r="I2944" s="95">
        <v>1</v>
      </c>
      <c r="J2944" s="95">
        <v>17677464</v>
      </c>
      <c r="K2944" s="95">
        <v>0</v>
      </c>
      <c r="L2944" s="95">
        <v>2919</v>
      </c>
      <c r="M2944" s="95">
        <v>17677464</v>
      </c>
      <c r="N2944" s="5">
        <f t="shared" si="91"/>
        <v>6056</v>
      </c>
    </row>
    <row r="2945" spans="1:14" x14ac:dyDescent="0.25">
      <c r="A2945" t="str">
        <f t="shared" si="90"/>
        <v>2013_6992</v>
      </c>
      <c r="C2945" s="95">
        <v>2944</v>
      </c>
      <c r="D2945" s="95">
        <v>6992</v>
      </c>
      <c r="E2945" s="95">
        <v>6992</v>
      </c>
      <c r="F2945" s="95" t="s">
        <v>275</v>
      </c>
      <c r="G2945" s="95">
        <v>2013</v>
      </c>
      <c r="H2945" s="95">
        <v>0</v>
      </c>
      <c r="I2945" s="95">
        <v>1</v>
      </c>
      <c r="J2945" s="95">
        <v>3281526</v>
      </c>
      <c r="K2945" s="95">
        <v>98725</v>
      </c>
      <c r="L2945" s="95">
        <v>544.20000000000005</v>
      </c>
      <c r="M2945" s="95">
        <v>3380251</v>
      </c>
      <c r="N2945" s="5">
        <f t="shared" si="91"/>
        <v>6030</v>
      </c>
    </row>
    <row r="2946" spans="1:14" x14ac:dyDescent="0.25">
      <c r="A2946" t="str">
        <f t="shared" si="90"/>
        <v>2013_7002</v>
      </c>
      <c r="C2946" s="95">
        <v>2945</v>
      </c>
      <c r="D2946" s="95">
        <v>7002</v>
      </c>
      <c r="E2946" s="95">
        <v>7002</v>
      </c>
      <c r="F2946" s="95" t="s">
        <v>276</v>
      </c>
      <c r="G2946" s="95">
        <v>2013</v>
      </c>
      <c r="H2946" s="95">
        <v>0</v>
      </c>
      <c r="I2946" s="95">
        <v>1</v>
      </c>
      <c r="J2946" s="95">
        <v>1098783</v>
      </c>
      <c r="K2946" s="95">
        <v>6991</v>
      </c>
      <c r="L2946" s="95">
        <v>183.1</v>
      </c>
      <c r="M2946" s="95">
        <v>1105774</v>
      </c>
      <c r="N2946" s="5">
        <f t="shared" si="91"/>
        <v>6001</v>
      </c>
    </row>
    <row r="2947" spans="1:14" x14ac:dyDescent="0.25">
      <c r="A2947" t="str">
        <f t="shared" ref="A2947:A3010" si="92">CONCATENATE(G2947,"_",D2947)</f>
        <v>2013_7029</v>
      </c>
      <c r="C2947" s="95">
        <v>2946</v>
      </c>
      <c r="D2947" s="95">
        <v>7029</v>
      </c>
      <c r="E2947" s="95">
        <v>7029</v>
      </c>
      <c r="F2947" s="95" t="s">
        <v>277</v>
      </c>
      <c r="G2947" s="95">
        <v>2013</v>
      </c>
      <c r="H2947" s="95">
        <v>0</v>
      </c>
      <c r="I2947" s="95">
        <v>1</v>
      </c>
      <c r="J2947" s="95">
        <v>6667438</v>
      </c>
      <c r="K2947" s="95">
        <v>57345</v>
      </c>
      <c r="L2947" s="95">
        <v>1108.0999999999999</v>
      </c>
      <c r="M2947" s="95">
        <v>6724783</v>
      </c>
      <c r="N2947" s="5">
        <f t="shared" ref="N2947:N3010" si="93">ROUND(J2947/L2947,0)</f>
        <v>6017</v>
      </c>
    </row>
    <row r="2948" spans="1:14" x14ac:dyDescent="0.25">
      <c r="A2948" t="str">
        <f t="shared" si="92"/>
        <v>2013_7038</v>
      </c>
      <c r="C2948" s="95">
        <v>2947</v>
      </c>
      <c r="D2948" s="95">
        <v>7038</v>
      </c>
      <c r="E2948" s="95">
        <v>7038</v>
      </c>
      <c r="F2948" s="95" t="s">
        <v>278</v>
      </c>
      <c r="G2948" s="95">
        <v>2013</v>
      </c>
      <c r="H2948" s="95">
        <v>0</v>
      </c>
      <c r="I2948" s="95">
        <v>1</v>
      </c>
      <c r="J2948" s="95">
        <v>4744391</v>
      </c>
      <c r="K2948" s="95">
        <v>0</v>
      </c>
      <c r="L2948" s="95">
        <v>790.6</v>
      </c>
      <c r="M2948" s="95">
        <v>4744391</v>
      </c>
      <c r="N2948" s="5">
        <f t="shared" si="93"/>
        <v>6001</v>
      </c>
    </row>
    <row r="2949" spans="1:14" x14ac:dyDescent="0.25">
      <c r="A2949" t="str">
        <f t="shared" si="92"/>
        <v>2013_7047</v>
      </c>
      <c r="C2949" s="95">
        <v>2948</v>
      </c>
      <c r="D2949" s="95">
        <v>7047</v>
      </c>
      <c r="E2949" s="95">
        <v>7047</v>
      </c>
      <c r="F2949" s="95" t="s">
        <v>279</v>
      </c>
      <c r="G2949" s="95">
        <v>2013</v>
      </c>
      <c r="H2949" s="95">
        <v>0</v>
      </c>
      <c r="I2949" s="95">
        <v>1</v>
      </c>
      <c r="J2949" s="95">
        <v>2183825</v>
      </c>
      <c r="K2949" s="95">
        <v>102306</v>
      </c>
      <c r="L2949" s="95">
        <v>362.1</v>
      </c>
      <c r="M2949" s="95">
        <v>2286131</v>
      </c>
      <c r="N2949" s="5">
        <f t="shared" si="93"/>
        <v>6031</v>
      </c>
    </row>
    <row r="2950" spans="1:14" x14ac:dyDescent="0.25">
      <c r="A2950" t="str">
        <f t="shared" si="92"/>
        <v>2013_7056</v>
      </c>
      <c r="C2950" s="95">
        <v>2949</v>
      </c>
      <c r="D2950" s="95">
        <v>7056</v>
      </c>
      <c r="E2950" s="95">
        <v>7056</v>
      </c>
      <c r="F2950" s="95" t="s">
        <v>280</v>
      </c>
      <c r="G2950" s="95">
        <v>2013</v>
      </c>
      <c r="H2950" s="95">
        <v>0</v>
      </c>
      <c r="I2950" s="95">
        <v>1</v>
      </c>
      <c r="J2950" s="95">
        <v>10255709</v>
      </c>
      <c r="K2950" s="95">
        <v>0</v>
      </c>
      <c r="L2950" s="95">
        <v>1709</v>
      </c>
      <c r="M2950" s="95">
        <v>10255709</v>
      </c>
      <c r="N2950" s="5">
        <f t="shared" si="93"/>
        <v>6001</v>
      </c>
    </row>
    <row r="2951" spans="1:14" x14ac:dyDescent="0.25">
      <c r="A2951" t="str">
        <f t="shared" si="92"/>
        <v>2013_7092</v>
      </c>
      <c r="C2951" s="95">
        <v>2950</v>
      </c>
      <c r="D2951" s="95">
        <v>7092</v>
      </c>
      <c r="E2951" s="95">
        <v>7092</v>
      </c>
      <c r="F2951" s="95" t="s">
        <v>281</v>
      </c>
      <c r="G2951" s="95">
        <v>2013</v>
      </c>
      <c r="H2951" s="95">
        <v>0</v>
      </c>
      <c r="I2951" s="95">
        <v>1</v>
      </c>
      <c r="J2951" s="95">
        <v>2654842</v>
      </c>
      <c r="K2951" s="95">
        <v>10456</v>
      </c>
      <c r="L2951" s="95">
        <v>442.4</v>
      </c>
      <c r="M2951" s="95">
        <v>2665298</v>
      </c>
      <c r="N2951" s="5">
        <f t="shared" si="93"/>
        <v>6001</v>
      </c>
    </row>
    <row r="2952" spans="1:14" x14ac:dyDescent="0.25">
      <c r="A2952" t="str">
        <f t="shared" si="92"/>
        <v>2013_7098</v>
      </c>
      <c r="C2952" s="95">
        <v>2951</v>
      </c>
      <c r="D2952" s="95">
        <v>7098</v>
      </c>
      <c r="E2952" s="95">
        <v>7098</v>
      </c>
      <c r="F2952" s="95" t="s">
        <v>282</v>
      </c>
      <c r="G2952" s="95">
        <v>2013</v>
      </c>
      <c r="H2952" s="95">
        <v>0</v>
      </c>
      <c r="I2952" s="95">
        <v>1</v>
      </c>
      <c r="J2952" s="95">
        <v>3590398</v>
      </c>
      <c r="K2952" s="95">
        <v>0</v>
      </c>
      <c r="L2952" s="95">
        <v>598.29999999999995</v>
      </c>
      <c r="M2952" s="95">
        <v>3590398</v>
      </c>
      <c r="N2952" s="5">
        <f t="shared" si="93"/>
        <v>6001</v>
      </c>
    </row>
    <row r="2953" spans="1:14" x14ac:dyDescent="0.25">
      <c r="A2953" t="str">
        <f t="shared" si="92"/>
        <v>2013_7110</v>
      </c>
      <c r="C2953" s="95">
        <v>2952</v>
      </c>
      <c r="D2953" s="95">
        <v>7110</v>
      </c>
      <c r="E2953" s="95">
        <v>7110</v>
      </c>
      <c r="F2953" s="95" t="s">
        <v>283</v>
      </c>
      <c r="G2953" s="95">
        <v>2013</v>
      </c>
      <c r="H2953" s="95">
        <v>0</v>
      </c>
      <c r="I2953" s="95">
        <v>1</v>
      </c>
      <c r="J2953" s="95">
        <v>5159552</v>
      </c>
      <c r="K2953" s="95">
        <v>0</v>
      </c>
      <c r="L2953" s="95">
        <v>846.8</v>
      </c>
      <c r="M2953" s="95">
        <v>5159552</v>
      </c>
      <c r="N2953" s="5">
        <f t="shared" si="93"/>
        <v>6093</v>
      </c>
    </row>
    <row r="2954" spans="1:14" x14ac:dyDescent="0.25">
      <c r="A2954" t="str">
        <f t="shared" si="92"/>
        <v>2014_9998</v>
      </c>
      <c r="C2954" s="95">
        <v>2953</v>
      </c>
      <c r="D2954" s="95">
        <v>9998</v>
      </c>
      <c r="E2954" s="95" t="s">
        <v>313</v>
      </c>
      <c r="F2954" s="95"/>
      <c r="G2954" s="95">
        <v>2014</v>
      </c>
      <c r="H2954" s="95">
        <v>0</v>
      </c>
      <c r="I2954" s="95">
        <v>3</v>
      </c>
      <c r="J2954" s="95">
        <v>2537864</v>
      </c>
      <c r="K2954" s="95">
        <v>96474</v>
      </c>
      <c r="L2954" s="95">
        <v>408.2</v>
      </c>
      <c r="M2954" s="95">
        <v>2634338</v>
      </c>
      <c r="N2954" s="5">
        <f t="shared" si="93"/>
        <v>6217</v>
      </c>
    </row>
    <row r="2955" spans="1:14" x14ac:dyDescent="0.25">
      <c r="A2955" t="str">
        <f t="shared" si="92"/>
        <v>2014_9</v>
      </c>
      <c r="C2955" s="95">
        <v>2954</v>
      </c>
      <c r="D2955" s="95">
        <v>9</v>
      </c>
      <c r="E2955" s="95">
        <v>9</v>
      </c>
      <c r="F2955" s="95" t="s">
        <v>0</v>
      </c>
      <c r="G2955" s="95">
        <v>2014</v>
      </c>
      <c r="H2955" s="95">
        <v>0</v>
      </c>
      <c r="I2955" s="95">
        <v>1</v>
      </c>
      <c r="J2955" s="95">
        <v>3843281</v>
      </c>
      <c r="K2955" s="95">
        <v>99463</v>
      </c>
      <c r="L2955" s="95">
        <v>616.79999999999995</v>
      </c>
      <c r="M2955" s="95">
        <v>3942744</v>
      </c>
      <c r="N2955" s="5">
        <f t="shared" si="93"/>
        <v>6231</v>
      </c>
    </row>
    <row r="2956" spans="1:14" x14ac:dyDescent="0.25">
      <c r="A2956" t="str">
        <f t="shared" si="92"/>
        <v>2014_441</v>
      </c>
      <c r="C2956" s="95">
        <v>2955</v>
      </c>
      <c r="D2956" s="95">
        <v>441</v>
      </c>
      <c r="E2956" s="95">
        <v>441</v>
      </c>
      <c r="F2956" s="95" t="s">
        <v>314</v>
      </c>
      <c r="G2956" s="95">
        <v>2014</v>
      </c>
      <c r="H2956" s="95">
        <v>0</v>
      </c>
      <c r="I2956" s="95">
        <v>2</v>
      </c>
      <c r="J2956" s="95">
        <v>4826532</v>
      </c>
      <c r="K2956" s="95">
        <v>75116</v>
      </c>
      <c r="L2956" s="95">
        <v>783</v>
      </c>
      <c r="M2956" s="95">
        <v>4901648</v>
      </c>
      <c r="N2956" s="5">
        <f t="shared" si="93"/>
        <v>6164</v>
      </c>
    </row>
    <row r="2957" spans="1:14" x14ac:dyDescent="0.25">
      <c r="A2957" t="str">
        <f t="shared" si="92"/>
        <v>2014_18</v>
      </c>
      <c r="C2957" s="95">
        <v>2956</v>
      </c>
      <c r="D2957" s="95">
        <v>18</v>
      </c>
      <c r="E2957" s="95">
        <v>18</v>
      </c>
      <c r="F2957" s="95" t="s">
        <v>5</v>
      </c>
      <c r="G2957" s="95">
        <v>2014</v>
      </c>
      <c r="H2957" s="95">
        <v>0</v>
      </c>
      <c r="I2957" s="95">
        <v>1</v>
      </c>
      <c r="J2957" s="95">
        <v>2187033</v>
      </c>
      <c r="K2957" s="95">
        <v>0</v>
      </c>
      <c r="L2957" s="95">
        <v>357.3</v>
      </c>
      <c r="M2957" s="95">
        <v>2187033</v>
      </c>
      <c r="N2957" s="5">
        <f t="shared" si="93"/>
        <v>6121</v>
      </c>
    </row>
    <row r="2958" spans="1:14" x14ac:dyDescent="0.25">
      <c r="A2958" t="str">
        <f t="shared" si="92"/>
        <v>2014_27</v>
      </c>
      <c r="C2958" s="95">
        <v>2957</v>
      </c>
      <c r="D2958" s="95">
        <v>27</v>
      </c>
      <c r="E2958" s="95">
        <v>27</v>
      </c>
      <c r="F2958" s="95" t="s">
        <v>337</v>
      </c>
      <c r="G2958" s="95">
        <v>2014</v>
      </c>
      <c r="H2958" s="95">
        <v>0</v>
      </c>
      <c r="I2958" s="95">
        <v>1</v>
      </c>
      <c r="J2958" s="95">
        <v>8964018</v>
      </c>
      <c r="K2958" s="95">
        <v>0</v>
      </c>
      <c r="L2958" s="95">
        <v>1459.7</v>
      </c>
      <c r="M2958" s="95">
        <v>8964018</v>
      </c>
      <c r="N2958" s="5">
        <f t="shared" si="93"/>
        <v>6141</v>
      </c>
    </row>
    <row r="2959" spans="1:14" x14ac:dyDescent="0.25">
      <c r="A2959" t="str">
        <f t="shared" si="92"/>
        <v>2014_63</v>
      </c>
      <c r="C2959" s="95">
        <v>2958</v>
      </c>
      <c r="D2959" s="95">
        <v>63</v>
      </c>
      <c r="E2959" s="95">
        <v>63</v>
      </c>
      <c r="F2959" s="95" t="s">
        <v>338</v>
      </c>
      <c r="G2959" s="95">
        <v>2014</v>
      </c>
      <c r="H2959" s="95">
        <v>0</v>
      </c>
      <c r="I2959" s="95">
        <v>1</v>
      </c>
      <c r="J2959" s="95">
        <v>3158830</v>
      </c>
      <c r="K2959" s="95">
        <v>0</v>
      </c>
      <c r="L2959" s="95">
        <v>511.8</v>
      </c>
      <c r="M2959" s="95">
        <v>3158830</v>
      </c>
      <c r="N2959" s="5">
        <f t="shared" si="93"/>
        <v>6172</v>
      </c>
    </row>
    <row r="2960" spans="1:14" x14ac:dyDescent="0.25">
      <c r="A2960" t="str">
        <f t="shared" si="92"/>
        <v>2014_72</v>
      </c>
      <c r="C2960" s="95">
        <v>2959</v>
      </c>
      <c r="D2960" s="95">
        <v>72</v>
      </c>
      <c r="E2960" s="95">
        <v>72</v>
      </c>
      <c r="F2960" s="95" t="s">
        <v>6</v>
      </c>
      <c r="G2960" s="95">
        <v>2014</v>
      </c>
      <c r="H2960" s="95">
        <v>0</v>
      </c>
      <c r="I2960" s="95">
        <v>1</v>
      </c>
      <c r="J2960" s="95">
        <v>1321026</v>
      </c>
      <c r="K2960" s="95">
        <v>0</v>
      </c>
      <c r="L2960" s="95">
        <v>213</v>
      </c>
      <c r="M2960" s="95">
        <v>1321026</v>
      </c>
      <c r="N2960" s="5">
        <f t="shared" si="93"/>
        <v>6202</v>
      </c>
    </row>
    <row r="2961" spans="1:14" x14ac:dyDescent="0.25">
      <c r="A2961" t="str">
        <f t="shared" si="92"/>
        <v>2014_81</v>
      </c>
      <c r="C2961" s="95">
        <v>2960</v>
      </c>
      <c r="D2961" s="95">
        <v>81</v>
      </c>
      <c r="E2961" s="95">
        <v>81</v>
      </c>
      <c r="F2961" s="95" t="s">
        <v>7</v>
      </c>
      <c r="G2961" s="95">
        <v>2014</v>
      </c>
      <c r="H2961" s="95">
        <v>0</v>
      </c>
      <c r="I2961" s="95">
        <v>1</v>
      </c>
      <c r="J2961" s="95">
        <v>7239919</v>
      </c>
      <c r="K2961" s="95">
        <v>1776</v>
      </c>
      <c r="L2961" s="95">
        <v>1182.8</v>
      </c>
      <c r="M2961" s="95">
        <v>7241695</v>
      </c>
      <c r="N2961" s="5">
        <f t="shared" si="93"/>
        <v>6121</v>
      </c>
    </row>
    <row r="2962" spans="1:14" x14ac:dyDescent="0.25">
      <c r="A2962" t="str">
        <f t="shared" si="92"/>
        <v>2014_99</v>
      </c>
      <c r="C2962" s="95">
        <v>2961</v>
      </c>
      <c r="D2962" s="95">
        <v>99</v>
      </c>
      <c r="E2962" s="95">
        <v>99</v>
      </c>
      <c r="F2962" s="95" t="s">
        <v>8</v>
      </c>
      <c r="G2962" s="95">
        <v>2014</v>
      </c>
      <c r="H2962" s="95">
        <v>0</v>
      </c>
      <c r="I2962" s="95">
        <v>1</v>
      </c>
      <c r="J2962" s="95">
        <v>3417966</v>
      </c>
      <c r="K2962" s="95">
        <v>0</v>
      </c>
      <c r="L2962" s="95">
        <v>558.4</v>
      </c>
      <c r="M2962" s="95">
        <v>3417966</v>
      </c>
      <c r="N2962" s="5">
        <f t="shared" si="93"/>
        <v>6121</v>
      </c>
    </row>
    <row r="2963" spans="1:14" x14ac:dyDescent="0.25">
      <c r="A2963" t="str">
        <f t="shared" si="92"/>
        <v>2014_108</v>
      </c>
      <c r="C2963" s="95">
        <v>2962</v>
      </c>
      <c r="D2963" s="95">
        <v>108</v>
      </c>
      <c r="E2963" s="95">
        <v>108</v>
      </c>
      <c r="F2963" s="95" t="s">
        <v>9</v>
      </c>
      <c r="G2963" s="95">
        <v>2014</v>
      </c>
      <c r="H2963" s="95">
        <v>0</v>
      </c>
      <c r="I2963" s="95">
        <v>1</v>
      </c>
      <c r="J2963" s="95">
        <v>1619005</v>
      </c>
      <c r="K2963" s="95">
        <v>0</v>
      </c>
      <c r="L2963" s="95">
        <v>264.5</v>
      </c>
      <c r="M2963" s="95">
        <v>1619005</v>
      </c>
      <c r="N2963" s="5">
        <f t="shared" si="93"/>
        <v>6121</v>
      </c>
    </row>
    <row r="2964" spans="1:14" x14ac:dyDescent="0.25">
      <c r="A2964" t="str">
        <f t="shared" si="92"/>
        <v>2014_126</v>
      </c>
      <c r="C2964" s="95">
        <v>2963</v>
      </c>
      <c r="D2964" s="95">
        <v>126</v>
      </c>
      <c r="E2964" s="95">
        <v>126</v>
      </c>
      <c r="F2964" s="95" t="s">
        <v>10</v>
      </c>
      <c r="G2964" s="95">
        <v>2014</v>
      </c>
      <c r="H2964" s="95">
        <v>0</v>
      </c>
      <c r="I2964" s="95">
        <v>2</v>
      </c>
      <c r="J2964" s="95">
        <v>8271603</v>
      </c>
      <c r="K2964" s="95">
        <v>74486</v>
      </c>
      <c r="L2964" s="95">
        <v>1344.1</v>
      </c>
      <c r="M2964" s="95">
        <v>8346089</v>
      </c>
      <c r="N2964" s="5">
        <f t="shared" si="93"/>
        <v>6154</v>
      </c>
    </row>
    <row r="2965" spans="1:14" x14ac:dyDescent="0.25">
      <c r="A2965" t="str">
        <f t="shared" si="92"/>
        <v>2014_135</v>
      </c>
      <c r="C2965" s="95">
        <v>2964</v>
      </c>
      <c r="D2965" s="95">
        <v>135</v>
      </c>
      <c r="E2965" s="95">
        <v>135</v>
      </c>
      <c r="F2965" s="95" t="s">
        <v>11</v>
      </c>
      <c r="G2965" s="95">
        <v>2014</v>
      </c>
      <c r="H2965" s="95">
        <v>0</v>
      </c>
      <c r="I2965" s="95">
        <v>1</v>
      </c>
      <c r="J2965" s="95">
        <v>7492604</v>
      </c>
      <c r="K2965" s="95">
        <v>0</v>
      </c>
      <c r="L2965" s="95">
        <v>1207.9000000000001</v>
      </c>
      <c r="M2965" s="95">
        <v>7492604</v>
      </c>
      <c r="N2965" s="5">
        <f t="shared" si="93"/>
        <v>6203</v>
      </c>
    </row>
    <row r="2966" spans="1:14" x14ac:dyDescent="0.25">
      <c r="A2966" t="str">
        <f t="shared" si="92"/>
        <v>2014_171</v>
      </c>
      <c r="C2966" s="95">
        <v>2965</v>
      </c>
      <c r="D2966" s="95">
        <v>171</v>
      </c>
      <c r="E2966" s="95">
        <v>171</v>
      </c>
      <c r="F2966" s="95" t="s">
        <v>339</v>
      </c>
      <c r="G2966" s="95">
        <v>2014</v>
      </c>
      <c r="H2966" s="95">
        <v>0</v>
      </c>
      <c r="I2966" s="95">
        <v>2</v>
      </c>
      <c r="J2966" s="95">
        <v>4668574</v>
      </c>
      <c r="K2966" s="95">
        <v>0</v>
      </c>
      <c r="L2966" s="95">
        <v>759.9</v>
      </c>
      <c r="M2966" s="95">
        <v>4668574</v>
      </c>
      <c r="N2966" s="5">
        <f t="shared" si="93"/>
        <v>6144</v>
      </c>
    </row>
    <row r="2967" spans="1:14" x14ac:dyDescent="0.25">
      <c r="A2967" t="str">
        <f t="shared" si="92"/>
        <v>2014_225</v>
      </c>
      <c r="C2967" s="95">
        <v>2966</v>
      </c>
      <c r="D2967" s="95">
        <v>225</v>
      </c>
      <c r="E2967" s="95">
        <v>225</v>
      </c>
      <c r="F2967" s="95" t="s">
        <v>13</v>
      </c>
      <c r="G2967" s="95">
        <v>2014</v>
      </c>
      <c r="H2967" s="95">
        <v>0</v>
      </c>
      <c r="I2967" s="95">
        <v>1</v>
      </c>
      <c r="J2967" s="95">
        <v>26264456</v>
      </c>
      <c r="K2967" s="95">
        <v>0</v>
      </c>
      <c r="L2967" s="95">
        <v>4228.7</v>
      </c>
      <c r="M2967" s="95">
        <v>26264456</v>
      </c>
      <c r="N2967" s="5">
        <f t="shared" si="93"/>
        <v>6211</v>
      </c>
    </row>
    <row r="2968" spans="1:14" x14ac:dyDescent="0.25">
      <c r="A2968" t="str">
        <f t="shared" si="92"/>
        <v>2014_234</v>
      </c>
      <c r="C2968" s="95">
        <v>2967</v>
      </c>
      <c r="D2968" s="95">
        <v>234</v>
      </c>
      <c r="E2968" s="95">
        <v>234</v>
      </c>
      <c r="F2968" s="95" t="s">
        <v>14</v>
      </c>
      <c r="G2968" s="95">
        <v>2014</v>
      </c>
      <c r="H2968" s="95">
        <v>0</v>
      </c>
      <c r="I2968" s="95">
        <v>1</v>
      </c>
      <c r="J2968" s="95">
        <v>7599458</v>
      </c>
      <c r="K2968" s="95">
        <v>0</v>
      </c>
      <c r="L2968" s="95">
        <v>1238.0999999999999</v>
      </c>
      <c r="M2968" s="95">
        <v>7599458</v>
      </c>
      <c r="N2968" s="5">
        <f t="shared" si="93"/>
        <v>6138</v>
      </c>
    </row>
    <row r="2969" spans="1:14" x14ac:dyDescent="0.25">
      <c r="A2969" t="str">
        <f t="shared" si="92"/>
        <v>2014_243</v>
      </c>
      <c r="C2969" s="95">
        <v>2968</v>
      </c>
      <c r="D2969" s="95">
        <v>243</v>
      </c>
      <c r="E2969" s="95">
        <v>243</v>
      </c>
      <c r="F2969" s="95" t="s">
        <v>15</v>
      </c>
      <c r="G2969" s="95">
        <v>2014</v>
      </c>
      <c r="H2969" s="95">
        <v>0</v>
      </c>
      <c r="I2969" s="95">
        <v>1</v>
      </c>
      <c r="J2969" s="95">
        <v>1690634</v>
      </c>
      <c r="K2969" s="95">
        <v>8901</v>
      </c>
      <c r="L2969" s="95">
        <v>273.3</v>
      </c>
      <c r="M2969" s="95">
        <v>1699535</v>
      </c>
      <c r="N2969" s="5">
        <f t="shared" si="93"/>
        <v>6186</v>
      </c>
    </row>
    <row r="2970" spans="1:14" x14ac:dyDescent="0.25">
      <c r="A2970" t="str">
        <f t="shared" si="92"/>
        <v>2014_261</v>
      </c>
      <c r="C2970" s="95">
        <v>2969</v>
      </c>
      <c r="D2970" s="95">
        <v>261</v>
      </c>
      <c r="E2970" s="95">
        <v>261</v>
      </c>
      <c r="F2970" s="95" t="s">
        <v>16</v>
      </c>
      <c r="G2970" s="95">
        <v>2014</v>
      </c>
      <c r="H2970" s="95">
        <v>0</v>
      </c>
      <c r="I2970" s="95">
        <v>1</v>
      </c>
      <c r="J2970" s="95">
        <v>57453542</v>
      </c>
      <c r="K2970" s="95">
        <v>0</v>
      </c>
      <c r="L2970" s="95">
        <v>9386.2999999999993</v>
      </c>
      <c r="M2970" s="95">
        <v>57453542</v>
      </c>
      <c r="N2970" s="5">
        <f t="shared" si="93"/>
        <v>6121</v>
      </c>
    </row>
    <row r="2971" spans="1:14" x14ac:dyDescent="0.25">
      <c r="A2971" t="str">
        <f t="shared" si="92"/>
        <v>2014_279</v>
      </c>
      <c r="C2971" s="95">
        <v>2970</v>
      </c>
      <c r="D2971" s="95">
        <v>279</v>
      </c>
      <c r="E2971" s="95">
        <v>279</v>
      </c>
      <c r="F2971" s="95" t="s">
        <v>17</v>
      </c>
      <c r="G2971" s="95">
        <v>2014</v>
      </c>
      <c r="H2971" s="95">
        <v>0</v>
      </c>
      <c r="I2971" s="95">
        <v>1</v>
      </c>
      <c r="J2971" s="95">
        <v>5153882</v>
      </c>
      <c r="K2971" s="95">
        <v>0</v>
      </c>
      <c r="L2971" s="95">
        <v>842</v>
      </c>
      <c r="M2971" s="95">
        <v>5153882</v>
      </c>
      <c r="N2971" s="5">
        <f t="shared" si="93"/>
        <v>6121</v>
      </c>
    </row>
    <row r="2972" spans="1:14" x14ac:dyDescent="0.25">
      <c r="A2972" t="str">
        <f t="shared" si="92"/>
        <v>2014_355</v>
      </c>
      <c r="C2972" s="95">
        <v>2971</v>
      </c>
      <c r="D2972" s="95">
        <v>355</v>
      </c>
      <c r="E2972" s="95">
        <v>355</v>
      </c>
      <c r="F2972" s="95" t="s">
        <v>18</v>
      </c>
      <c r="G2972" s="95">
        <v>2014</v>
      </c>
      <c r="H2972" s="95">
        <v>0</v>
      </c>
      <c r="I2972" s="95">
        <v>1</v>
      </c>
      <c r="J2972" s="95">
        <v>1833852</v>
      </c>
      <c r="K2972" s="95">
        <v>0</v>
      </c>
      <c r="L2972" s="95">
        <v>299.60000000000002</v>
      </c>
      <c r="M2972" s="95">
        <v>1833852</v>
      </c>
      <c r="N2972" s="5">
        <f t="shared" si="93"/>
        <v>6121</v>
      </c>
    </row>
    <row r="2973" spans="1:14" x14ac:dyDescent="0.25">
      <c r="A2973" t="str">
        <f t="shared" si="92"/>
        <v>2014_387</v>
      </c>
      <c r="C2973" s="95">
        <v>2972</v>
      </c>
      <c r="D2973" s="95">
        <v>387</v>
      </c>
      <c r="E2973" s="95">
        <v>387</v>
      </c>
      <c r="F2973" s="95" t="s">
        <v>19</v>
      </c>
      <c r="G2973" s="95">
        <v>2014</v>
      </c>
      <c r="H2973" s="95">
        <v>0</v>
      </c>
      <c r="I2973" s="95">
        <v>1</v>
      </c>
      <c r="J2973" s="95">
        <v>8751400</v>
      </c>
      <c r="K2973" s="95">
        <v>0</v>
      </c>
      <c r="L2973" s="95">
        <v>1428.8</v>
      </c>
      <c r="M2973" s="95">
        <v>8751400</v>
      </c>
      <c r="N2973" s="5">
        <f t="shared" si="93"/>
        <v>6125</v>
      </c>
    </row>
    <row r="2974" spans="1:14" x14ac:dyDescent="0.25">
      <c r="A2974" t="str">
        <f t="shared" si="92"/>
        <v>2014_414</v>
      </c>
      <c r="C2974" s="95">
        <v>2973</v>
      </c>
      <c r="D2974" s="95">
        <v>414</v>
      </c>
      <c r="E2974" s="95">
        <v>414</v>
      </c>
      <c r="F2974" s="95" t="s">
        <v>20</v>
      </c>
      <c r="G2974" s="95">
        <v>2014</v>
      </c>
      <c r="H2974" s="95">
        <v>0</v>
      </c>
      <c r="I2974" s="95">
        <v>1</v>
      </c>
      <c r="J2974" s="95">
        <v>3305220</v>
      </c>
      <c r="K2974" s="95">
        <v>61167</v>
      </c>
      <c r="L2974" s="95">
        <v>533.1</v>
      </c>
      <c r="M2974" s="95">
        <v>3366387</v>
      </c>
      <c r="N2974" s="5">
        <f t="shared" si="93"/>
        <v>6200</v>
      </c>
    </row>
    <row r="2975" spans="1:14" x14ac:dyDescent="0.25">
      <c r="A2975" t="str">
        <f t="shared" si="92"/>
        <v>2014_540</v>
      </c>
      <c r="C2975" s="95">
        <v>2974</v>
      </c>
      <c r="D2975" s="95">
        <v>540</v>
      </c>
      <c r="E2975" s="95">
        <v>540</v>
      </c>
      <c r="F2975" s="95" t="s">
        <v>1</v>
      </c>
      <c r="G2975" s="95">
        <v>2014</v>
      </c>
      <c r="H2975" s="95">
        <v>0</v>
      </c>
      <c r="I2975" s="95">
        <v>1</v>
      </c>
      <c r="J2975" s="95">
        <v>3613905</v>
      </c>
      <c r="K2975" s="95">
        <v>33702</v>
      </c>
      <c r="L2975" s="95">
        <v>582.70000000000005</v>
      </c>
      <c r="M2975" s="95">
        <v>3647607</v>
      </c>
      <c r="N2975" s="5">
        <f t="shared" si="93"/>
        <v>6202</v>
      </c>
    </row>
    <row r="2976" spans="1:14" x14ac:dyDescent="0.25">
      <c r="A2976" t="str">
        <f t="shared" si="92"/>
        <v>2014_472</v>
      </c>
      <c r="C2976" s="95">
        <v>2975</v>
      </c>
      <c r="D2976" s="95">
        <v>472</v>
      </c>
      <c r="E2976" s="95">
        <v>472</v>
      </c>
      <c r="F2976" s="95" t="s">
        <v>21</v>
      </c>
      <c r="G2976" s="95">
        <v>2014</v>
      </c>
      <c r="H2976" s="95">
        <v>0</v>
      </c>
      <c r="I2976" s="95">
        <v>1</v>
      </c>
      <c r="J2976" s="95">
        <v>9431849</v>
      </c>
      <c r="K2976" s="95">
        <v>0</v>
      </c>
      <c r="L2976" s="95">
        <v>1540.9</v>
      </c>
      <c r="M2976" s="95">
        <v>9431849</v>
      </c>
      <c r="N2976" s="5">
        <f t="shared" si="93"/>
        <v>6121</v>
      </c>
    </row>
    <row r="2977" spans="1:14" x14ac:dyDescent="0.25">
      <c r="A2977" t="str">
        <f t="shared" si="92"/>
        <v>2014_513</v>
      </c>
      <c r="C2977" s="95">
        <v>2976</v>
      </c>
      <c r="D2977" s="95">
        <v>513</v>
      </c>
      <c r="E2977" s="95">
        <v>513</v>
      </c>
      <c r="F2977" s="95" t="s">
        <v>22</v>
      </c>
      <c r="G2977" s="95">
        <v>2014</v>
      </c>
      <c r="H2977" s="95">
        <v>0</v>
      </c>
      <c r="I2977" s="95">
        <v>1</v>
      </c>
      <c r="J2977" s="95">
        <v>2162549</v>
      </c>
      <c r="K2977" s="95">
        <v>170334</v>
      </c>
      <c r="L2977" s="95">
        <v>353.3</v>
      </c>
      <c r="M2977" s="95">
        <v>2332883</v>
      </c>
      <c r="N2977" s="5">
        <f t="shared" si="93"/>
        <v>6121</v>
      </c>
    </row>
    <row r="2978" spans="1:14" x14ac:dyDescent="0.25">
      <c r="A2978" t="str">
        <f t="shared" si="92"/>
        <v>2014_549</v>
      </c>
      <c r="C2978" s="95">
        <v>2977</v>
      </c>
      <c r="D2978" s="95">
        <v>549</v>
      </c>
      <c r="E2978" s="95">
        <v>549</v>
      </c>
      <c r="F2978" s="95" t="s">
        <v>23</v>
      </c>
      <c r="G2978" s="95">
        <v>2014</v>
      </c>
      <c r="H2978" s="95">
        <v>0</v>
      </c>
      <c r="I2978" s="95">
        <v>1</v>
      </c>
      <c r="J2978" s="95">
        <v>3037852</v>
      </c>
      <c r="K2978" s="95">
        <v>94478</v>
      </c>
      <c r="L2978" s="95">
        <v>496.3</v>
      </c>
      <c r="M2978" s="95">
        <v>3132330</v>
      </c>
      <c r="N2978" s="5">
        <f t="shared" si="93"/>
        <v>6121</v>
      </c>
    </row>
    <row r="2979" spans="1:14" x14ac:dyDescent="0.25">
      <c r="A2979" t="str">
        <f t="shared" si="92"/>
        <v>2014_576</v>
      </c>
      <c r="C2979" s="95">
        <v>2978</v>
      </c>
      <c r="D2979" s="95">
        <v>576</v>
      </c>
      <c r="E2979" s="95">
        <v>576</v>
      </c>
      <c r="F2979" s="95" t="s">
        <v>24</v>
      </c>
      <c r="G2979" s="95">
        <v>2014</v>
      </c>
      <c r="H2979" s="95">
        <v>0</v>
      </c>
      <c r="I2979" s="95">
        <v>1</v>
      </c>
      <c r="J2979" s="95">
        <v>3531063</v>
      </c>
      <c r="K2979" s="95">
        <v>45497</v>
      </c>
      <c r="L2979" s="95">
        <v>576.5</v>
      </c>
      <c r="M2979" s="95">
        <v>3576560</v>
      </c>
      <c r="N2979" s="5">
        <f t="shared" si="93"/>
        <v>6125</v>
      </c>
    </row>
    <row r="2980" spans="1:14" x14ac:dyDescent="0.25">
      <c r="A2980" t="str">
        <f t="shared" si="92"/>
        <v>2014_585</v>
      </c>
      <c r="C2980" s="95">
        <v>2979</v>
      </c>
      <c r="D2980" s="95">
        <v>585</v>
      </c>
      <c r="E2980" s="95">
        <v>585</v>
      </c>
      <c r="F2980" s="95" t="s">
        <v>25</v>
      </c>
      <c r="G2980" s="95">
        <v>2014</v>
      </c>
      <c r="H2980" s="95">
        <v>0</v>
      </c>
      <c r="I2980" s="95">
        <v>1</v>
      </c>
      <c r="J2980" s="95">
        <v>3512811</v>
      </c>
      <c r="K2980" s="95">
        <v>0</v>
      </c>
      <c r="L2980" s="95">
        <v>568.6</v>
      </c>
      <c r="M2980" s="95">
        <v>3512811</v>
      </c>
      <c r="N2980" s="5">
        <f t="shared" si="93"/>
        <v>6178</v>
      </c>
    </row>
    <row r="2981" spans="1:14" x14ac:dyDescent="0.25">
      <c r="A2981" t="str">
        <f t="shared" si="92"/>
        <v>2014_594</v>
      </c>
      <c r="C2981" s="95">
        <v>2980</v>
      </c>
      <c r="D2981" s="95">
        <v>594</v>
      </c>
      <c r="E2981" s="95">
        <v>594</v>
      </c>
      <c r="F2981" s="95" t="s">
        <v>26</v>
      </c>
      <c r="G2981" s="95">
        <v>2014</v>
      </c>
      <c r="H2981" s="95">
        <v>0</v>
      </c>
      <c r="I2981" s="95">
        <v>1</v>
      </c>
      <c r="J2981" s="95">
        <v>4689453</v>
      </c>
      <c r="K2981" s="95">
        <v>0</v>
      </c>
      <c r="L2981" s="95">
        <v>765.5</v>
      </c>
      <c r="M2981" s="95">
        <v>4689453</v>
      </c>
      <c r="N2981" s="5">
        <f t="shared" si="93"/>
        <v>6126</v>
      </c>
    </row>
    <row r="2982" spans="1:14" x14ac:dyDescent="0.25">
      <c r="A2982" t="str">
        <f t="shared" si="92"/>
        <v>2014_603</v>
      </c>
      <c r="C2982" s="95">
        <v>2981</v>
      </c>
      <c r="D2982" s="95">
        <v>603</v>
      </c>
      <c r="E2982" s="95">
        <v>603</v>
      </c>
      <c r="F2982" s="95" t="s">
        <v>27</v>
      </c>
      <c r="G2982" s="95">
        <v>2014</v>
      </c>
      <c r="H2982" s="95">
        <v>0</v>
      </c>
      <c r="I2982" s="95">
        <v>1</v>
      </c>
      <c r="J2982" s="95">
        <v>1225392</v>
      </c>
      <c r="K2982" s="95">
        <v>0</v>
      </c>
      <c r="L2982" s="95">
        <v>196</v>
      </c>
      <c r="M2982" s="95">
        <v>1225392</v>
      </c>
      <c r="N2982" s="5">
        <f t="shared" si="93"/>
        <v>6252</v>
      </c>
    </row>
    <row r="2983" spans="1:14" x14ac:dyDescent="0.25">
      <c r="A2983" t="str">
        <f t="shared" si="92"/>
        <v>2014_609</v>
      </c>
      <c r="C2983" s="95">
        <v>2982</v>
      </c>
      <c r="D2983" s="95">
        <v>609</v>
      </c>
      <c r="E2983" s="95">
        <v>609</v>
      </c>
      <c r="F2983" s="95" t="s">
        <v>28</v>
      </c>
      <c r="G2983" s="95">
        <v>2014</v>
      </c>
      <c r="H2983" s="95">
        <v>0</v>
      </c>
      <c r="I2983" s="95">
        <v>1</v>
      </c>
      <c r="J2983" s="95">
        <v>9233224</v>
      </c>
      <c r="K2983" s="95">
        <v>150981</v>
      </c>
      <c r="L2983" s="95">
        <v>1492.6</v>
      </c>
      <c r="M2983" s="95">
        <v>9384205</v>
      </c>
      <c r="N2983" s="5">
        <f t="shared" si="93"/>
        <v>6186</v>
      </c>
    </row>
    <row r="2984" spans="1:14" x14ac:dyDescent="0.25">
      <c r="A2984" t="str">
        <f t="shared" si="92"/>
        <v>2014_621</v>
      </c>
      <c r="C2984" s="95">
        <v>2983</v>
      </c>
      <c r="D2984" s="95">
        <v>621</v>
      </c>
      <c r="E2984" s="95">
        <v>621</v>
      </c>
      <c r="F2984" s="95" t="s">
        <v>29</v>
      </c>
      <c r="G2984" s="95">
        <v>2014</v>
      </c>
      <c r="H2984" s="95">
        <v>0</v>
      </c>
      <c r="I2984" s="95">
        <v>1</v>
      </c>
      <c r="J2984" s="95">
        <v>25063731</v>
      </c>
      <c r="K2984" s="95">
        <v>106343</v>
      </c>
      <c r="L2984" s="95">
        <v>4045.8</v>
      </c>
      <c r="M2984" s="95">
        <v>25170074</v>
      </c>
      <c r="N2984" s="5">
        <f t="shared" si="93"/>
        <v>6195</v>
      </c>
    </row>
    <row r="2985" spans="1:14" x14ac:dyDescent="0.25">
      <c r="A2985" t="str">
        <f t="shared" si="92"/>
        <v>2014_720</v>
      </c>
      <c r="C2985" s="95">
        <v>2984</v>
      </c>
      <c r="D2985" s="95">
        <v>720</v>
      </c>
      <c r="E2985" s="95">
        <v>720</v>
      </c>
      <c r="F2985" s="95" t="s">
        <v>30</v>
      </c>
      <c r="G2985" s="95">
        <v>2014</v>
      </c>
      <c r="H2985" s="95">
        <v>0</v>
      </c>
      <c r="I2985" s="95">
        <v>1</v>
      </c>
      <c r="J2985" s="95">
        <v>8977671</v>
      </c>
      <c r="K2985" s="95">
        <v>0</v>
      </c>
      <c r="L2985" s="95">
        <v>1466.7</v>
      </c>
      <c r="M2985" s="95">
        <v>8977671</v>
      </c>
      <c r="N2985" s="5">
        <f t="shared" si="93"/>
        <v>6121</v>
      </c>
    </row>
    <row r="2986" spans="1:14" x14ac:dyDescent="0.25">
      <c r="A2986" t="str">
        <f t="shared" si="92"/>
        <v>2014_729</v>
      </c>
      <c r="C2986" s="95">
        <v>2985</v>
      </c>
      <c r="D2986" s="95">
        <v>729</v>
      </c>
      <c r="E2986" s="95">
        <v>729</v>
      </c>
      <c r="F2986" s="95" t="s">
        <v>31</v>
      </c>
      <c r="G2986" s="95">
        <v>2014</v>
      </c>
      <c r="H2986" s="95">
        <v>0</v>
      </c>
      <c r="I2986" s="95">
        <v>1</v>
      </c>
      <c r="J2986" s="95">
        <v>13369488</v>
      </c>
      <c r="K2986" s="95">
        <v>0</v>
      </c>
      <c r="L2986" s="95">
        <v>2184.1999999999998</v>
      </c>
      <c r="M2986" s="95">
        <v>13369488</v>
      </c>
      <c r="N2986" s="5">
        <f t="shared" si="93"/>
        <v>6121</v>
      </c>
    </row>
    <row r="2987" spans="1:14" x14ac:dyDescent="0.25">
      <c r="A2987" t="str">
        <f t="shared" si="92"/>
        <v>2014_747</v>
      </c>
      <c r="C2987" s="95">
        <v>2986</v>
      </c>
      <c r="D2987" s="95">
        <v>747</v>
      </c>
      <c r="E2987" s="95">
        <v>747</v>
      </c>
      <c r="F2987" s="95" t="s">
        <v>32</v>
      </c>
      <c r="G2987" s="95">
        <v>2014</v>
      </c>
      <c r="H2987" s="95">
        <v>0</v>
      </c>
      <c r="I2987" s="95">
        <v>1</v>
      </c>
      <c r="J2987" s="95">
        <v>3849497</v>
      </c>
      <c r="K2987" s="95">
        <v>0</v>
      </c>
      <c r="L2987" s="95">
        <v>628.9</v>
      </c>
      <c r="M2987" s="95">
        <v>3849497</v>
      </c>
      <c r="N2987" s="5">
        <f t="shared" si="93"/>
        <v>6121</v>
      </c>
    </row>
    <row r="2988" spans="1:14" x14ac:dyDescent="0.25">
      <c r="A2988" t="str">
        <f t="shared" si="92"/>
        <v>2014_1917</v>
      </c>
      <c r="C2988" s="95">
        <v>2987</v>
      </c>
      <c r="D2988" s="95">
        <v>1917</v>
      </c>
      <c r="E2988" s="95">
        <v>1917</v>
      </c>
      <c r="F2988" s="95" t="s">
        <v>78</v>
      </c>
      <c r="G2988" s="95">
        <v>2014</v>
      </c>
      <c r="H2988" s="95">
        <v>0</v>
      </c>
      <c r="I2988" s="95">
        <v>1</v>
      </c>
      <c r="J2988" s="95">
        <v>2717599</v>
      </c>
      <c r="K2988" s="95">
        <v>0</v>
      </c>
      <c r="L2988" s="95">
        <v>443.4</v>
      </c>
      <c r="M2988" s="95">
        <v>2717599</v>
      </c>
      <c r="N2988" s="5">
        <f t="shared" si="93"/>
        <v>6129</v>
      </c>
    </row>
    <row r="2989" spans="1:14" x14ac:dyDescent="0.25">
      <c r="A2989" t="str">
        <f t="shared" si="92"/>
        <v>2014_846</v>
      </c>
      <c r="C2989" s="95">
        <v>2988</v>
      </c>
      <c r="D2989" s="95">
        <v>846</v>
      </c>
      <c r="E2989" s="95">
        <v>846</v>
      </c>
      <c r="F2989" s="95" t="s">
        <v>382</v>
      </c>
      <c r="G2989" s="95">
        <v>2014</v>
      </c>
      <c r="H2989" s="95">
        <v>0</v>
      </c>
      <c r="I2989" s="95">
        <v>1</v>
      </c>
      <c r="J2989" s="95">
        <v>3174766</v>
      </c>
      <c r="K2989" s="95">
        <v>69903</v>
      </c>
      <c r="L2989" s="95">
        <v>517.4</v>
      </c>
      <c r="M2989" s="95">
        <v>3244669</v>
      </c>
      <c r="N2989" s="5">
        <f t="shared" si="93"/>
        <v>6136</v>
      </c>
    </row>
    <row r="2990" spans="1:14" x14ac:dyDescent="0.25">
      <c r="A2990" t="str">
        <f t="shared" si="92"/>
        <v>2014_882</v>
      </c>
      <c r="C2990" s="95">
        <v>2989</v>
      </c>
      <c r="D2990" s="95">
        <v>882</v>
      </c>
      <c r="E2990" s="95">
        <v>882</v>
      </c>
      <c r="F2990" s="95" t="s">
        <v>35</v>
      </c>
      <c r="G2990" s="95">
        <v>2014</v>
      </c>
      <c r="H2990" s="95">
        <v>0</v>
      </c>
      <c r="I2990" s="95">
        <v>1</v>
      </c>
      <c r="J2990" s="95">
        <v>28498764</v>
      </c>
      <c r="K2990" s="95">
        <v>0</v>
      </c>
      <c r="L2990" s="95">
        <v>4655.8999999999996</v>
      </c>
      <c r="M2990" s="95">
        <v>28498764</v>
      </c>
      <c r="N2990" s="5">
        <f t="shared" si="93"/>
        <v>6121</v>
      </c>
    </row>
    <row r="2991" spans="1:14" x14ac:dyDescent="0.25">
      <c r="A2991" t="str">
        <f t="shared" si="92"/>
        <v>2014_916</v>
      </c>
      <c r="C2991" s="95">
        <v>2990</v>
      </c>
      <c r="D2991" s="95">
        <v>916</v>
      </c>
      <c r="E2991" s="95">
        <v>916</v>
      </c>
      <c r="F2991" s="95" t="s">
        <v>2</v>
      </c>
      <c r="G2991" s="95">
        <v>2014</v>
      </c>
      <c r="H2991" s="95">
        <v>0</v>
      </c>
      <c r="I2991" s="95">
        <v>1</v>
      </c>
      <c r="J2991" s="95">
        <v>1732541</v>
      </c>
      <c r="K2991" s="95">
        <v>0</v>
      </c>
      <c r="L2991" s="95">
        <v>275.39999999999998</v>
      </c>
      <c r="M2991" s="95">
        <v>1732541</v>
      </c>
      <c r="N2991" s="5">
        <f t="shared" si="93"/>
        <v>6291</v>
      </c>
    </row>
    <row r="2992" spans="1:14" x14ac:dyDescent="0.25">
      <c r="A2992" t="str">
        <f t="shared" si="92"/>
        <v>2014_914</v>
      </c>
      <c r="C2992" s="95">
        <v>2991</v>
      </c>
      <c r="D2992" s="95">
        <v>914</v>
      </c>
      <c r="E2992" s="95">
        <v>914</v>
      </c>
      <c r="F2992" s="95" t="s">
        <v>36</v>
      </c>
      <c r="G2992" s="95">
        <v>2014</v>
      </c>
      <c r="H2992" s="95">
        <v>0</v>
      </c>
      <c r="I2992" s="95">
        <v>1</v>
      </c>
      <c r="J2992" s="95">
        <v>2722028</v>
      </c>
      <c r="K2992" s="95">
        <v>0</v>
      </c>
      <c r="L2992" s="95">
        <v>441.1</v>
      </c>
      <c r="M2992" s="95">
        <v>2722028</v>
      </c>
      <c r="N2992" s="5">
        <f t="shared" si="93"/>
        <v>6171</v>
      </c>
    </row>
    <row r="2993" spans="1:14" x14ac:dyDescent="0.25">
      <c r="A2993" t="str">
        <f t="shared" si="92"/>
        <v>2014_918</v>
      </c>
      <c r="C2993" s="95">
        <v>2992</v>
      </c>
      <c r="D2993" s="95">
        <v>918</v>
      </c>
      <c r="E2993" s="95">
        <v>918</v>
      </c>
      <c r="F2993" s="95" t="s">
        <v>37</v>
      </c>
      <c r="G2993" s="95">
        <v>2014</v>
      </c>
      <c r="H2993" s="95">
        <v>0</v>
      </c>
      <c r="I2993" s="95">
        <v>1</v>
      </c>
      <c r="J2993" s="95">
        <v>2888532</v>
      </c>
      <c r="K2993" s="95">
        <v>0</v>
      </c>
      <c r="L2993" s="95">
        <v>467.4</v>
      </c>
      <c r="M2993" s="95">
        <v>2888532</v>
      </c>
      <c r="N2993" s="5">
        <f t="shared" si="93"/>
        <v>6180</v>
      </c>
    </row>
    <row r="2994" spans="1:14" x14ac:dyDescent="0.25">
      <c r="A2994" t="str">
        <f t="shared" si="92"/>
        <v>2014_936</v>
      </c>
      <c r="C2994" s="95">
        <v>2993</v>
      </c>
      <c r="D2994" s="95">
        <v>936</v>
      </c>
      <c r="E2994" s="95">
        <v>936</v>
      </c>
      <c r="F2994" s="95" t="s">
        <v>38</v>
      </c>
      <c r="G2994" s="95">
        <v>2014</v>
      </c>
      <c r="H2994" s="95">
        <v>0</v>
      </c>
      <c r="I2994" s="95">
        <v>1</v>
      </c>
      <c r="J2994" s="95">
        <v>5472174</v>
      </c>
      <c r="K2994" s="95">
        <v>80923</v>
      </c>
      <c r="L2994" s="95">
        <v>894</v>
      </c>
      <c r="M2994" s="95">
        <v>5553097</v>
      </c>
      <c r="N2994" s="5">
        <f t="shared" si="93"/>
        <v>6121</v>
      </c>
    </row>
    <row r="2995" spans="1:14" x14ac:dyDescent="0.25">
      <c r="A2995" t="str">
        <f t="shared" si="92"/>
        <v>2014_977</v>
      </c>
      <c r="C2995" s="95">
        <v>2994</v>
      </c>
      <c r="D2995" s="95">
        <v>977</v>
      </c>
      <c r="E2995" s="95">
        <v>977</v>
      </c>
      <c r="F2995" s="95" t="s">
        <v>39</v>
      </c>
      <c r="G2995" s="95">
        <v>2014</v>
      </c>
      <c r="H2995" s="95">
        <v>0</v>
      </c>
      <c r="I2995" s="95">
        <v>1</v>
      </c>
      <c r="J2995" s="95">
        <v>3613838</v>
      </c>
      <c r="K2995" s="95">
        <v>105198</v>
      </c>
      <c r="L2995" s="95">
        <v>590.4</v>
      </c>
      <c r="M2995" s="95">
        <v>3719036</v>
      </c>
      <c r="N2995" s="5">
        <f t="shared" si="93"/>
        <v>6121</v>
      </c>
    </row>
    <row r="2996" spans="1:14" x14ac:dyDescent="0.25">
      <c r="A2996" t="str">
        <f t="shared" si="92"/>
        <v>2014_981</v>
      </c>
      <c r="C2996" s="95">
        <v>2995</v>
      </c>
      <c r="D2996" s="95">
        <v>981</v>
      </c>
      <c r="E2996" s="95">
        <v>981</v>
      </c>
      <c r="F2996" s="95" t="s">
        <v>40</v>
      </c>
      <c r="G2996" s="95">
        <v>2014</v>
      </c>
      <c r="H2996" s="95">
        <v>0</v>
      </c>
      <c r="I2996" s="95">
        <v>1</v>
      </c>
      <c r="J2996" s="95">
        <v>10940063</v>
      </c>
      <c r="K2996" s="95">
        <v>0</v>
      </c>
      <c r="L2996" s="95">
        <v>1787.3</v>
      </c>
      <c r="M2996" s="95">
        <v>10940063</v>
      </c>
      <c r="N2996" s="5">
        <f t="shared" si="93"/>
        <v>6121</v>
      </c>
    </row>
    <row r="2997" spans="1:14" x14ac:dyDescent="0.25">
      <c r="A2997" t="str">
        <f t="shared" si="92"/>
        <v>2014_999</v>
      </c>
      <c r="C2997" s="95">
        <v>2996</v>
      </c>
      <c r="D2997" s="95">
        <v>999</v>
      </c>
      <c r="E2997" s="95">
        <v>999</v>
      </c>
      <c r="F2997" s="95" t="s">
        <v>41</v>
      </c>
      <c r="G2997" s="95">
        <v>2014</v>
      </c>
      <c r="H2997" s="95">
        <v>0</v>
      </c>
      <c r="I2997" s="95">
        <v>1</v>
      </c>
      <c r="J2997" s="95">
        <v>10347551</v>
      </c>
      <c r="K2997" s="95">
        <v>72537</v>
      </c>
      <c r="L2997" s="95">
        <v>1690.5</v>
      </c>
      <c r="M2997" s="95">
        <v>10420088</v>
      </c>
      <c r="N2997" s="5">
        <f t="shared" si="93"/>
        <v>6121</v>
      </c>
    </row>
    <row r="2998" spans="1:14" x14ac:dyDescent="0.25">
      <c r="A2998" t="str">
        <f t="shared" si="92"/>
        <v>2014_1044</v>
      </c>
      <c r="C2998" s="95">
        <v>2997</v>
      </c>
      <c r="D2998" s="95">
        <v>1044</v>
      </c>
      <c r="E2998" s="95">
        <v>1044</v>
      </c>
      <c r="F2998" s="95" t="s">
        <v>42</v>
      </c>
      <c r="G2998" s="95">
        <v>2014</v>
      </c>
      <c r="H2998" s="95">
        <v>0</v>
      </c>
      <c r="I2998" s="95">
        <v>1</v>
      </c>
      <c r="J2998" s="95">
        <v>29796787</v>
      </c>
      <c r="K2998" s="95">
        <v>0</v>
      </c>
      <c r="L2998" s="95">
        <v>4862.3999999999996</v>
      </c>
      <c r="M2998" s="95">
        <v>29796787</v>
      </c>
      <c r="N2998" s="5">
        <f t="shared" si="93"/>
        <v>6128</v>
      </c>
    </row>
    <row r="2999" spans="1:14" x14ac:dyDescent="0.25">
      <c r="A2999" t="str">
        <f t="shared" si="92"/>
        <v>2014_1053</v>
      </c>
      <c r="C2999" s="95">
        <v>2998</v>
      </c>
      <c r="D2999" s="95">
        <v>1053</v>
      </c>
      <c r="E2999" s="95">
        <v>1053</v>
      </c>
      <c r="F2999" s="95" t="s">
        <v>43</v>
      </c>
      <c r="G2999" s="95">
        <v>2014</v>
      </c>
      <c r="H2999" s="95">
        <v>0</v>
      </c>
      <c r="I2999" s="95">
        <v>1</v>
      </c>
      <c r="J2999" s="95">
        <v>101921383</v>
      </c>
      <c r="K2999" s="95">
        <v>0</v>
      </c>
      <c r="L2999" s="95">
        <v>16651.099999999999</v>
      </c>
      <c r="M2999" s="95">
        <v>101921383</v>
      </c>
      <c r="N2999" s="5">
        <f t="shared" si="93"/>
        <v>6121</v>
      </c>
    </row>
    <row r="3000" spans="1:14" x14ac:dyDescent="0.25">
      <c r="A3000" t="str">
        <f t="shared" si="92"/>
        <v>2014_1062</v>
      </c>
      <c r="C3000" s="95">
        <v>2999</v>
      </c>
      <c r="D3000" s="95">
        <v>1062</v>
      </c>
      <c r="E3000" s="95">
        <v>1062</v>
      </c>
      <c r="F3000" s="95" t="s">
        <v>44</v>
      </c>
      <c r="G3000" s="95">
        <v>2014</v>
      </c>
      <c r="H3000" s="95">
        <v>0</v>
      </c>
      <c r="I3000" s="95">
        <v>1</v>
      </c>
      <c r="J3000" s="95">
        <v>8065030</v>
      </c>
      <c r="K3000" s="95">
        <v>0</v>
      </c>
      <c r="L3000" s="95">
        <v>1317.6</v>
      </c>
      <c r="M3000" s="95">
        <v>8065030</v>
      </c>
      <c r="N3000" s="5">
        <f t="shared" si="93"/>
        <v>6121</v>
      </c>
    </row>
    <row r="3001" spans="1:14" x14ac:dyDescent="0.25">
      <c r="A3001" t="str">
        <f t="shared" si="92"/>
        <v>2014_1071</v>
      </c>
      <c r="C3001" s="95">
        <v>3000</v>
      </c>
      <c r="D3001" s="95">
        <v>1071</v>
      </c>
      <c r="E3001" s="95">
        <v>1071</v>
      </c>
      <c r="F3001" s="95" t="s">
        <v>45</v>
      </c>
      <c r="G3001" s="95">
        <v>2014</v>
      </c>
      <c r="H3001" s="95">
        <v>0</v>
      </c>
      <c r="I3001" s="95">
        <v>1</v>
      </c>
      <c r="J3001" s="95">
        <v>8546322</v>
      </c>
      <c r="K3001" s="95">
        <v>0</v>
      </c>
      <c r="L3001" s="95">
        <v>1382.9</v>
      </c>
      <c r="M3001" s="95">
        <v>8546322</v>
      </c>
      <c r="N3001" s="5">
        <f t="shared" si="93"/>
        <v>6180</v>
      </c>
    </row>
    <row r="3002" spans="1:14" x14ac:dyDescent="0.25">
      <c r="A3002" t="str">
        <f t="shared" si="92"/>
        <v>2014_1089</v>
      </c>
      <c r="C3002" s="95">
        <v>3001</v>
      </c>
      <c r="D3002" s="95">
        <v>1089</v>
      </c>
      <c r="E3002" s="95">
        <v>1089</v>
      </c>
      <c r="F3002" s="95" t="s">
        <v>47</v>
      </c>
      <c r="G3002" s="95">
        <v>2014</v>
      </c>
      <c r="H3002" s="95">
        <v>0</v>
      </c>
      <c r="I3002" s="95">
        <v>1</v>
      </c>
      <c r="J3002" s="95">
        <v>3026089</v>
      </c>
      <c r="K3002" s="95">
        <v>0</v>
      </c>
      <c r="L3002" s="95">
        <v>489.5</v>
      </c>
      <c r="M3002" s="95">
        <v>3026089</v>
      </c>
      <c r="N3002" s="5">
        <f t="shared" si="93"/>
        <v>6182</v>
      </c>
    </row>
    <row r="3003" spans="1:14" x14ac:dyDescent="0.25">
      <c r="A3003" t="str">
        <f t="shared" si="92"/>
        <v>2014_1080</v>
      </c>
      <c r="C3003" s="95">
        <v>3002</v>
      </c>
      <c r="D3003" s="95">
        <v>1080</v>
      </c>
      <c r="E3003" s="95">
        <v>1080</v>
      </c>
      <c r="F3003" s="95" t="s">
        <v>340</v>
      </c>
      <c r="G3003" s="95">
        <v>2014</v>
      </c>
      <c r="H3003" s="95">
        <v>0</v>
      </c>
      <c r="I3003" s="95">
        <v>1</v>
      </c>
      <c r="J3003" s="95">
        <v>2889724</v>
      </c>
      <c r="K3003" s="95">
        <v>11682</v>
      </c>
      <c r="L3003" s="95">
        <v>472.1</v>
      </c>
      <c r="M3003" s="95">
        <v>2901406</v>
      </c>
      <c r="N3003" s="5">
        <f t="shared" si="93"/>
        <v>6121</v>
      </c>
    </row>
    <row r="3004" spans="1:14" x14ac:dyDescent="0.25">
      <c r="A3004" t="str">
        <f t="shared" si="92"/>
        <v>2014_1082</v>
      </c>
      <c r="C3004" s="95">
        <v>3003</v>
      </c>
      <c r="D3004" s="95">
        <v>1082</v>
      </c>
      <c r="E3004" s="95">
        <v>1082</v>
      </c>
      <c r="F3004" s="95" t="s">
        <v>341</v>
      </c>
      <c r="G3004" s="95">
        <v>2014</v>
      </c>
      <c r="H3004" s="95">
        <v>0</v>
      </c>
      <c r="I3004" s="95">
        <v>1</v>
      </c>
      <c r="J3004" s="95">
        <v>9105600</v>
      </c>
      <c r="K3004" s="95">
        <v>133197</v>
      </c>
      <c r="L3004" s="95">
        <v>1487.6</v>
      </c>
      <c r="M3004" s="95">
        <v>9238797</v>
      </c>
      <c r="N3004" s="5">
        <f t="shared" si="93"/>
        <v>6121</v>
      </c>
    </row>
    <row r="3005" spans="1:14" x14ac:dyDescent="0.25">
      <c r="A3005" t="str">
        <f t="shared" si="92"/>
        <v>2014_1093</v>
      </c>
      <c r="C3005" s="95">
        <v>3004</v>
      </c>
      <c r="D3005" s="95">
        <v>1093</v>
      </c>
      <c r="E3005" s="95">
        <v>1093</v>
      </c>
      <c r="F3005" s="95" t="s">
        <v>48</v>
      </c>
      <c r="G3005" s="95">
        <v>2014</v>
      </c>
      <c r="H3005" s="95">
        <v>0</v>
      </c>
      <c r="I3005" s="95">
        <v>1</v>
      </c>
      <c r="J3005" s="95">
        <v>4117597</v>
      </c>
      <c r="K3005" s="95">
        <v>0</v>
      </c>
      <c r="L3005" s="95">
        <v>672.7</v>
      </c>
      <c r="M3005" s="95">
        <v>4117597</v>
      </c>
      <c r="N3005" s="5">
        <f t="shared" si="93"/>
        <v>6121</v>
      </c>
    </row>
    <row r="3006" spans="1:14" x14ac:dyDescent="0.25">
      <c r="A3006" t="str">
        <f t="shared" si="92"/>
        <v>2014_1079</v>
      </c>
      <c r="C3006" s="95">
        <v>3005</v>
      </c>
      <c r="D3006" s="95">
        <v>1079</v>
      </c>
      <c r="E3006" s="95">
        <v>1079</v>
      </c>
      <c r="F3006" s="95" t="s">
        <v>46</v>
      </c>
      <c r="G3006" s="95">
        <v>2014</v>
      </c>
      <c r="H3006" s="95">
        <v>0</v>
      </c>
      <c r="I3006" s="95">
        <v>1</v>
      </c>
      <c r="J3006" s="95">
        <v>5096345</v>
      </c>
      <c r="K3006" s="95">
        <v>0</v>
      </c>
      <c r="L3006" s="95">
        <v>832.6</v>
      </c>
      <c r="M3006" s="95">
        <v>5096345</v>
      </c>
      <c r="N3006" s="5">
        <f t="shared" si="93"/>
        <v>6121</v>
      </c>
    </row>
    <row r="3007" spans="1:14" x14ac:dyDescent="0.25">
      <c r="A3007" t="str">
        <f t="shared" si="92"/>
        <v>2014_1095</v>
      </c>
      <c r="C3007" s="95">
        <v>3006</v>
      </c>
      <c r="D3007" s="95">
        <v>1095</v>
      </c>
      <c r="E3007" s="95">
        <v>1095</v>
      </c>
      <c r="F3007" s="95" t="s">
        <v>49</v>
      </c>
      <c r="G3007" s="95">
        <v>2014</v>
      </c>
      <c r="H3007" s="95">
        <v>0</v>
      </c>
      <c r="I3007" s="95">
        <v>1</v>
      </c>
      <c r="J3007" s="95">
        <v>4263277</v>
      </c>
      <c r="K3007" s="95">
        <v>67921</v>
      </c>
      <c r="L3007" s="95">
        <v>696.5</v>
      </c>
      <c r="M3007" s="95">
        <v>4331198</v>
      </c>
      <c r="N3007" s="5">
        <f t="shared" si="93"/>
        <v>6121</v>
      </c>
    </row>
    <row r="3008" spans="1:14" x14ac:dyDescent="0.25">
      <c r="A3008" t="str">
        <f t="shared" si="92"/>
        <v>2014_4772</v>
      </c>
      <c r="C3008" s="95">
        <v>3007</v>
      </c>
      <c r="D3008" s="95">
        <v>4772</v>
      </c>
      <c r="E3008" s="95">
        <v>4772</v>
      </c>
      <c r="F3008" s="95" t="s">
        <v>178</v>
      </c>
      <c r="G3008" s="95">
        <v>2014</v>
      </c>
      <c r="H3008" s="95">
        <v>0</v>
      </c>
      <c r="I3008" s="95">
        <v>1</v>
      </c>
      <c r="J3008" s="95">
        <v>5318384</v>
      </c>
      <c r="K3008" s="95">
        <v>0</v>
      </c>
      <c r="L3008" s="95">
        <v>865.2</v>
      </c>
      <c r="M3008" s="95">
        <v>5318384</v>
      </c>
      <c r="N3008" s="5">
        <f t="shared" si="93"/>
        <v>6147</v>
      </c>
    </row>
    <row r="3009" spans="1:14" x14ac:dyDescent="0.25">
      <c r="A3009" t="str">
        <f t="shared" si="92"/>
        <v>2014_1107</v>
      </c>
      <c r="C3009" s="95">
        <v>3008</v>
      </c>
      <c r="D3009" s="95">
        <v>1107</v>
      </c>
      <c r="E3009" s="95">
        <v>1107</v>
      </c>
      <c r="F3009" s="95" t="s">
        <v>50</v>
      </c>
      <c r="G3009" s="95">
        <v>2014</v>
      </c>
      <c r="H3009" s="95">
        <v>0</v>
      </c>
      <c r="I3009" s="95">
        <v>1</v>
      </c>
      <c r="J3009" s="95">
        <v>8331293</v>
      </c>
      <c r="K3009" s="95">
        <v>35325</v>
      </c>
      <c r="L3009" s="95">
        <v>1361.1</v>
      </c>
      <c r="M3009" s="95">
        <v>8366618</v>
      </c>
      <c r="N3009" s="5">
        <f t="shared" si="93"/>
        <v>6121</v>
      </c>
    </row>
    <row r="3010" spans="1:14" x14ac:dyDescent="0.25">
      <c r="A3010" t="str">
        <f t="shared" si="92"/>
        <v>2014_1116</v>
      </c>
      <c r="C3010" s="95">
        <v>3009</v>
      </c>
      <c r="D3010" s="95">
        <v>1116</v>
      </c>
      <c r="E3010" s="95">
        <v>1116</v>
      </c>
      <c r="F3010" s="95" t="s">
        <v>51</v>
      </c>
      <c r="G3010" s="95">
        <v>2014</v>
      </c>
      <c r="H3010" s="95">
        <v>0</v>
      </c>
      <c r="I3010" s="95">
        <v>1</v>
      </c>
      <c r="J3010" s="95">
        <v>9764126</v>
      </c>
      <c r="K3010" s="95">
        <v>0</v>
      </c>
      <c r="L3010" s="95">
        <v>1579.7</v>
      </c>
      <c r="M3010" s="95">
        <v>9764126</v>
      </c>
      <c r="N3010" s="5">
        <f t="shared" si="93"/>
        <v>6181</v>
      </c>
    </row>
    <row r="3011" spans="1:14" x14ac:dyDescent="0.25">
      <c r="A3011" t="str">
        <f t="shared" ref="A3011:A3074" si="94">CONCATENATE(G3011,"_",D3011)</f>
        <v>2014_1134</v>
      </c>
      <c r="C3011" s="95">
        <v>3010</v>
      </c>
      <c r="D3011" s="95">
        <v>1134</v>
      </c>
      <c r="E3011" s="95">
        <v>1134</v>
      </c>
      <c r="F3011" s="95" t="s">
        <v>52</v>
      </c>
      <c r="G3011" s="95">
        <v>2014</v>
      </c>
      <c r="H3011" s="95">
        <v>0</v>
      </c>
      <c r="I3011" s="95">
        <v>1</v>
      </c>
      <c r="J3011" s="95">
        <v>1869635</v>
      </c>
      <c r="K3011" s="95">
        <v>57756</v>
      </c>
      <c r="L3011" s="95">
        <v>304.60000000000002</v>
      </c>
      <c r="M3011" s="95">
        <v>1927391</v>
      </c>
      <c r="N3011" s="5">
        <f t="shared" ref="N3011:N3074" si="95">ROUND(J3011/L3011,0)</f>
        <v>6138</v>
      </c>
    </row>
    <row r="3012" spans="1:14" x14ac:dyDescent="0.25">
      <c r="A3012" t="str">
        <f t="shared" si="94"/>
        <v>2014_1152</v>
      </c>
      <c r="C3012" s="95">
        <v>3011</v>
      </c>
      <c r="D3012" s="95">
        <v>1152</v>
      </c>
      <c r="E3012" s="95">
        <v>1152</v>
      </c>
      <c r="F3012" s="95" t="s">
        <v>53</v>
      </c>
      <c r="G3012" s="95">
        <v>2014</v>
      </c>
      <c r="H3012" s="95">
        <v>0</v>
      </c>
      <c r="I3012" s="95">
        <v>1</v>
      </c>
      <c r="J3012" s="95">
        <v>5920182</v>
      </c>
      <c r="K3012" s="95">
        <v>0</v>
      </c>
      <c r="L3012" s="95">
        <v>959.2</v>
      </c>
      <c r="M3012" s="95">
        <v>5920182</v>
      </c>
      <c r="N3012" s="5">
        <f t="shared" si="95"/>
        <v>6172</v>
      </c>
    </row>
    <row r="3013" spans="1:14" x14ac:dyDescent="0.25">
      <c r="A3013" t="str">
        <f t="shared" si="94"/>
        <v>2014_1197</v>
      </c>
      <c r="C3013" s="95">
        <v>3012</v>
      </c>
      <c r="D3013" s="95">
        <v>1197</v>
      </c>
      <c r="E3013" s="95">
        <v>1197</v>
      </c>
      <c r="F3013" s="95" t="s">
        <v>54</v>
      </c>
      <c r="G3013" s="95">
        <v>2014</v>
      </c>
      <c r="H3013" s="95">
        <v>0</v>
      </c>
      <c r="I3013" s="95">
        <v>1</v>
      </c>
      <c r="J3013" s="95">
        <v>5797811</v>
      </c>
      <c r="K3013" s="95">
        <v>0</v>
      </c>
      <c r="L3013" s="95">
        <v>947.2</v>
      </c>
      <c r="M3013" s="95">
        <v>5797811</v>
      </c>
      <c r="N3013" s="5">
        <f t="shared" si="95"/>
        <v>6121</v>
      </c>
    </row>
    <row r="3014" spans="1:14" x14ac:dyDescent="0.25">
      <c r="A3014" t="str">
        <f t="shared" si="94"/>
        <v>2014_1206</v>
      </c>
      <c r="C3014" s="95">
        <v>3013</v>
      </c>
      <c r="D3014" s="95">
        <v>1206</v>
      </c>
      <c r="E3014" s="95">
        <v>1206</v>
      </c>
      <c r="F3014" s="95" t="s">
        <v>297</v>
      </c>
      <c r="G3014" s="95">
        <v>2014</v>
      </c>
      <c r="H3014" s="95">
        <v>0</v>
      </c>
      <c r="I3014" s="95">
        <v>2</v>
      </c>
      <c r="J3014" s="95">
        <v>5681009</v>
      </c>
      <c r="K3014" s="95">
        <v>22031</v>
      </c>
      <c r="L3014" s="95">
        <v>922.9</v>
      </c>
      <c r="M3014" s="95">
        <v>5703040</v>
      </c>
      <c r="N3014" s="5">
        <f t="shared" si="95"/>
        <v>6156</v>
      </c>
    </row>
    <row r="3015" spans="1:14" x14ac:dyDescent="0.25">
      <c r="A3015" t="str">
        <f t="shared" si="94"/>
        <v>2014_1211</v>
      </c>
      <c r="C3015" s="95">
        <v>3014</v>
      </c>
      <c r="D3015" s="95">
        <v>1211</v>
      </c>
      <c r="E3015" s="95">
        <v>1211</v>
      </c>
      <c r="F3015" s="95" t="s">
        <v>55</v>
      </c>
      <c r="G3015" s="95">
        <v>2014</v>
      </c>
      <c r="H3015" s="95">
        <v>0</v>
      </c>
      <c r="I3015" s="95">
        <v>1</v>
      </c>
      <c r="J3015" s="95">
        <v>8787308</v>
      </c>
      <c r="K3015" s="95">
        <v>0</v>
      </c>
      <c r="L3015" s="95">
        <v>1435.6</v>
      </c>
      <c r="M3015" s="95">
        <v>8787308</v>
      </c>
      <c r="N3015" s="5">
        <f t="shared" si="95"/>
        <v>6121</v>
      </c>
    </row>
    <row r="3016" spans="1:14" x14ac:dyDescent="0.25">
      <c r="A3016" t="str">
        <f t="shared" si="94"/>
        <v>2014_1215</v>
      </c>
      <c r="C3016" s="95">
        <v>3015</v>
      </c>
      <c r="D3016" s="95">
        <v>1215</v>
      </c>
      <c r="E3016" s="95">
        <v>1215</v>
      </c>
      <c r="F3016" s="95" t="s">
        <v>56</v>
      </c>
      <c r="G3016" s="95">
        <v>2014</v>
      </c>
      <c r="H3016" s="95">
        <v>0</v>
      </c>
      <c r="I3016" s="95">
        <v>1</v>
      </c>
      <c r="J3016" s="95">
        <v>2079916</v>
      </c>
      <c r="K3016" s="95">
        <v>72349</v>
      </c>
      <c r="L3016" s="95">
        <v>339.8</v>
      </c>
      <c r="M3016" s="95">
        <v>2152265</v>
      </c>
      <c r="N3016" s="5">
        <f t="shared" si="95"/>
        <v>6121</v>
      </c>
    </row>
    <row r="3017" spans="1:14" x14ac:dyDescent="0.25">
      <c r="A3017" t="str">
        <f t="shared" si="94"/>
        <v>2014_1218</v>
      </c>
      <c r="C3017" s="95">
        <v>3016</v>
      </c>
      <c r="D3017" s="95">
        <v>1218</v>
      </c>
      <c r="E3017" s="95">
        <v>1218</v>
      </c>
      <c r="F3017" s="95" t="s">
        <v>57</v>
      </c>
      <c r="G3017" s="95">
        <v>2014</v>
      </c>
      <c r="H3017" s="95">
        <v>0</v>
      </c>
      <c r="I3017" s="95">
        <v>1</v>
      </c>
      <c r="J3017" s="95">
        <v>2155905</v>
      </c>
      <c r="K3017" s="95">
        <v>245928</v>
      </c>
      <c r="L3017" s="95">
        <v>345</v>
      </c>
      <c r="M3017" s="95">
        <v>2401833</v>
      </c>
      <c r="N3017" s="5">
        <f t="shared" si="95"/>
        <v>6249</v>
      </c>
    </row>
    <row r="3018" spans="1:14" x14ac:dyDescent="0.25">
      <c r="A3018" t="str">
        <f t="shared" si="94"/>
        <v>2014_2763</v>
      </c>
      <c r="C3018" s="95">
        <v>3017</v>
      </c>
      <c r="D3018" s="95">
        <v>2763</v>
      </c>
      <c r="E3018" s="95">
        <v>2763</v>
      </c>
      <c r="F3018" s="95" t="s">
        <v>109</v>
      </c>
      <c r="G3018" s="95">
        <v>2014</v>
      </c>
      <c r="H3018" s="95">
        <v>0</v>
      </c>
      <c r="I3018" s="95">
        <v>1</v>
      </c>
      <c r="J3018" s="95">
        <v>3906734</v>
      </c>
      <c r="K3018" s="95">
        <v>62551</v>
      </c>
      <c r="L3018" s="95">
        <v>628.79999999999995</v>
      </c>
      <c r="M3018" s="95">
        <v>3969285</v>
      </c>
      <c r="N3018" s="5">
        <f t="shared" si="95"/>
        <v>6213</v>
      </c>
    </row>
    <row r="3019" spans="1:14" x14ac:dyDescent="0.25">
      <c r="A3019" t="str">
        <f t="shared" si="94"/>
        <v>2014_1221</v>
      </c>
      <c r="C3019" s="95">
        <v>3018</v>
      </c>
      <c r="D3019" s="95">
        <v>1221</v>
      </c>
      <c r="E3019" s="95">
        <v>1221</v>
      </c>
      <c r="F3019" s="95" t="s">
        <v>342</v>
      </c>
      <c r="G3019" s="95">
        <v>2014</v>
      </c>
      <c r="H3019" s="95">
        <v>0</v>
      </c>
      <c r="I3019" s="95">
        <v>1</v>
      </c>
      <c r="J3019" s="95">
        <v>10290194</v>
      </c>
      <c r="K3019" s="95">
        <v>0</v>
      </c>
      <c r="L3019" s="95">
        <v>1671.3</v>
      </c>
      <c r="M3019" s="95">
        <v>10290194</v>
      </c>
      <c r="N3019" s="5">
        <f t="shared" si="95"/>
        <v>6157</v>
      </c>
    </row>
    <row r="3020" spans="1:14" x14ac:dyDescent="0.25">
      <c r="A3020" t="str">
        <f t="shared" si="94"/>
        <v>2014_1233</v>
      </c>
      <c r="C3020" s="95">
        <v>3019</v>
      </c>
      <c r="D3020" s="95">
        <v>1233</v>
      </c>
      <c r="E3020" s="95">
        <v>1233</v>
      </c>
      <c r="F3020" s="95" t="s">
        <v>58</v>
      </c>
      <c r="G3020" s="95">
        <v>2014</v>
      </c>
      <c r="H3020" s="95">
        <v>0</v>
      </c>
      <c r="I3020" s="95">
        <v>1</v>
      </c>
      <c r="J3020" s="95">
        <v>7733271</v>
      </c>
      <c r="K3020" s="95">
        <v>79977</v>
      </c>
      <c r="L3020" s="95">
        <v>1263.4000000000001</v>
      </c>
      <c r="M3020" s="95">
        <v>7813248</v>
      </c>
      <c r="N3020" s="5">
        <f t="shared" si="95"/>
        <v>6121</v>
      </c>
    </row>
    <row r="3021" spans="1:14" x14ac:dyDescent="0.25">
      <c r="A3021" t="str">
        <f t="shared" si="94"/>
        <v>2014_1278</v>
      </c>
      <c r="C3021" s="95">
        <v>3020</v>
      </c>
      <c r="D3021" s="95">
        <v>1278</v>
      </c>
      <c r="E3021" s="95">
        <v>1278</v>
      </c>
      <c r="F3021" s="95" t="s">
        <v>59</v>
      </c>
      <c r="G3021" s="95">
        <v>2014</v>
      </c>
      <c r="H3021" s="95">
        <v>0</v>
      </c>
      <c r="I3021" s="95">
        <v>1</v>
      </c>
      <c r="J3021" s="95">
        <v>24455239</v>
      </c>
      <c r="K3021" s="95">
        <v>314827</v>
      </c>
      <c r="L3021" s="95">
        <v>3965.5</v>
      </c>
      <c r="M3021" s="95">
        <v>24770066</v>
      </c>
      <c r="N3021" s="5">
        <f t="shared" si="95"/>
        <v>6167</v>
      </c>
    </row>
    <row r="3022" spans="1:14" x14ac:dyDescent="0.25">
      <c r="A3022" t="str">
        <f t="shared" si="94"/>
        <v>2014_1332</v>
      </c>
      <c r="C3022" s="95">
        <v>3021</v>
      </c>
      <c r="D3022" s="95">
        <v>1332</v>
      </c>
      <c r="E3022" s="95">
        <v>1332</v>
      </c>
      <c r="F3022" s="95" t="s">
        <v>60</v>
      </c>
      <c r="G3022" s="95">
        <v>2014</v>
      </c>
      <c r="H3022" s="95">
        <v>0</v>
      </c>
      <c r="I3022" s="95">
        <v>1</v>
      </c>
      <c r="J3022" s="95">
        <v>4477512</v>
      </c>
      <c r="K3022" s="95">
        <v>199164</v>
      </c>
      <c r="L3022" s="95">
        <v>731.5</v>
      </c>
      <c r="M3022" s="95">
        <v>4676676</v>
      </c>
      <c r="N3022" s="5">
        <f t="shared" si="95"/>
        <v>6121</v>
      </c>
    </row>
    <row r="3023" spans="1:14" x14ac:dyDescent="0.25">
      <c r="A3023" t="str">
        <f t="shared" si="94"/>
        <v>2014_1337</v>
      </c>
      <c r="C3023" s="95">
        <v>3022</v>
      </c>
      <c r="D3023" s="95">
        <v>1337</v>
      </c>
      <c r="E3023" s="95">
        <v>1337</v>
      </c>
      <c r="F3023" s="95" t="s">
        <v>343</v>
      </c>
      <c r="G3023" s="95">
        <v>2014</v>
      </c>
      <c r="H3023" s="95">
        <v>0</v>
      </c>
      <c r="I3023" s="95">
        <v>1</v>
      </c>
      <c r="J3023" s="95">
        <v>27960728</v>
      </c>
      <c r="K3023" s="95">
        <v>0</v>
      </c>
      <c r="L3023" s="95">
        <v>4568</v>
      </c>
      <c r="M3023" s="95">
        <v>27960728</v>
      </c>
      <c r="N3023" s="5">
        <f t="shared" si="95"/>
        <v>6121</v>
      </c>
    </row>
    <row r="3024" spans="1:14" x14ac:dyDescent="0.25">
      <c r="A3024" t="str">
        <f t="shared" si="94"/>
        <v>2014_1350</v>
      </c>
      <c r="C3024" s="95">
        <v>3023</v>
      </c>
      <c r="D3024" s="95">
        <v>1350</v>
      </c>
      <c r="E3024" s="95">
        <v>1350</v>
      </c>
      <c r="F3024" s="95" t="s">
        <v>61</v>
      </c>
      <c r="G3024" s="95">
        <v>2014</v>
      </c>
      <c r="H3024" s="95">
        <v>0</v>
      </c>
      <c r="I3024" s="95">
        <v>1</v>
      </c>
      <c r="J3024" s="95">
        <v>2876870</v>
      </c>
      <c r="K3024" s="95">
        <v>156666</v>
      </c>
      <c r="L3024" s="95">
        <v>470</v>
      </c>
      <c r="M3024" s="95">
        <v>3033536</v>
      </c>
      <c r="N3024" s="5">
        <f t="shared" si="95"/>
        <v>6121</v>
      </c>
    </row>
    <row r="3025" spans="1:14" x14ac:dyDescent="0.25">
      <c r="A3025" t="str">
        <f t="shared" si="94"/>
        <v>2014_1359</v>
      </c>
      <c r="C3025" s="95">
        <v>3024</v>
      </c>
      <c r="D3025" s="95">
        <v>1359</v>
      </c>
      <c r="E3025" s="95">
        <v>1359</v>
      </c>
      <c r="F3025" s="95" t="s">
        <v>344</v>
      </c>
      <c r="G3025" s="95">
        <v>2014</v>
      </c>
      <c r="H3025" s="95">
        <v>0</v>
      </c>
      <c r="I3025" s="95">
        <v>1</v>
      </c>
      <c r="J3025" s="95">
        <v>3074458</v>
      </c>
      <c r="K3025" s="95">
        <v>0</v>
      </c>
      <c r="L3025" s="95">
        <v>500.4</v>
      </c>
      <c r="M3025" s="95">
        <v>3074458</v>
      </c>
      <c r="N3025" s="5">
        <f t="shared" si="95"/>
        <v>6144</v>
      </c>
    </row>
    <row r="3026" spans="1:14" x14ac:dyDescent="0.25">
      <c r="A3026" t="str">
        <f t="shared" si="94"/>
        <v>2014_1368</v>
      </c>
      <c r="C3026" s="95">
        <v>3025</v>
      </c>
      <c r="D3026" s="95">
        <v>1368</v>
      </c>
      <c r="E3026" s="95">
        <v>1368</v>
      </c>
      <c r="F3026" s="95" t="s">
        <v>62</v>
      </c>
      <c r="G3026" s="95">
        <v>2014</v>
      </c>
      <c r="H3026" s="95">
        <v>0</v>
      </c>
      <c r="I3026" s="95">
        <v>1</v>
      </c>
      <c r="J3026" s="95">
        <v>5057170</v>
      </c>
      <c r="K3026" s="95">
        <v>389860</v>
      </c>
      <c r="L3026" s="95">
        <v>826.2</v>
      </c>
      <c r="M3026" s="95">
        <v>5447030</v>
      </c>
      <c r="N3026" s="5">
        <f t="shared" si="95"/>
        <v>6121</v>
      </c>
    </row>
    <row r="3027" spans="1:14" x14ac:dyDescent="0.25">
      <c r="A3027" t="str">
        <f t="shared" si="94"/>
        <v>2014_1413</v>
      </c>
      <c r="C3027" s="95">
        <v>3026</v>
      </c>
      <c r="D3027" s="95">
        <v>1413</v>
      </c>
      <c r="E3027" s="95">
        <v>1413</v>
      </c>
      <c r="F3027" s="95" t="s">
        <v>63</v>
      </c>
      <c r="G3027" s="95">
        <v>2014</v>
      </c>
      <c r="H3027" s="95">
        <v>0</v>
      </c>
      <c r="I3027" s="95">
        <v>1</v>
      </c>
      <c r="J3027" s="95">
        <v>2467085</v>
      </c>
      <c r="K3027" s="95">
        <v>181258</v>
      </c>
      <c r="L3027" s="95">
        <v>393.6</v>
      </c>
      <c r="M3027" s="95">
        <v>2648343</v>
      </c>
      <c r="N3027" s="5">
        <f t="shared" si="95"/>
        <v>6268</v>
      </c>
    </row>
    <row r="3028" spans="1:14" x14ac:dyDescent="0.25">
      <c r="A3028" t="str">
        <f t="shared" si="94"/>
        <v>2014_1431</v>
      </c>
      <c r="C3028" s="95">
        <v>3027</v>
      </c>
      <c r="D3028" s="95">
        <v>1431</v>
      </c>
      <c r="E3028" s="95">
        <v>1431</v>
      </c>
      <c r="F3028" s="95" t="s">
        <v>64</v>
      </c>
      <c r="G3028" s="95">
        <v>2014</v>
      </c>
      <c r="H3028" s="95">
        <v>0</v>
      </c>
      <c r="I3028" s="95">
        <v>1</v>
      </c>
      <c r="J3028" s="95">
        <v>2602896</v>
      </c>
      <c r="K3028" s="95">
        <v>31081</v>
      </c>
      <c r="L3028" s="95">
        <v>422</v>
      </c>
      <c r="M3028" s="95">
        <v>2633977</v>
      </c>
      <c r="N3028" s="5">
        <f t="shared" si="95"/>
        <v>6168</v>
      </c>
    </row>
    <row r="3029" spans="1:14" x14ac:dyDescent="0.25">
      <c r="A3029" t="str">
        <f t="shared" si="94"/>
        <v>2014_1476</v>
      </c>
      <c r="C3029" s="95">
        <v>3028</v>
      </c>
      <c r="D3029" s="95">
        <v>1476</v>
      </c>
      <c r="E3029" s="95">
        <v>1476</v>
      </c>
      <c r="F3029" s="95" t="s">
        <v>65</v>
      </c>
      <c r="G3029" s="95">
        <v>2014</v>
      </c>
      <c r="H3029" s="95">
        <v>0</v>
      </c>
      <c r="I3029" s="95">
        <v>1</v>
      </c>
      <c r="J3029" s="95">
        <v>55367074</v>
      </c>
      <c r="K3029" s="95">
        <v>10926</v>
      </c>
      <c r="L3029" s="95">
        <v>8944.6</v>
      </c>
      <c r="M3029" s="95">
        <v>55378000</v>
      </c>
      <c r="N3029" s="5">
        <f t="shared" si="95"/>
        <v>6190</v>
      </c>
    </row>
    <row r="3030" spans="1:14" x14ac:dyDescent="0.25">
      <c r="A3030" t="str">
        <f t="shared" si="94"/>
        <v>2014_1503</v>
      </c>
      <c r="C3030" s="95">
        <v>3029</v>
      </c>
      <c r="D3030" s="95">
        <v>1503</v>
      </c>
      <c r="E3030" s="95">
        <v>1503</v>
      </c>
      <c r="F3030" s="95" t="s">
        <v>66</v>
      </c>
      <c r="G3030" s="95">
        <v>2014</v>
      </c>
      <c r="H3030" s="95">
        <v>0</v>
      </c>
      <c r="I3030" s="95">
        <v>2</v>
      </c>
      <c r="J3030" s="95">
        <v>9177593</v>
      </c>
      <c r="K3030" s="95">
        <v>0</v>
      </c>
      <c r="L3030" s="95">
        <v>1496.8</v>
      </c>
      <c r="M3030" s="95">
        <v>9177593</v>
      </c>
      <c r="N3030" s="5">
        <f t="shared" si="95"/>
        <v>6131</v>
      </c>
    </row>
    <row r="3031" spans="1:14" x14ac:dyDescent="0.25">
      <c r="A3031" t="str">
        <f t="shared" si="94"/>
        <v>2014_1576</v>
      </c>
      <c r="C3031" s="95">
        <v>3030</v>
      </c>
      <c r="D3031" s="95">
        <v>1576</v>
      </c>
      <c r="E3031" s="95">
        <v>1576</v>
      </c>
      <c r="F3031" s="95" t="s">
        <v>67</v>
      </c>
      <c r="G3031" s="95">
        <v>2014</v>
      </c>
      <c r="H3031" s="95">
        <v>0</v>
      </c>
      <c r="I3031" s="95">
        <v>1</v>
      </c>
      <c r="J3031" s="95">
        <v>13097716</v>
      </c>
      <c r="K3031" s="95">
        <v>0</v>
      </c>
      <c r="L3031" s="95">
        <v>2139.8000000000002</v>
      </c>
      <c r="M3031" s="95">
        <v>13097716</v>
      </c>
      <c r="N3031" s="5">
        <f t="shared" si="95"/>
        <v>6121</v>
      </c>
    </row>
    <row r="3032" spans="1:14" x14ac:dyDescent="0.25">
      <c r="A3032" t="str">
        <f t="shared" si="94"/>
        <v>2014_1602</v>
      </c>
      <c r="C3032" s="95">
        <v>3031</v>
      </c>
      <c r="D3032" s="95">
        <v>1602</v>
      </c>
      <c r="E3032" s="95">
        <v>1602</v>
      </c>
      <c r="F3032" s="95" t="s">
        <v>68</v>
      </c>
      <c r="G3032" s="95">
        <v>2014</v>
      </c>
      <c r="H3032" s="95">
        <v>0</v>
      </c>
      <c r="I3032" s="95">
        <v>1</v>
      </c>
      <c r="J3032" s="95">
        <v>2956443</v>
      </c>
      <c r="K3032" s="95">
        <v>0</v>
      </c>
      <c r="L3032" s="95">
        <v>483</v>
      </c>
      <c r="M3032" s="95">
        <v>2956443</v>
      </c>
      <c r="N3032" s="5">
        <f t="shared" si="95"/>
        <v>6121</v>
      </c>
    </row>
    <row r="3033" spans="1:14" x14ac:dyDescent="0.25">
      <c r="A3033" t="str">
        <f t="shared" si="94"/>
        <v>2014_1611</v>
      </c>
      <c r="C3033" s="95">
        <v>3032</v>
      </c>
      <c r="D3033" s="95">
        <v>1611</v>
      </c>
      <c r="E3033" s="95">
        <v>1611</v>
      </c>
      <c r="F3033" s="95" t="s">
        <v>69</v>
      </c>
      <c r="G3033" s="95">
        <v>2014</v>
      </c>
      <c r="H3033" s="95">
        <v>0</v>
      </c>
      <c r="I3033" s="95">
        <v>1</v>
      </c>
      <c r="J3033" s="95">
        <v>97569964</v>
      </c>
      <c r="K3033" s="95">
        <v>201400</v>
      </c>
      <c r="L3033" s="95">
        <v>15940.2</v>
      </c>
      <c r="M3033" s="95">
        <v>97771364</v>
      </c>
      <c r="N3033" s="5">
        <f t="shared" si="95"/>
        <v>6121</v>
      </c>
    </row>
    <row r="3034" spans="1:14" x14ac:dyDescent="0.25">
      <c r="A3034" t="str">
        <f t="shared" si="94"/>
        <v>2014_1619</v>
      </c>
      <c r="C3034" s="95">
        <v>3033</v>
      </c>
      <c r="D3034" s="95">
        <v>1619</v>
      </c>
      <c r="E3034" s="95">
        <v>1619</v>
      </c>
      <c r="F3034" s="95" t="s">
        <v>70</v>
      </c>
      <c r="G3034" s="95">
        <v>2014</v>
      </c>
      <c r="H3034" s="95">
        <v>0</v>
      </c>
      <c r="I3034" s="95">
        <v>1</v>
      </c>
      <c r="J3034" s="95">
        <v>7318880</v>
      </c>
      <c r="K3034" s="95">
        <v>0</v>
      </c>
      <c r="L3034" s="95">
        <v>1195.7</v>
      </c>
      <c r="M3034" s="95">
        <v>7318880</v>
      </c>
      <c r="N3034" s="5">
        <f t="shared" si="95"/>
        <v>6121</v>
      </c>
    </row>
    <row r="3035" spans="1:14" x14ac:dyDescent="0.25">
      <c r="A3035" t="str">
        <f t="shared" si="94"/>
        <v>2014_1638</v>
      </c>
      <c r="C3035" s="95">
        <v>3034</v>
      </c>
      <c r="D3035" s="95">
        <v>1638</v>
      </c>
      <c r="E3035" s="95">
        <v>1638</v>
      </c>
      <c r="F3035" s="95" t="s">
        <v>345</v>
      </c>
      <c r="G3035" s="95">
        <v>2014</v>
      </c>
      <c r="H3035" s="95">
        <v>0</v>
      </c>
      <c r="I3035" s="95">
        <v>2</v>
      </c>
      <c r="J3035" s="95">
        <v>10532851</v>
      </c>
      <c r="K3035" s="95">
        <v>0</v>
      </c>
      <c r="L3035" s="95">
        <v>1712.4</v>
      </c>
      <c r="M3035" s="95">
        <v>10532851</v>
      </c>
      <c r="N3035" s="5">
        <f t="shared" si="95"/>
        <v>6151</v>
      </c>
    </row>
    <row r="3036" spans="1:14" x14ac:dyDescent="0.25">
      <c r="A3036" t="str">
        <f t="shared" si="94"/>
        <v>2014_1675</v>
      </c>
      <c r="C3036" s="95">
        <v>3035</v>
      </c>
      <c r="D3036" s="95">
        <v>1675</v>
      </c>
      <c r="E3036" s="95">
        <v>1675</v>
      </c>
      <c r="F3036" s="95" t="s">
        <v>71</v>
      </c>
      <c r="G3036" s="95">
        <v>2014</v>
      </c>
      <c r="H3036" s="95">
        <v>0</v>
      </c>
      <c r="I3036" s="95">
        <v>1</v>
      </c>
      <c r="J3036" s="95">
        <v>1286273</v>
      </c>
      <c r="K3036" s="95">
        <v>75430</v>
      </c>
      <c r="L3036" s="95">
        <v>204.3</v>
      </c>
      <c r="M3036" s="95">
        <v>1361703</v>
      </c>
      <c r="N3036" s="5">
        <f t="shared" si="95"/>
        <v>6296</v>
      </c>
    </row>
    <row r="3037" spans="1:14" x14ac:dyDescent="0.25">
      <c r="A3037" t="str">
        <f t="shared" si="94"/>
        <v>2014_1701</v>
      </c>
      <c r="C3037" s="95">
        <v>3036</v>
      </c>
      <c r="D3037" s="95">
        <v>1701</v>
      </c>
      <c r="E3037" s="95">
        <v>1701</v>
      </c>
      <c r="F3037" s="95" t="s">
        <v>72</v>
      </c>
      <c r="G3037" s="95">
        <v>2014</v>
      </c>
      <c r="H3037" s="95">
        <v>0</v>
      </c>
      <c r="I3037" s="95">
        <v>1</v>
      </c>
      <c r="J3037" s="95">
        <v>12661901</v>
      </c>
      <c r="K3037" s="95">
        <v>0</v>
      </c>
      <c r="L3037" s="95">
        <v>2068.6</v>
      </c>
      <c r="M3037" s="95">
        <v>12661901</v>
      </c>
      <c r="N3037" s="5">
        <f t="shared" si="95"/>
        <v>6121</v>
      </c>
    </row>
    <row r="3038" spans="1:14" x14ac:dyDescent="0.25">
      <c r="A3038" t="str">
        <f t="shared" si="94"/>
        <v>2014_1719</v>
      </c>
      <c r="C3038" s="95">
        <v>3037</v>
      </c>
      <c r="D3038" s="95">
        <v>1719</v>
      </c>
      <c r="E3038" s="95">
        <v>1719</v>
      </c>
      <c r="F3038" s="95" t="s">
        <v>73</v>
      </c>
      <c r="G3038" s="95">
        <v>2014</v>
      </c>
      <c r="H3038" s="95">
        <v>0</v>
      </c>
      <c r="I3038" s="95">
        <v>1</v>
      </c>
      <c r="J3038" s="95">
        <v>4389369</v>
      </c>
      <c r="K3038" s="95">
        <v>61836</v>
      </c>
      <c r="L3038" s="95">
        <v>717.1</v>
      </c>
      <c r="M3038" s="95">
        <v>4451205</v>
      </c>
      <c r="N3038" s="5">
        <f t="shared" si="95"/>
        <v>6121</v>
      </c>
    </row>
    <row r="3039" spans="1:14" x14ac:dyDescent="0.25">
      <c r="A3039" t="str">
        <f t="shared" si="94"/>
        <v>2014_1737</v>
      </c>
      <c r="C3039" s="95">
        <v>3038</v>
      </c>
      <c r="D3039" s="95">
        <v>1737</v>
      </c>
      <c r="E3039" s="95">
        <v>1737</v>
      </c>
      <c r="F3039" s="95" t="s">
        <v>346</v>
      </c>
      <c r="G3039" s="95">
        <v>2014</v>
      </c>
      <c r="H3039" s="95">
        <v>0</v>
      </c>
      <c r="I3039" s="95">
        <v>1</v>
      </c>
      <c r="J3039" s="95">
        <v>198432337</v>
      </c>
      <c r="K3039" s="95">
        <v>0</v>
      </c>
      <c r="L3039" s="95">
        <v>32062.1</v>
      </c>
      <c r="M3039" s="95">
        <v>198432337</v>
      </c>
      <c r="N3039" s="5">
        <f t="shared" si="95"/>
        <v>6189</v>
      </c>
    </row>
    <row r="3040" spans="1:14" x14ac:dyDescent="0.25">
      <c r="A3040" t="str">
        <f t="shared" si="94"/>
        <v>2014_1782</v>
      </c>
      <c r="C3040" s="95">
        <v>3039</v>
      </c>
      <c r="D3040" s="95">
        <v>1782</v>
      </c>
      <c r="E3040" s="95">
        <v>1782</v>
      </c>
      <c r="F3040" s="95" t="s">
        <v>74</v>
      </c>
      <c r="G3040" s="95">
        <v>2014</v>
      </c>
      <c r="H3040" s="95">
        <v>0</v>
      </c>
      <c r="I3040" s="95">
        <v>1</v>
      </c>
      <c r="J3040" s="95">
        <v>686784</v>
      </c>
      <c r="K3040" s="95">
        <v>0</v>
      </c>
      <c r="L3040" s="95">
        <v>112</v>
      </c>
      <c r="M3040" s="95">
        <v>686784</v>
      </c>
      <c r="N3040" s="5">
        <f t="shared" si="95"/>
        <v>6132</v>
      </c>
    </row>
    <row r="3041" spans="1:14" x14ac:dyDescent="0.25">
      <c r="A3041" t="str">
        <f t="shared" si="94"/>
        <v>2014_1791</v>
      </c>
      <c r="C3041" s="95">
        <v>3040</v>
      </c>
      <c r="D3041" s="95">
        <v>1791</v>
      </c>
      <c r="E3041" s="95">
        <v>1791</v>
      </c>
      <c r="F3041" s="95" t="s">
        <v>75</v>
      </c>
      <c r="G3041" s="95">
        <v>2014</v>
      </c>
      <c r="H3041" s="95">
        <v>0</v>
      </c>
      <c r="I3041" s="95">
        <v>1</v>
      </c>
      <c r="J3041" s="95">
        <v>5182651</v>
      </c>
      <c r="K3041" s="95">
        <v>0</v>
      </c>
      <c r="L3041" s="95">
        <v>846.7</v>
      </c>
      <c r="M3041" s="95">
        <v>5182651</v>
      </c>
      <c r="N3041" s="5">
        <f t="shared" si="95"/>
        <v>6121</v>
      </c>
    </row>
    <row r="3042" spans="1:14" x14ac:dyDescent="0.25">
      <c r="A3042" t="str">
        <f t="shared" si="94"/>
        <v>2014_1863</v>
      </c>
      <c r="C3042" s="95">
        <v>3041</v>
      </c>
      <c r="D3042" s="95">
        <v>1863</v>
      </c>
      <c r="E3042" s="95">
        <v>1863</v>
      </c>
      <c r="F3042" s="95" t="s">
        <v>76</v>
      </c>
      <c r="G3042" s="95">
        <v>2014</v>
      </c>
      <c r="H3042" s="95">
        <v>0</v>
      </c>
      <c r="I3042" s="95">
        <v>1</v>
      </c>
      <c r="J3042" s="95">
        <v>64425502</v>
      </c>
      <c r="K3042" s="95">
        <v>0</v>
      </c>
      <c r="L3042" s="95">
        <v>10513.3</v>
      </c>
      <c r="M3042" s="95">
        <v>64425502</v>
      </c>
      <c r="N3042" s="5">
        <f t="shared" si="95"/>
        <v>6128</v>
      </c>
    </row>
    <row r="3043" spans="1:14" x14ac:dyDescent="0.25">
      <c r="A3043" t="str">
        <f t="shared" si="94"/>
        <v>2014_1908</v>
      </c>
      <c r="C3043" s="95">
        <v>3042</v>
      </c>
      <c r="D3043" s="95">
        <v>1908</v>
      </c>
      <c r="E3043" s="95">
        <v>1908</v>
      </c>
      <c r="F3043" s="95" t="s">
        <v>77</v>
      </c>
      <c r="G3043" s="95">
        <v>2014</v>
      </c>
      <c r="H3043" s="95">
        <v>0</v>
      </c>
      <c r="I3043" s="95">
        <v>1</v>
      </c>
      <c r="J3043" s="95">
        <v>2917269</v>
      </c>
      <c r="K3043" s="95">
        <v>0</v>
      </c>
      <c r="L3043" s="95">
        <v>476.6</v>
      </c>
      <c r="M3043" s="95">
        <v>2917269</v>
      </c>
      <c r="N3043" s="5">
        <f t="shared" si="95"/>
        <v>6121</v>
      </c>
    </row>
    <row r="3044" spans="1:14" x14ac:dyDescent="0.25">
      <c r="A3044" t="str">
        <f t="shared" si="94"/>
        <v>2014_1926</v>
      </c>
      <c r="C3044" s="95">
        <v>3043</v>
      </c>
      <c r="D3044" s="95">
        <v>1926</v>
      </c>
      <c r="E3044" s="95">
        <v>1926</v>
      </c>
      <c r="F3044" s="95" t="s">
        <v>79</v>
      </c>
      <c r="G3044" s="95">
        <v>2014</v>
      </c>
      <c r="H3044" s="95">
        <v>0</v>
      </c>
      <c r="I3044" s="95">
        <v>1</v>
      </c>
      <c r="J3044" s="95">
        <v>3486822</v>
      </c>
      <c r="K3044" s="95">
        <v>88491</v>
      </c>
      <c r="L3044" s="95">
        <v>565.4</v>
      </c>
      <c r="M3044" s="95">
        <v>3575313</v>
      </c>
      <c r="N3044" s="5">
        <f t="shared" si="95"/>
        <v>6167</v>
      </c>
    </row>
    <row r="3045" spans="1:14" x14ac:dyDescent="0.25">
      <c r="A3045" t="str">
        <f t="shared" si="94"/>
        <v>2014_1944</v>
      </c>
      <c r="C3045" s="95">
        <v>3044</v>
      </c>
      <c r="D3045" s="95">
        <v>1944</v>
      </c>
      <c r="E3045" s="95">
        <v>1944</v>
      </c>
      <c r="F3045" s="95" t="s">
        <v>80</v>
      </c>
      <c r="G3045" s="95">
        <v>2014</v>
      </c>
      <c r="H3045" s="95">
        <v>0</v>
      </c>
      <c r="I3045" s="95">
        <v>1</v>
      </c>
      <c r="J3045" s="95">
        <v>5204574</v>
      </c>
      <c r="K3045" s="95">
        <v>0</v>
      </c>
      <c r="L3045" s="95">
        <v>834.2</v>
      </c>
      <c r="M3045" s="95">
        <v>5204574</v>
      </c>
      <c r="N3045" s="5">
        <f t="shared" si="95"/>
        <v>6239</v>
      </c>
    </row>
    <row r="3046" spans="1:14" x14ac:dyDescent="0.25">
      <c r="A3046" t="str">
        <f t="shared" si="94"/>
        <v>2014_1953</v>
      </c>
      <c r="C3046" s="95">
        <v>3045</v>
      </c>
      <c r="D3046" s="95">
        <v>1953</v>
      </c>
      <c r="E3046" s="95">
        <v>1953</v>
      </c>
      <c r="F3046" s="95" t="s">
        <v>81</v>
      </c>
      <c r="G3046" s="95">
        <v>2014</v>
      </c>
      <c r="H3046" s="95">
        <v>0</v>
      </c>
      <c r="I3046" s="95">
        <v>1</v>
      </c>
      <c r="J3046" s="95">
        <v>3778493</v>
      </c>
      <c r="K3046" s="95">
        <v>0</v>
      </c>
      <c r="L3046" s="95">
        <v>617.29999999999995</v>
      </c>
      <c r="M3046" s="95">
        <v>3778493</v>
      </c>
      <c r="N3046" s="5">
        <f t="shared" si="95"/>
        <v>6121</v>
      </c>
    </row>
    <row r="3047" spans="1:14" x14ac:dyDescent="0.25">
      <c r="A3047" t="str">
        <f t="shared" si="94"/>
        <v>2014_1963</v>
      </c>
      <c r="C3047" s="95">
        <v>3046</v>
      </c>
      <c r="D3047" s="95">
        <v>1963</v>
      </c>
      <c r="E3047" s="95">
        <v>1963</v>
      </c>
      <c r="F3047" s="95" t="s">
        <v>82</v>
      </c>
      <c r="G3047" s="95">
        <v>2014</v>
      </c>
      <c r="H3047" s="95">
        <v>0</v>
      </c>
      <c r="I3047" s="95">
        <v>1</v>
      </c>
      <c r="J3047" s="95">
        <v>3417966</v>
      </c>
      <c r="K3047" s="95">
        <v>0</v>
      </c>
      <c r="L3047" s="95">
        <v>558.4</v>
      </c>
      <c r="M3047" s="95">
        <v>3417966</v>
      </c>
      <c r="N3047" s="5">
        <f t="shared" si="95"/>
        <v>6121</v>
      </c>
    </row>
    <row r="3048" spans="1:14" x14ac:dyDescent="0.25">
      <c r="A3048" t="str">
        <f t="shared" si="94"/>
        <v>2014_3582</v>
      </c>
      <c r="C3048" s="95">
        <v>3047</v>
      </c>
      <c r="D3048" s="95">
        <v>3582</v>
      </c>
      <c r="E3048" s="95">
        <v>1968</v>
      </c>
      <c r="F3048" s="95" t="s">
        <v>138</v>
      </c>
      <c r="G3048" s="95">
        <v>2014</v>
      </c>
      <c r="H3048" s="95">
        <v>0</v>
      </c>
      <c r="I3048" s="95">
        <v>1</v>
      </c>
      <c r="J3048" s="95">
        <v>4049383</v>
      </c>
      <c r="K3048" s="95">
        <v>5035</v>
      </c>
      <c r="L3048" s="95">
        <v>652.6</v>
      </c>
      <c r="M3048" s="95">
        <v>4054418</v>
      </c>
      <c r="N3048" s="5">
        <f t="shared" si="95"/>
        <v>6205</v>
      </c>
    </row>
    <row r="3049" spans="1:14" x14ac:dyDescent="0.25">
      <c r="A3049" t="str">
        <f t="shared" si="94"/>
        <v>2014_3978</v>
      </c>
      <c r="C3049" s="95">
        <v>3048</v>
      </c>
      <c r="D3049" s="95">
        <v>3978</v>
      </c>
      <c r="E3049" s="95">
        <v>3978</v>
      </c>
      <c r="F3049" s="95" t="s">
        <v>150</v>
      </c>
      <c r="G3049" s="95">
        <v>2014</v>
      </c>
      <c r="H3049" s="95">
        <v>0</v>
      </c>
      <c r="I3049" s="95">
        <v>1</v>
      </c>
      <c r="J3049" s="95">
        <v>3439479</v>
      </c>
      <c r="K3049" s="95">
        <v>1911</v>
      </c>
      <c r="L3049" s="95">
        <v>556.1</v>
      </c>
      <c r="M3049" s="95">
        <v>3441390</v>
      </c>
      <c r="N3049" s="5">
        <f t="shared" si="95"/>
        <v>6185</v>
      </c>
    </row>
    <row r="3050" spans="1:14" x14ac:dyDescent="0.25">
      <c r="A3050" t="str">
        <f t="shared" si="94"/>
        <v>2014_6741</v>
      </c>
      <c r="C3050" s="95">
        <v>3049</v>
      </c>
      <c r="D3050" s="95">
        <v>6741</v>
      </c>
      <c r="E3050" s="95">
        <v>6741</v>
      </c>
      <c r="F3050" s="95" t="s">
        <v>256</v>
      </c>
      <c r="G3050" s="95">
        <v>2014</v>
      </c>
      <c r="H3050" s="95">
        <v>0</v>
      </c>
      <c r="I3050" s="95">
        <v>1</v>
      </c>
      <c r="J3050" s="95">
        <v>5621198</v>
      </c>
      <c r="K3050" s="95">
        <v>0</v>
      </c>
      <c r="L3050" s="95">
        <v>916.4</v>
      </c>
      <c r="M3050" s="95">
        <v>5621198</v>
      </c>
      <c r="N3050" s="5">
        <f t="shared" si="95"/>
        <v>6134</v>
      </c>
    </row>
    <row r="3051" spans="1:14" x14ac:dyDescent="0.25">
      <c r="A3051" t="str">
        <f t="shared" si="94"/>
        <v>2014_1970</v>
      </c>
      <c r="C3051" s="95">
        <v>3050</v>
      </c>
      <c r="D3051" s="95">
        <v>1970</v>
      </c>
      <c r="E3051" s="95">
        <v>1970</v>
      </c>
      <c r="F3051" s="95" t="s">
        <v>83</v>
      </c>
      <c r="G3051" s="95">
        <v>2014</v>
      </c>
      <c r="H3051" s="95">
        <v>0</v>
      </c>
      <c r="I3051" s="95">
        <v>1</v>
      </c>
      <c r="J3051" s="95">
        <v>3016581</v>
      </c>
      <c r="K3051" s="95">
        <v>0</v>
      </c>
      <c r="L3051" s="95">
        <v>490.9</v>
      </c>
      <c r="M3051" s="95">
        <v>3016581</v>
      </c>
      <c r="N3051" s="5">
        <f t="shared" si="95"/>
        <v>6145</v>
      </c>
    </row>
    <row r="3052" spans="1:14" x14ac:dyDescent="0.25">
      <c r="A3052" t="str">
        <f t="shared" si="94"/>
        <v>2014_1972</v>
      </c>
      <c r="C3052" s="95">
        <v>3051</v>
      </c>
      <c r="D3052" s="95">
        <v>1972</v>
      </c>
      <c r="E3052" s="95">
        <v>1972</v>
      </c>
      <c r="F3052" s="95" t="s">
        <v>84</v>
      </c>
      <c r="G3052" s="95">
        <v>2014</v>
      </c>
      <c r="H3052" s="95">
        <v>0</v>
      </c>
      <c r="I3052" s="95">
        <v>1</v>
      </c>
      <c r="J3052" s="95">
        <v>2307617</v>
      </c>
      <c r="K3052" s="95">
        <v>19811</v>
      </c>
      <c r="L3052" s="95">
        <v>377</v>
      </c>
      <c r="M3052" s="95">
        <v>2327428</v>
      </c>
      <c r="N3052" s="5">
        <f t="shared" si="95"/>
        <v>6121</v>
      </c>
    </row>
    <row r="3053" spans="1:14" x14ac:dyDescent="0.25">
      <c r="A3053" t="str">
        <f t="shared" si="94"/>
        <v>2014_1965</v>
      </c>
      <c r="C3053" s="95">
        <v>3052</v>
      </c>
      <c r="D3053" s="95">
        <v>1965</v>
      </c>
      <c r="E3053" s="95">
        <v>1965</v>
      </c>
      <c r="F3053" s="95" t="s">
        <v>288</v>
      </c>
      <c r="G3053" s="95">
        <v>2014</v>
      </c>
      <c r="H3053" s="95">
        <v>0</v>
      </c>
      <c r="I3053" s="95">
        <v>1</v>
      </c>
      <c r="J3053" s="95">
        <v>4110252</v>
      </c>
      <c r="K3053" s="95">
        <v>65178</v>
      </c>
      <c r="L3053" s="95">
        <v>671.5</v>
      </c>
      <c r="M3053" s="95">
        <v>4175430</v>
      </c>
      <c r="N3053" s="5">
        <f t="shared" si="95"/>
        <v>6121</v>
      </c>
    </row>
    <row r="3054" spans="1:14" x14ac:dyDescent="0.25">
      <c r="A3054" t="str">
        <f t="shared" si="94"/>
        <v>2014_657</v>
      </c>
      <c r="C3054" s="95">
        <v>3053</v>
      </c>
      <c r="D3054" s="95">
        <v>657</v>
      </c>
      <c r="E3054" s="95">
        <v>657</v>
      </c>
      <c r="F3054" s="95" t="s">
        <v>366</v>
      </c>
      <c r="G3054" s="95">
        <v>2014</v>
      </c>
      <c r="H3054" s="95">
        <v>0</v>
      </c>
      <c r="I3054" s="95">
        <v>1</v>
      </c>
      <c r="J3054" s="95">
        <v>5423206</v>
      </c>
      <c r="K3054" s="95">
        <v>0</v>
      </c>
      <c r="L3054" s="95">
        <v>886</v>
      </c>
      <c r="M3054" s="95">
        <v>5423206</v>
      </c>
      <c r="N3054" s="5">
        <f t="shared" si="95"/>
        <v>6121</v>
      </c>
    </row>
    <row r="3055" spans="1:14" x14ac:dyDescent="0.25">
      <c r="A3055" t="str">
        <f t="shared" si="94"/>
        <v>2014_1989</v>
      </c>
      <c r="C3055" s="95">
        <v>3054</v>
      </c>
      <c r="D3055" s="95">
        <v>1989</v>
      </c>
      <c r="E3055" s="95">
        <v>1989</v>
      </c>
      <c r="F3055" s="95" t="s">
        <v>86</v>
      </c>
      <c r="G3055" s="95">
        <v>2014</v>
      </c>
      <c r="H3055" s="95">
        <v>0</v>
      </c>
      <c r="I3055" s="95">
        <v>1</v>
      </c>
      <c r="J3055" s="95">
        <v>2632642</v>
      </c>
      <c r="K3055" s="95">
        <v>162090</v>
      </c>
      <c r="L3055" s="95">
        <v>430.1</v>
      </c>
      <c r="M3055" s="95">
        <v>2794732</v>
      </c>
      <c r="N3055" s="5">
        <f t="shared" si="95"/>
        <v>6121</v>
      </c>
    </row>
    <row r="3056" spans="1:14" x14ac:dyDescent="0.25">
      <c r="A3056" t="str">
        <f t="shared" si="94"/>
        <v>2014_2007</v>
      </c>
      <c r="C3056" s="95">
        <v>3055</v>
      </c>
      <c r="D3056" s="95">
        <v>2007</v>
      </c>
      <c r="E3056" s="95">
        <v>2007</v>
      </c>
      <c r="F3056" s="95" t="s">
        <v>87</v>
      </c>
      <c r="G3056" s="95">
        <v>2014</v>
      </c>
      <c r="H3056" s="95">
        <v>0</v>
      </c>
      <c r="I3056" s="95">
        <v>1</v>
      </c>
      <c r="J3056" s="95">
        <v>3952330</v>
      </c>
      <c r="K3056" s="95">
        <v>0</v>
      </c>
      <c r="L3056" s="95">
        <v>645.70000000000005</v>
      </c>
      <c r="M3056" s="95">
        <v>3952330</v>
      </c>
      <c r="N3056" s="5">
        <f t="shared" si="95"/>
        <v>6121</v>
      </c>
    </row>
    <row r="3057" spans="1:14" x14ac:dyDescent="0.25">
      <c r="A3057" t="str">
        <f t="shared" si="94"/>
        <v>2014_2088</v>
      </c>
      <c r="C3057" s="95">
        <v>3056</v>
      </c>
      <c r="D3057" s="95">
        <v>2088</v>
      </c>
      <c r="E3057" s="95">
        <v>2088</v>
      </c>
      <c r="F3057" s="95" t="s">
        <v>88</v>
      </c>
      <c r="G3057" s="95">
        <v>2014</v>
      </c>
      <c r="H3057" s="95">
        <v>0</v>
      </c>
      <c r="I3057" s="95">
        <v>1</v>
      </c>
      <c r="J3057" s="95">
        <v>4167870</v>
      </c>
      <c r="K3057" s="95">
        <v>0</v>
      </c>
      <c r="L3057" s="95">
        <v>667.5</v>
      </c>
      <c r="M3057" s="95">
        <v>4167870</v>
      </c>
      <c r="N3057" s="5">
        <f t="shared" si="95"/>
        <v>6244</v>
      </c>
    </row>
    <row r="3058" spans="1:14" x14ac:dyDescent="0.25">
      <c r="A3058" t="str">
        <f t="shared" si="94"/>
        <v>2014_2097</v>
      </c>
      <c r="C3058" s="95">
        <v>3057</v>
      </c>
      <c r="D3058" s="95">
        <v>2097</v>
      </c>
      <c r="E3058" s="95">
        <v>2097</v>
      </c>
      <c r="F3058" s="95" t="s">
        <v>89</v>
      </c>
      <c r="G3058" s="95">
        <v>2014</v>
      </c>
      <c r="H3058" s="95">
        <v>0</v>
      </c>
      <c r="I3058" s="95">
        <v>1</v>
      </c>
      <c r="J3058" s="95">
        <v>2891979</v>
      </c>
      <c r="K3058" s="95">
        <v>158827</v>
      </c>
      <c r="L3058" s="95">
        <v>466.9</v>
      </c>
      <c r="M3058" s="95">
        <v>3050806</v>
      </c>
      <c r="N3058" s="5">
        <f t="shared" si="95"/>
        <v>6194</v>
      </c>
    </row>
    <row r="3059" spans="1:14" x14ac:dyDescent="0.25">
      <c r="A3059" t="str">
        <f t="shared" si="94"/>
        <v>2014_2113</v>
      </c>
      <c r="C3059" s="95">
        <v>3058</v>
      </c>
      <c r="D3059" s="95">
        <v>2113</v>
      </c>
      <c r="E3059" s="95">
        <v>2113</v>
      </c>
      <c r="F3059" s="95" t="s">
        <v>90</v>
      </c>
      <c r="G3059" s="95">
        <v>2014</v>
      </c>
      <c r="H3059" s="95">
        <v>0</v>
      </c>
      <c r="I3059" s="95">
        <v>1</v>
      </c>
      <c r="J3059" s="95">
        <v>1317239</v>
      </c>
      <c r="K3059" s="95">
        <v>84672</v>
      </c>
      <c r="L3059" s="95">
        <v>215.2</v>
      </c>
      <c r="M3059" s="95">
        <v>1401911</v>
      </c>
      <c r="N3059" s="5">
        <f t="shared" si="95"/>
        <v>6121</v>
      </c>
    </row>
    <row r="3060" spans="1:14" x14ac:dyDescent="0.25">
      <c r="A3060" t="str">
        <f t="shared" si="94"/>
        <v>2014_2124</v>
      </c>
      <c r="C3060" s="95">
        <v>3059</v>
      </c>
      <c r="D3060" s="95">
        <v>2124</v>
      </c>
      <c r="E3060" s="95">
        <v>2124</v>
      </c>
      <c r="F3060" s="95" t="s">
        <v>383</v>
      </c>
      <c r="G3060" s="95">
        <v>2014</v>
      </c>
      <c r="H3060" s="95">
        <v>0</v>
      </c>
      <c r="I3060" s="95">
        <v>1</v>
      </c>
      <c r="J3060" s="95">
        <v>8293789</v>
      </c>
      <c r="K3060" s="95">
        <v>0</v>
      </c>
      <c r="L3060" s="95">
        <v>1351</v>
      </c>
      <c r="M3060" s="95">
        <v>8293789</v>
      </c>
      <c r="N3060" s="5">
        <f t="shared" si="95"/>
        <v>6139</v>
      </c>
    </row>
    <row r="3061" spans="1:14" x14ac:dyDescent="0.25">
      <c r="A3061" t="str">
        <f t="shared" si="94"/>
        <v>2014_2151</v>
      </c>
      <c r="C3061" s="95">
        <v>3060</v>
      </c>
      <c r="D3061" s="95">
        <v>2151</v>
      </c>
      <c r="E3061" s="95">
        <v>2151</v>
      </c>
      <c r="F3061" s="95" t="s">
        <v>347</v>
      </c>
      <c r="G3061" s="95">
        <v>2014</v>
      </c>
      <c r="H3061" s="95">
        <v>0</v>
      </c>
      <c r="I3061" s="95">
        <v>2</v>
      </c>
      <c r="J3061" s="95">
        <v>2772187</v>
      </c>
      <c r="K3061" s="95">
        <v>118921</v>
      </c>
      <c r="L3061" s="95">
        <v>446.8</v>
      </c>
      <c r="M3061" s="95">
        <v>2891108</v>
      </c>
      <c r="N3061" s="5">
        <f t="shared" si="95"/>
        <v>6205</v>
      </c>
    </row>
    <row r="3062" spans="1:14" x14ac:dyDescent="0.25">
      <c r="A3062" t="str">
        <f t="shared" si="94"/>
        <v>2014_2169</v>
      </c>
      <c r="C3062" s="95">
        <v>3061</v>
      </c>
      <c r="D3062" s="95">
        <v>2169</v>
      </c>
      <c r="E3062" s="95">
        <v>2169</v>
      </c>
      <c r="F3062" s="95" t="s">
        <v>91</v>
      </c>
      <c r="G3062" s="95">
        <v>2014</v>
      </c>
      <c r="H3062" s="95">
        <v>0</v>
      </c>
      <c r="I3062" s="95">
        <v>1</v>
      </c>
      <c r="J3062" s="95">
        <v>10372647</v>
      </c>
      <c r="K3062" s="95">
        <v>1984</v>
      </c>
      <c r="L3062" s="95">
        <v>1694.6</v>
      </c>
      <c r="M3062" s="95">
        <v>10374631</v>
      </c>
      <c r="N3062" s="5">
        <f t="shared" si="95"/>
        <v>6121</v>
      </c>
    </row>
    <row r="3063" spans="1:14" x14ac:dyDescent="0.25">
      <c r="A3063" t="str">
        <f t="shared" si="94"/>
        <v>2014_2295</v>
      </c>
      <c r="C3063" s="95">
        <v>3062</v>
      </c>
      <c r="D3063" s="95">
        <v>2295</v>
      </c>
      <c r="E3063" s="95">
        <v>2295</v>
      </c>
      <c r="F3063" s="95" t="s">
        <v>92</v>
      </c>
      <c r="G3063" s="95">
        <v>2014</v>
      </c>
      <c r="H3063" s="95">
        <v>0</v>
      </c>
      <c r="I3063" s="95">
        <v>1</v>
      </c>
      <c r="J3063" s="95">
        <v>6787986</v>
      </c>
      <c r="K3063" s="95">
        <v>305683</v>
      </c>
      <c r="L3063" s="95">
        <v>1107.7</v>
      </c>
      <c r="M3063" s="95">
        <v>7093669</v>
      </c>
      <c r="N3063" s="5">
        <f t="shared" si="95"/>
        <v>6128</v>
      </c>
    </row>
    <row r="3064" spans="1:14" x14ac:dyDescent="0.25">
      <c r="A3064" t="str">
        <f t="shared" si="94"/>
        <v>2014_2313</v>
      </c>
      <c r="C3064" s="95">
        <v>3063</v>
      </c>
      <c r="D3064" s="95">
        <v>2313</v>
      </c>
      <c r="E3064" s="95">
        <v>2313</v>
      </c>
      <c r="F3064" s="95" t="s">
        <v>93</v>
      </c>
      <c r="G3064" s="95">
        <v>2014</v>
      </c>
      <c r="H3064" s="95">
        <v>0</v>
      </c>
      <c r="I3064" s="95">
        <v>1</v>
      </c>
      <c r="J3064" s="95">
        <v>22820146</v>
      </c>
      <c r="K3064" s="95">
        <v>0</v>
      </c>
      <c r="L3064" s="95">
        <v>3711.8</v>
      </c>
      <c r="M3064" s="95">
        <v>22820146</v>
      </c>
      <c r="N3064" s="5">
        <f t="shared" si="95"/>
        <v>6148</v>
      </c>
    </row>
    <row r="3065" spans="1:14" x14ac:dyDescent="0.25">
      <c r="A3065" t="str">
        <f t="shared" si="94"/>
        <v>2014_2322</v>
      </c>
      <c r="C3065" s="95">
        <v>3064</v>
      </c>
      <c r="D3065" s="95">
        <v>2322</v>
      </c>
      <c r="E3065" s="95">
        <v>2322</v>
      </c>
      <c r="F3065" s="95" t="s">
        <v>94</v>
      </c>
      <c r="G3065" s="95">
        <v>2014</v>
      </c>
      <c r="H3065" s="95">
        <v>0</v>
      </c>
      <c r="I3065" s="95">
        <v>1</v>
      </c>
      <c r="J3065" s="95">
        <v>13883652</v>
      </c>
      <c r="K3065" s="95">
        <v>0</v>
      </c>
      <c r="L3065" s="95">
        <v>2268.1999999999998</v>
      </c>
      <c r="M3065" s="95">
        <v>13883652</v>
      </c>
      <c r="N3065" s="5">
        <f t="shared" si="95"/>
        <v>6121</v>
      </c>
    </row>
    <row r="3066" spans="1:14" x14ac:dyDescent="0.25">
      <c r="A3066" t="str">
        <f t="shared" si="94"/>
        <v>2014_2369</v>
      </c>
      <c r="C3066" s="95">
        <v>3065</v>
      </c>
      <c r="D3066" s="95">
        <v>2369</v>
      </c>
      <c r="E3066" s="95">
        <v>2369</v>
      </c>
      <c r="F3066" s="95" t="s">
        <v>95</v>
      </c>
      <c r="G3066" s="95">
        <v>2014</v>
      </c>
      <c r="H3066" s="95">
        <v>0</v>
      </c>
      <c r="I3066" s="95">
        <v>1</v>
      </c>
      <c r="J3066" s="95">
        <v>2733639</v>
      </c>
      <c r="K3066" s="95">
        <v>0</v>
      </c>
      <c r="L3066" s="95">
        <v>446.6</v>
      </c>
      <c r="M3066" s="95">
        <v>2733639</v>
      </c>
      <c r="N3066" s="5">
        <f t="shared" si="95"/>
        <v>6121</v>
      </c>
    </row>
    <row r="3067" spans="1:14" x14ac:dyDescent="0.25">
      <c r="A3067" t="str">
        <f t="shared" si="94"/>
        <v>2014_2682</v>
      </c>
      <c r="C3067" s="95">
        <v>3066</v>
      </c>
      <c r="D3067" s="95">
        <v>2682</v>
      </c>
      <c r="E3067" s="95">
        <v>2682</v>
      </c>
      <c r="F3067" s="95" t="s">
        <v>3</v>
      </c>
      <c r="G3067" s="95">
        <v>2014</v>
      </c>
      <c r="H3067" s="95">
        <v>0</v>
      </c>
      <c r="I3067" s="95">
        <v>1</v>
      </c>
      <c r="J3067" s="95">
        <v>1948314</v>
      </c>
      <c r="K3067" s="95">
        <v>0</v>
      </c>
      <c r="L3067" s="95">
        <v>318.3</v>
      </c>
      <c r="M3067" s="95">
        <v>1948314</v>
      </c>
      <c r="N3067" s="5">
        <f t="shared" si="95"/>
        <v>6121</v>
      </c>
    </row>
    <row r="3068" spans="1:14" x14ac:dyDescent="0.25">
      <c r="A3068" t="str">
        <f t="shared" si="94"/>
        <v>2014_2376</v>
      </c>
      <c r="C3068" s="95">
        <v>3067</v>
      </c>
      <c r="D3068" s="95">
        <v>2376</v>
      </c>
      <c r="E3068" s="95">
        <v>2376</v>
      </c>
      <c r="F3068" s="95" t="s">
        <v>96</v>
      </c>
      <c r="G3068" s="95">
        <v>2014</v>
      </c>
      <c r="H3068" s="95">
        <v>0</v>
      </c>
      <c r="I3068" s="95">
        <v>1</v>
      </c>
      <c r="J3068" s="95">
        <v>2731488</v>
      </c>
      <c r="K3068" s="95">
        <v>0</v>
      </c>
      <c r="L3068" s="95">
        <v>444</v>
      </c>
      <c r="M3068" s="95">
        <v>2731488</v>
      </c>
      <c r="N3068" s="5">
        <f t="shared" si="95"/>
        <v>6152</v>
      </c>
    </row>
    <row r="3069" spans="1:14" x14ac:dyDescent="0.25">
      <c r="A3069" t="str">
        <f t="shared" si="94"/>
        <v>2014_2403</v>
      </c>
      <c r="C3069" s="95">
        <v>3068</v>
      </c>
      <c r="D3069" s="95">
        <v>2403</v>
      </c>
      <c r="E3069" s="95">
        <v>2403</v>
      </c>
      <c r="F3069" s="95" t="s">
        <v>384</v>
      </c>
      <c r="G3069" s="95">
        <v>2014</v>
      </c>
      <c r="H3069" s="95">
        <v>0</v>
      </c>
      <c r="I3069" s="95">
        <v>2</v>
      </c>
      <c r="J3069" s="95">
        <v>6228110</v>
      </c>
      <c r="K3069" s="95">
        <v>182898</v>
      </c>
      <c r="L3069" s="95">
        <v>1012.7</v>
      </c>
      <c r="M3069" s="95">
        <v>6411008</v>
      </c>
      <c r="N3069" s="5">
        <f t="shared" si="95"/>
        <v>6150</v>
      </c>
    </row>
    <row r="3070" spans="1:14" x14ac:dyDescent="0.25">
      <c r="A3070" t="str">
        <f t="shared" si="94"/>
        <v>2014_2457</v>
      </c>
      <c r="C3070" s="95">
        <v>3069</v>
      </c>
      <c r="D3070" s="95">
        <v>2457</v>
      </c>
      <c r="E3070" s="95">
        <v>2457</v>
      </c>
      <c r="F3070" s="95" t="s">
        <v>97</v>
      </c>
      <c r="G3070" s="95">
        <v>2014</v>
      </c>
      <c r="H3070" s="95">
        <v>0</v>
      </c>
      <c r="I3070" s="95">
        <v>1</v>
      </c>
      <c r="J3070" s="95">
        <v>2791176</v>
      </c>
      <c r="K3070" s="95">
        <v>57499</v>
      </c>
      <c r="L3070" s="95">
        <v>456</v>
      </c>
      <c r="M3070" s="95">
        <v>2848675</v>
      </c>
      <c r="N3070" s="5">
        <f t="shared" si="95"/>
        <v>6121</v>
      </c>
    </row>
    <row r="3071" spans="1:14" x14ac:dyDescent="0.25">
      <c r="A3071" t="str">
        <f t="shared" si="94"/>
        <v>2014_2466</v>
      </c>
      <c r="C3071" s="95">
        <v>3070</v>
      </c>
      <c r="D3071" s="95">
        <v>2466</v>
      </c>
      <c r="E3071" s="95">
        <v>2466</v>
      </c>
      <c r="F3071" s="95" t="s">
        <v>98</v>
      </c>
      <c r="G3071" s="95">
        <v>2014</v>
      </c>
      <c r="H3071" s="95">
        <v>0</v>
      </c>
      <c r="I3071" s="95">
        <v>1</v>
      </c>
      <c r="J3071" s="95">
        <v>7934652</v>
      </c>
      <c r="K3071" s="95">
        <v>0</v>
      </c>
      <c r="L3071" s="95">
        <v>1296.3</v>
      </c>
      <c r="M3071" s="95">
        <v>7934652</v>
      </c>
      <c r="N3071" s="5">
        <f t="shared" si="95"/>
        <v>6121</v>
      </c>
    </row>
    <row r="3072" spans="1:14" x14ac:dyDescent="0.25">
      <c r="A3072" t="str">
        <f t="shared" si="94"/>
        <v>2014_2493</v>
      </c>
      <c r="C3072" s="95">
        <v>3071</v>
      </c>
      <c r="D3072" s="95">
        <v>2493</v>
      </c>
      <c r="E3072" s="95">
        <v>2493</v>
      </c>
      <c r="F3072" s="95" t="s">
        <v>99</v>
      </c>
      <c r="G3072" s="95">
        <v>2014</v>
      </c>
      <c r="H3072" s="95">
        <v>0</v>
      </c>
      <c r="I3072" s="95">
        <v>1</v>
      </c>
      <c r="J3072" s="95">
        <v>811152</v>
      </c>
      <c r="K3072" s="95">
        <v>4936</v>
      </c>
      <c r="L3072" s="95">
        <v>129</v>
      </c>
      <c r="M3072" s="95">
        <v>816088</v>
      </c>
      <c r="N3072" s="5">
        <f t="shared" si="95"/>
        <v>6288</v>
      </c>
    </row>
    <row r="3073" spans="1:14" x14ac:dyDescent="0.25">
      <c r="A3073" t="str">
        <f t="shared" si="94"/>
        <v>2014_2502</v>
      </c>
      <c r="C3073" s="95">
        <v>3072</v>
      </c>
      <c r="D3073" s="95">
        <v>2502</v>
      </c>
      <c r="E3073" s="95">
        <v>2502</v>
      </c>
      <c r="F3073" s="95" t="s">
        <v>100</v>
      </c>
      <c r="G3073" s="95">
        <v>2014</v>
      </c>
      <c r="H3073" s="95">
        <v>0</v>
      </c>
      <c r="I3073" s="95">
        <v>1</v>
      </c>
      <c r="J3073" s="95">
        <v>3799787</v>
      </c>
      <c r="K3073" s="95">
        <v>68107</v>
      </c>
      <c r="L3073" s="95">
        <v>610.79999999999995</v>
      </c>
      <c r="M3073" s="95">
        <v>3867894</v>
      </c>
      <c r="N3073" s="5">
        <f t="shared" si="95"/>
        <v>6221</v>
      </c>
    </row>
    <row r="3074" spans="1:14" x14ac:dyDescent="0.25">
      <c r="A3074" t="str">
        <f t="shared" si="94"/>
        <v>2014_2511</v>
      </c>
      <c r="C3074" s="95">
        <v>3073</v>
      </c>
      <c r="D3074" s="95">
        <v>2511</v>
      </c>
      <c r="E3074" s="95">
        <v>2511</v>
      </c>
      <c r="F3074" s="95" t="s">
        <v>101</v>
      </c>
      <c r="G3074" s="95">
        <v>2014</v>
      </c>
      <c r="H3074" s="95">
        <v>0</v>
      </c>
      <c r="I3074" s="95">
        <v>1</v>
      </c>
      <c r="J3074" s="95">
        <v>12385844</v>
      </c>
      <c r="K3074" s="95">
        <v>0</v>
      </c>
      <c r="L3074" s="95">
        <v>2023.5</v>
      </c>
      <c r="M3074" s="95">
        <v>12385844</v>
      </c>
      <c r="N3074" s="5">
        <f t="shared" si="95"/>
        <v>6121</v>
      </c>
    </row>
    <row r="3075" spans="1:14" x14ac:dyDescent="0.25">
      <c r="A3075" t="str">
        <f t="shared" ref="A3075:A3138" si="96">CONCATENATE(G3075,"_",D3075)</f>
        <v>2014_2520</v>
      </c>
      <c r="C3075" s="95">
        <v>3074</v>
      </c>
      <c r="D3075" s="95">
        <v>2520</v>
      </c>
      <c r="E3075" s="95">
        <v>2520</v>
      </c>
      <c r="F3075" s="95" t="s">
        <v>102</v>
      </c>
      <c r="G3075" s="95">
        <v>2014</v>
      </c>
      <c r="H3075" s="95">
        <v>0</v>
      </c>
      <c r="I3075" s="95">
        <v>1</v>
      </c>
      <c r="J3075" s="95">
        <v>1868432</v>
      </c>
      <c r="K3075" s="95">
        <v>102987</v>
      </c>
      <c r="L3075" s="95">
        <v>305.10000000000002</v>
      </c>
      <c r="M3075" s="95">
        <v>1971419</v>
      </c>
      <c r="N3075" s="5">
        <f t="shared" ref="N3075:N3138" si="97">ROUND(J3075/L3075,0)</f>
        <v>6124</v>
      </c>
    </row>
    <row r="3076" spans="1:14" x14ac:dyDescent="0.25">
      <c r="A3076" t="str">
        <f t="shared" si="96"/>
        <v>2014_2556</v>
      </c>
      <c r="C3076" s="95">
        <v>3075</v>
      </c>
      <c r="D3076" s="95">
        <v>2556</v>
      </c>
      <c r="E3076" s="95">
        <v>2556</v>
      </c>
      <c r="F3076" s="95" t="s">
        <v>103</v>
      </c>
      <c r="G3076" s="95">
        <v>2014</v>
      </c>
      <c r="H3076" s="95">
        <v>0</v>
      </c>
      <c r="I3076" s="95">
        <v>1</v>
      </c>
      <c r="J3076" s="95">
        <v>2147600</v>
      </c>
      <c r="K3076" s="95">
        <v>58046</v>
      </c>
      <c r="L3076" s="95">
        <v>350</v>
      </c>
      <c r="M3076" s="95">
        <v>2205646</v>
      </c>
      <c r="N3076" s="5">
        <f t="shared" si="97"/>
        <v>6136</v>
      </c>
    </row>
    <row r="3077" spans="1:14" x14ac:dyDescent="0.25">
      <c r="A3077" t="str">
        <f t="shared" si="96"/>
        <v>2014_3195</v>
      </c>
      <c r="C3077" s="95">
        <v>3076</v>
      </c>
      <c r="D3077" s="95">
        <v>3195</v>
      </c>
      <c r="E3077" s="95">
        <v>3195</v>
      </c>
      <c r="F3077" s="95" t="s">
        <v>298</v>
      </c>
      <c r="G3077" s="95">
        <v>2014</v>
      </c>
      <c r="H3077" s="95">
        <v>0</v>
      </c>
      <c r="I3077" s="95">
        <v>2</v>
      </c>
      <c r="J3077" s="95">
        <v>8197210</v>
      </c>
      <c r="K3077" s="95">
        <v>106730</v>
      </c>
      <c r="L3077" s="95">
        <v>1323.2</v>
      </c>
      <c r="M3077" s="95">
        <v>8303940</v>
      </c>
      <c r="N3077" s="5">
        <f t="shared" si="97"/>
        <v>6195</v>
      </c>
    </row>
    <row r="3078" spans="1:14" x14ac:dyDescent="0.25">
      <c r="A3078" t="str">
        <f t="shared" si="96"/>
        <v>2014_2709</v>
      </c>
      <c r="C3078" s="95">
        <v>3077</v>
      </c>
      <c r="D3078" s="95">
        <v>2709</v>
      </c>
      <c r="E3078" s="95">
        <v>2709</v>
      </c>
      <c r="F3078" s="95" t="s">
        <v>105</v>
      </c>
      <c r="G3078" s="95">
        <v>2014</v>
      </c>
      <c r="H3078" s="95">
        <v>0</v>
      </c>
      <c r="I3078" s="95">
        <v>1</v>
      </c>
      <c r="J3078" s="95">
        <v>10264781</v>
      </c>
      <c r="K3078" s="95">
        <v>340657</v>
      </c>
      <c r="L3078" s="95">
        <v>1670.7</v>
      </c>
      <c r="M3078" s="95">
        <v>10605438</v>
      </c>
      <c r="N3078" s="5">
        <f t="shared" si="97"/>
        <v>6144</v>
      </c>
    </row>
    <row r="3079" spans="1:14" x14ac:dyDescent="0.25">
      <c r="A3079" t="str">
        <f t="shared" si="96"/>
        <v>2014_2718</v>
      </c>
      <c r="C3079" s="95">
        <v>3078</v>
      </c>
      <c r="D3079" s="95">
        <v>2718</v>
      </c>
      <c r="E3079" s="95">
        <v>2718</v>
      </c>
      <c r="F3079" s="95" t="s">
        <v>106</v>
      </c>
      <c r="G3079" s="95">
        <v>2014</v>
      </c>
      <c r="H3079" s="95">
        <v>0</v>
      </c>
      <c r="I3079" s="95">
        <v>1</v>
      </c>
      <c r="J3079" s="95">
        <v>3670772</v>
      </c>
      <c r="K3079" s="95">
        <v>0</v>
      </c>
      <c r="L3079" s="95">
        <v>593.4</v>
      </c>
      <c r="M3079" s="95">
        <v>3670772</v>
      </c>
      <c r="N3079" s="5">
        <f t="shared" si="97"/>
        <v>6186</v>
      </c>
    </row>
    <row r="3080" spans="1:14" x14ac:dyDescent="0.25">
      <c r="A3080" t="str">
        <f t="shared" si="96"/>
        <v>2014_2727</v>
      </c>
      <c r="C3080" s="95">
        <v>3079</v>
      </c>
      <c r="D3080" s="95">
        <v>2727</v>
      </c>
      <c r="E3080" s="95">
        <v>2727</v>
      </c>
      <c r="F3080" s="95" t="s">
        <v>107</v>
      </c>
      <c r="G3080" s="95">
        <v>2014</v>
      </c>
      <c r="H3080" s="95">
        <v>0</v>
      </c>
      <c r="I3080" s="95">
        <v>1</v>
      </c>
      <c r="J3080" s="95">
        <v>3901525</v>
      </c>
      <c r="K3080" s="95">
        <v>60558</v>
      </c>
      <c r="L3080" s="95">
        <v>637.4</v>
      </c>
      <c r="M3080" s="95">
        <v>3962083</v>
      </c>
      <c r="N3080" s="5">
        <f t="shared" si="97"/>
        <v>6121</v>
      </c>
    </row>
    <row r="3081" spans="1:14" x14ac:dyDescent="0.25">
      <c r="A3081" t="str">
        <f t="shared" si="96"/>
        <v>2014_2754</v>
      </c>
      <c r="C3081" s="95">
        <v>3080</v>
      </c>
      <c r="D3081" s="95">
        <v>2754</v>
      </c>
      <c r="E3081" s="95">
        <v>2754</v>
      </c>
      <c r="F3081" s="95" t="s">
        <v>108</v>
      </c>
      <c r="G3081" s="95">
        <v>2014</v>
      </c>
      <c r="H3081" s="95">
        <v>0</v>
      </c>
      <c r="I3081" s="95">
        <v>1</v>
      </c>
      <c r="J3081" s="95">
        <v>2869101</v>
      </c>
      <c r="K3081" s="95">
        <v>14090</v>
      </c>
      <c r="L3081" s="95">
        <v>466.9</v>
      </c>
      <c r="M3081" s="95">
        <v>2883191</v>
      </c>
      <c r="N3081" s="5">
        <f t="shared" si="97"/>
        <v>6145</v>
      </c>
    </row>
    <row r="3082" spans="1:14" x14ac:dyDescent="0.25">
      <c r="A3082" t="str">
        <f t="shared" si="96"/>
        <v>2014_2766</v>
      </c>
      <c r="C3082" s="95">
        <v>3081</v>
      </c>
      <c r="D3082" s="95">
        <v>2766</v>
      </c>
      <c r="E3082" s="95">
        <v>2766</v>
      </c>
      <c r="F3082" s="95" t="s">
        <v>348</v>
      </c>
      <c r="G3082" s="95">
        <v>2014</v>
      </c>
      <c r="H3082" s="95">
        <v>0</v>
      </c>
      <c r="I3082" s="95">
        <v>1</v>
      </c>
      <c r="J3082" s="95">
        <v>1951528</v>
      </c>
      <c r="K3082" s="95">
        <v>89946</v>
      </c>
      <c r="L3082" s="95">
        <v>313.7</v>
      </c>
      <c r="M3082" s="95">
        <v>2041474</v>
      </c>
      <c r="N3082" s="5">
        <f t="shared" si="97"/>
        <v>6221</v>
      </c>
    </row>
    <row r="3083" spans="1:14" x14ac:dyDescent="0.25">
      <c r="A3083" t="str">
        <f t="shared" si="96"/>
        <v>2014_2772</v>
      </c>
      <c r="C3083" s="95">
        <v>3082</v>
      </c>
      <c r="D3083" s="95">
        <v>2772</v>
      </c>
      <c r="E3083" s="95">
        <v>2772</v>
      </c>
      <c r="F3083" s="95" t="s">
        <v>110</v>
      </c>
      <c r="G3083" s="95">
        <v>2014</v>
      </c>
      <c r="H3083" s="95">
        <v>0</v>
      </c>
      <c r="I3083" s="95">
        <v>1</v>
      </c>
      <c r="J3083" s="95">
        <v>1621858</v>
      </c>
      <c r="K3083" s="95">
        <v>0</v>
      </c>
      <c r="L3083" s="95">
        <v>259</v>
      </c>
      <c r="M3083" s="95">
        <v>1621858</v>
      </c>
      <c r="N3083" s="5">
        <f t="shared" si="97"/>
        <v>6262</v>
      </c>
    </row>
    <row r="3084" spans="1:14" x14ac:dyDescent="0.25">
      <c r="A3084" t="str">
        <f t="shared" si="96"/>
        <v>2014_2781</v>
      </c>
      <c r="C3084" s="95">
        <v>3083</v>
      </c>
      <c r="D3084" s="95">
        <v>2781</v>
      </c>
      <c r="E3084" s="95">
        <v>2781</v>
      </c>
      <c r="F3084" s="95" t="s">
        <v>111</v>
      </c>
      <c r="G3084" s="95">
        <v>2014</v>
      </c>
      <c r="H3084" s="95">
        <v>0</v>
      </c>
      <c r="I3084" s="95">
        <v>1</v>
      </c>
      <c r="J3084" s="95">
        <v>7339079</v>
      </c>
      <c r="K3084" s="95">
        <v>0</v>
      </c>
      <c r="L3084" s="95">
        <v>1199</v>
      </c>
      <c r="M3084" s="95">
        <v>7339079</v>
      </c>
      <c r="N3084" s="5">
        <f t="shared" si="97"/>
        <v>6121</v>
      </c>
    </row>
    <row r="3085" spans="1:14" x14ac:dyDescent="0.25">
      <c r="A3085" t="str">
        <f t="shared" si="96"/>
        <v>2014_2826</v>
      </c>
      <c r="C3085" s="95">
        <v>3084</v>
      </c>
      <c r="D3085" s="95">
        <v>2826</v>
      </c>
      <c r="E3085" s="95">
        <v>2826</v>
      </c>
      <c r="F3085" s="95" t="s">
        <v>112</v>
      </c>
      <c r="G3085" s="95">
        <v>2014</v>
      </c>
      <c r="H3085" s="95">
        <v>0</v>
      </c>
      <c r="I3085" s="95">
        <v>1</v>
      </c>
      <c r="J3085" s="95">
        <v>8927289</v>
      </c>
      <c r="K3085" s="95">
        <v>0</v>
      </c>
      <c r="L3085" s="95">
        <v>1449</v>
      </c>
      <c r="M3085" s="95">
        <v>8927289</v>
      </c>
      <c r="N3085" s="5">
        <f t="shared" si="97"/>
        <v>6161</v>
      </c>
    </row>
    <row r="3086" spans="1:14" x14ac:dyDescent="0.25">
      <c r="A3086" t="str">
        <f t="shared" si="96"/>
        <v>2014_2846</v>
      </c>
      <c r="C3086" s="95">
        <v>3085</v>
      </c>
      <c r="D3086" s="95">
        <v>2846</v>
      </c>
      <c r="E3086" s="95">
        <v>2846</v>
      </c>
      <c r="F3086" s="95" t="s">
        <v>113</v>
      </c>
      <c r="G3086" s="95">
        <v>2014</v>
      </c>
      <c r="H3086" s="95">
        <v>0</v>
      </c>
      <c r="I3086" s="95">
        <v>1</v>
      </c>
      <c r="J3086" s="95">
        <v>2008685</v>
      </c>
      <c r="K3086" s="95">
        <v>0</v>
      </c>
      <c r="L3086" s="95">
        <v>324.39999999999998</v>
      </c>
      <c r="M3086" s="95">
        <v>2008685</v>
      </c>
      <c r="N3086" s="5">
        <f t="shared" si="97"/>
        <v>6192</v>
      </c>
    </row>
    <row r="3087" spans="1:14" x14ac:dyDescent="0.25">
      <c r="A3087" t="str">
        <f t="shared" si="96"/>
        <v>2014_2862</v>
      </c>
      <c r="C3087" s="95">
        <v>3086</v>
      </c>
      <c r="D3087" s="95">
        <v>2862</v>
      </c>
      <c r="E3087" s="95">
        <v>2862</v>
      </c>
      <c r="F3087" s="95" t="s">
        <v>114</v>
      </c>
      <c r="G3087" s="95">
        <v>2014</v>
      </c>
      <c r="H3087" s="95">
        <v>0</v>
      </c>
      <c r="I3087" s="95">
        <v>1</v>
      </c>
      <c r="J3087" s="95">
        <v>3900026</v>
      </c>
      <c r="K3087" s="95">
        <v>0</v>
      </c>
      <c r="L3087" s="95">
        <v>632.29999999999995</v>
      </c>
      <c r="M3087" s="95">
        <v>3900026</v>
      </c>
      <c r="N3087" s="5">
        <f t="shared" si="97"/>
        <v>6168</v>
      </c>
    </row>
    <row r="3088" spans="1:14" x14ac:dyDescent="0.25">
      <c r="A3088" t="str">
        <f t="shared" si="96"/>
        <v>2014_2977</v>
      </c>
      <c r="C3088" s="95">
        <v>3087</v>
      </c>
      <c r="D3088" s="95">
        <v>2977</v>
      </c>
      <c r="E3088" s="95">
        <v>2977</v>
      </c>
      <c r="F3088" s="95" t="s">
        <v>115</v>
      </c>
      <c r="G3088" s="95">
        <v>2014</v>
      </c>
      <c r="H3088" s="95">
        <v>0</v>
      </c>
      <c r="I3088" s="95">
        <v>1</v>
      </c>
      <c r="J3088" s="95">
        <v>4037412</v>
      </c>
      <c r="K3088" s="95">
        <v>0</v>
      </c>
      <c r="L3088" s="95">
        <v>659.6</v>
      </c>
      <c r="M3088" s="95">
        <v>4037412</v>
      </c>
      <c r="N3088" s="5">
        <f t="shared" si="97"/>
        <v>6121</v>
      </c>
    </row>
    <row r="3089" spans="1:14" x14ac:dyDescent="0.25">
      <c r="A3089" t="str">
        <f t="shared" si="96"/>
        <v>2014_2988</v>
      </c>
      <c r="C3089" s="95">
        <v>3088</v>
      </c>
      <c r="D3089" s="95">
        <v>2988</v>
      </c>
      <c r="E3089" s="95">
        <v>2988</v>
      </c>
      <c r="F3089" s="95" t="s">
        <v>116</v>
      </c>
      <c r="G3089" s="95">
        <v>2014</v>
      </c>
      <c r="H3089" s="95">
        <v>0</v>
      </c>
      <c r="I3089" s="95">
        <v>1</v>
      </c>
      <c r="J3089" s="95">
        <v>3242906</v>
      </c>
      <c r="K3089" s="95">
        <v>0</v>
      </c>
      <c r="L3089" s="95">
        <v>529.79999999999995</v>
      </c>
      <c r="M3089" s="95">
        <v>3242906</v>
      </c>
      <c r="N3089" s="5">
        <f t="shared" si="97"/>
        <v>6121</v>
      </c>
    </row>
    <row r="3090" spans="1:14" x14ac:dyDescent="0.25">
      <c r="A3090" t="str">
        <f t="shared" si="96"/>
        <v>2014_3029</v>
      </c>
      <c r="C3090" s="95">
        <v>3089</v>
      </c>
      <c r="D3090" s="95">
        <v>3029</v>
      </c>
      <c r="E3090" s="95">
        <v>3029</v>
      </c>
      <c r="F3090" s="95" t="s">
        <v>117</v>
      </c>
      <c r="G3090" s="95">
        <v>2014</v>
      </c>
      <c r="H3090" s="95">
        <v>0</v>
      </c>
      <c r="I3090" s="95">
        <v>1</v>
      </c>
      <c r="J3090" s="95">
        <v>8247075</v>
      </c>
      <c r="K3090" s="95">
        <v>49187</v>
      </c>
      <c r="L3090" s="95">
        <v>1320.8</v>
      </c>
      <c r="M3090" s="95">
        <v>8296262</v>
      </c>
      <c r="N3090" s="5">
        <f t="shared" si="97"/>
        <v>6244</v>
      </c>
    </row>
    <row r="3091" spans="1:14" x14ac:dyDescent="0.25">
      <c r="A3091" t="str">
        <f t="shared" si="96"/>
        <v>2014_3033</v>
      </c>
      <c r="C3091" s="95">
        <v>3090</v>
      </c>
      <c r="D3091" s="95">
        <v>3033</v>
      </c>
      <c r="E3091" s="95">
        <v>3033</v>
      </c>
      <c r="F3091" s="95" t="s">
        <v>118</v>
      </c>
      <c r="G3091" s="95">
        <v>2014</v>
      </c>
      <c r="H3091" s="95">
        <v>0</v>
      </c>
      <c r="I3091" s="95">
        <v>1</v>
      </c>
      <c r="J3091" s="95">
        <v>2659621</v>
      </c>
      <c r="K3091" s="95">
        <v>0</v>
      </c>
      <c r="L3091" s="95">
        <v>426.7</v>
      </c>
      <c r="M3091" s="95">
        <v>2659621</v>
      </c>
      <c r="N3091" s="5">
        <f t="shared" si="97"/>
        <v>6233</v>
      </c>
    </row>
    <row r="3092" spans="1:14" x14ac:dyDescent="0.25">
      <c r="A3092" t="str">
        <f t="shared" si="96"/>
        <v>2014_3042</v>
      </c>
      <c r="C3092" s="95">
        <v>3091</v>
      </c>
      <c r="D3092" s="95">
        <v>3042</v>
      </c>
      <c r="E3092" s="95">
        <v>3042</v>
      </c>
      <c r="F3092" s="95" t="s">
        <v>119</v>
      </c>
      <c r="G3092" s="95">
        <v>2014</v>
      </c>
      <c r="H3092" s="95">
        <v>0</v>
      </c>
      <c r="I3092" s="95">
        <v>1</v>
      </c>
      <c r="J3092" s="95">
        <v>4356832</v>
      </c>
      <c r="K3092" s="95">
        <v>0</v>
      </c>
      <c r="L3092" s="95">
        <v>692</v>
      </c>
      <c r="M3092" s="95">
        <v>4356832</v>
      </c>
      <c r="N3092" s="5">
        <f t="shared" si="97"/>
        <v>6296</v>
      </c>
    </row>
    <row r="3093" spans="1:14" x14ac:dyDescent="0.25">
      <c r="A3093" t="str">
        <f t="shared" si="96"/>
        <v>2014_3060</v>
      </c>
      <c r="C3093" s="95">
        <v>3092</v>
      </c>
      <c r="D3093" s="95">
        <v>3060</v>
      </c>
      <c r="E3093" s="95">
        <v>3060</v>
      </c>
      <c r="F3093" s="95" t="s">
        <v>120</v>
      </c>
      <c r="G3093" s="95">
        <v>2014</v>
      </c>
      <c r="H3093" s="95">
        <v>0</v>
      </c>
      <c r="I3093" s="95">
        <v>1</v>
      </c>
      <c r="J3093" s="95">
        <v>7127905</v>
      </c>
      <c r="K3093" s="95">
        <v>0</v>
      </c>
      <c r="L3093" s="95">
        <v>1164.5</v>
      </c>
      <c r="M3093" s="95">
        <v>7127905</v>
      </c>
      <c r="N3093" s="5">
        <f t="shared" si="97"/>
        <v>6121</v>
      </c>
    </row>
    <row r="3094" spans="1:14" x14ac:dyDescent="0.25">
      <c r="A3094" t="str">
        <f t="shared" si="96"/>
        <v>2014_3168</v>
      </c>
      <c r="C3094" s="95">
        <v>3093</v>
      </c>
      <c r="D3094" s="95">
        <v>3168</v>
      </c>
      <c r="E3094" s="95">
        <v>3168</v>
      </c>
      <c r="F3094" s="95" t="s">
        <v>127</v>
      </c>
      <c r="G3094" s="95">
        <v>2014</v>
      </c>
      <c r="H3094" s="95">
        <v>0</v>
      </c>
      <c r="I3094" s="95">
        <v>1</v>
      </c>
      <c r="J3094" s="95">
        <v>4551393</v>
      </c>
      <c r="K3094" s="95">
        <v>1847</v>
      </c>
      <c r="L3094" s="95">
        <v>731.5</v>
      </c>
      <c r="M3094" s="95">
        <v>4553240</v>
      </c>
      <c r="N3094" s="5">
        <f t="shared" si="97"/>
        <v>6222</v>
      </c>
    </row>
    <row r="3095" spans="1:14" x14ac:dyDescent="0.25">
      <c r="A3095" t="str">
        <f t="shared" si="96"/>
        <v>2014_3105</v>
      </c>
      <c r="C3095" s="95">
        <v>3094</v>
      </c>
      <c r="D3095" s="95">
        <v>3105</v>
      </c>
      <c r="E3095" s="95">
        <v>3105</v>
      </c>
      <c r="F3095" s="95" t="s">
        <v>121</v>
      </c>
      <c r="G3095" s="95">
        <v>2014</v>
      </c>
      <c r="H3095" s="95">
        <v>0</v>
      </c>
      <c r="I3095" s="95">
        <v>1</v>
      </c>
      <c r="J3095" s="95">
        <v>8453713</v>
      </c>
      <c r="K3095" s="95">
        <v>0</v>
      </c>
      <c r="L3095" s="95">
        <v>1381.1</v>
      </c>
      <c r="M3095" s="95">
        <v>8453713</v>
      </c>
      <c r="N3095" s="5">
        <f t="shared" si="97"/>
        <v>6121</v>
      </c>
    </row>
    <row r="3096" spans="1:14" x14ac:dyDescent="0.25">
      <c r="A3096" t="str">
        <f t="shared" si="96"/>
        <v>2014_3114</v>
      </c>
      <c r="C3096" s="95">
        <v>3095</v>
      </c>
      <c r="D3096" s="95">
        <v>3114</v>
      </c>
      <c r="E3096" s="95">
        <v>3114</v>
      </c>
      <c r="F3096" s="95" t="s">
        <v>122</v>
      </c>
      <c r="G3096" s="95">
        <v>2014</v>
      </c>
      <c r="H3096" s="95">
        <v>0</v>
      </c>
      <c r="I3096" s="95">
        <v>1</v>
      </c>
      <c r="J3096" s="95">
        <v>20868937</v>
      </c>
      <c r="K3096" s="95">
        <v>0</v>
      </c>
      <c r="L3096" s="95">
        <v>3409.4</v>
      </c>
      <c r="M3096" s="95">
        <v>20868937</v>
      </c>
      <c r="N3096" s="5">
        <f t="shared" si="97"/>
        <v>6121</v>
      </c>
    </row>
    <row r="3097" spans="1:14" x14ac:dyDescent="0.25">
      <c r="A3097" t="str">
        <f t="shared" si="96"/>
        <v>2014_3119</v>
      </c>
      <c r="C3097" s="95">
        <v>3096</v>
      </c>
      <c r="D3097" s="95">
        <v>3119</v>
      </c>
      <c r="E3097" s="95">
        <v>3119</v>
      </c>
      <c r="F3097" s="95" t="s">
        <v>123</v>
      </c>
      <c r="G3097" s="95">
        <v>2014</v>
      </c>
      <c r="H3097" s="95">
        <v>0</v>
      </c>
      <c r="I3097" s="95">
        <v>1</v>
      </c>
      <c r="J3097" s="95">
        <v>5562153</v>
      </c>
      <c r="K3097" s="95">
        <v>0</v>
      </c>
      <c r="L3097" s="95">
        <v>908.7</v>
      </c>
      <c r="M3097" s="95">
        <v>5562153</v>
      </c>
      <c r="N3097" s="5">
        <f t="shared" si="97"/>
        <v>6121</v>
      </c>
    </row>
    <row r="3098" spans="1:14" x14ac:dyDescent="0.25">
      <c r="A3098" t="str">
        <f t="shared" si="96"/>
        <v>2014_3141</v>
      </c>
      <c r="C3098" s="95">
        <v>3097</v>
      </c>
      <c r="D3098" s="95">
        <v>3141</v>
      </c>
      <c r="E3098" s="95">
        <v>3141</v>
      </c>
      <c r="F3098" s="95" t="s">
        <v>124</v>
      </c>
      <c r="G3098" s="95">
        <v>2014</v>
      </c>
      <c r="H3098" s="95">
        <v>0</v>
      </c>
      <c r="I3098" s="95">
        <v>1</v>
      </c>
      <c r="J3098" s="95">
        <v>78409267</v>
      </c>
      <c r="K3098" s="95">
        <v>0</v>
      </c>
      <c r="L3098" s="95">
        <v>12774.4</v>
      </c>
      <c r="M3098" s="95">
        <v>78409267</v>
      </c>
      <c r="N3098" s="5">
        <f t="shared" si="97"/>
        <v>6138</v>
      </c>
    </row>
    <row r="3099" spans="1:14" x14ac:dyDescent="0.25">
      <c r="A3099" t="str">
        <f t="shared" si="96"/>
        <v>2014_3150</v>
      </c>
      <c r="C3099" s="95">
        <v>3098</v>
      </c>
      <c r="D3099" s="95">
        <v>3150</v>
      </c>
      <c r="E3099" s="95">
        <v>3150</v>
      </c>
      <c r="F3099" s="95" t="s">
        <v>125</v>
      </c>
      <c r="G3099" s="95">
        <v>2014</v>
      </c>
      <c r="H3099" s="95">
        <v>0</v>
      </c>
      <c r="I3099" s="95">
        <v>1</v>
      </c>
      <c r="J3099" s="95">
        <v>6658962</v>
      </c>
      <c r="K3099" s="95">
        <v>0</v>
      </c>
      <c r="L3099" s="95">
        <v>1087</v>
      </c>
      <c r="M3099" s="95">
        <v>6658962</v>
      </c>
      <c r="N3099" s="5">
        <f t="shared" si="97"/>
        <v>6126</v>
      </c>
    </row>
    <row r="3100" spans="1:14" x14ac:dyDescent="0.25">
      <c r="A3100" t="str">
        <f t="shared" si="96"/>
        <v>2014_3154</v>
      </c>
      <c r="C3100" s="95">
        <v>3099</v>
      </c>
      <c r="D3100" s="95">
        <v>3154</v>
      </c>
      <c r="E3100" s="95">
        <v>3154</v>
      </c>
      <c r="F3100" s="95" t="s">
        <v>126</v>
      </c>
      <c r="G3100" s="95">
        <v>2014</v>
      </c>
      <c r="H3100" s="95">
        <v>0</v>
      </c>
      <c r="I3100" s="95">
        <v>1</v>
      </c>
      <c r="J3100" s="95">
        <v>3431433</v>
      </c>
      <c r="K3100" s="95">
        <v>101530</v>
      </c>
      <c r="L3100" s="95">
        <v>560.6</v>
      </c>
      <c r="M3100" s="95">
        <v>3532963</v>
      </c>
      <c r="N3100" s="5">
        <f t="shared" si="97"/>
        <v>6121</v>
      </c>
    </row>
    <row r="3101" spans="1:14" x14ac:dyDescent="0.25">
      <c r="A3101" t="str">
        <f t="shared" si="96"/>
        <v>2014_3186</v>
      </c>
      <c r="C3101" s="95">
        <v>3100</v>
      </c>
      <c r="D3101" s="95">
        <v>3186</v>
      </c>
      <c r="E3101" s="95">
        <v>3186</v>
      </c>
      <c r="F3101" s="95" t="s">
        <v>349</v>
      </c>
      <c r="G3101" s="95">
        <v>2014</v>
      </c>
      <c r="H3101" s="95">
        <v>0</v>
      </c>
      <c r="I3101" s="95">
        <v>1</v>
      </c>
      <c r="J3101" s="95">
        <v>2221266</v>
      </c>
      <c r="K3101" s="95">
        <v>8219</v>
      </c>
      <c r="L3101" s="95">
        <v>358.5</v>
      </c>
      <c r="M3101" s="95">
        <v>2229485</v>
      </c>
      <c r="N3101" s="5">
        <f t="shared" si="97"/>
        <v>6196</v>
      </c>
    </row>
    <row r="3102" spans="1:14" x14ac:dyDescent="0.25">
      <c r="A3102" t="str">
        <f t="shared" si="96"/>
        <v>2014_3204</v>
      </c>
      <c r="C3102" s="95">
        <v>3101</v>
      </c>
      <c r="D3102" s="95">
        <v>3204</v>
      </c>
      <c r="E3102" s="95">
        <v>3204</v>
      </c>
      <c r="F3102" s="95" t="s">
        <v>128</v>
      </c>
      <c r="G3102" s="95">
        <v>2014</v>
      </c>
      <c r="H3102" s="95">
        <v>0</v>
      </c>
      <c r="I3102" s="95">
        <v>1</v>
      </c>
      <c r="J3102" s="95">
        <v>5517469</v>
      </c>
      <c r="K3102" s="95">
        <v>0</v>
      </c>
      <c r="L3102" s="95">
        <v>901.4</v>
      </c>
      <c r="M3102" s="95">
        <v>5517469</v>
      </c>
      <c r="N3102" s="5">
        <f t="shared" si="97"/>
        <v>6121</v>
      </c>
    </row>
    <row r="3103" spans="1:14" x14ac:dyDescent="0.25">
      <c r="A3103" t="str">
        <f t="shared" si="96"/>
        <v>2014_3231</v>
      </c>
      <c r="C3103" s="95">
        <v>3102</v>
      </c>
      <c r="D3103" s="95">
        <v>3231</v>
      </c>
      <c r="E3103" s="95">
        <v>3231</v>
      </c>
      <c r="F3103" s="95" t="s">
        <v>129</v>
      </c>
      <c r="G3103" s="95">
        <v>2014</v>
      </c>
      <c r="H3103" s="95">
        <v>0</v>
      </c>
      <c r="I3103" s="95">
        <v>1</v>
      </c>
      <c r="J3103" s="95">
        <v>38372549</v>
      </c>
      <c r="K3103" s="95">
        <v>0</v>
      </c>
      <c r="L3103" s="95">
        <v>6269</v>
      </c>
      <c r="M3103" s="95">
        <v>38372549</v>
      </c>
      <c r="N3103" s="5">
        <f t="shared" si="97"/>
        <v>6121</v>
      </c>
    </row>
    <row r="3104" spans="1:14" x14ac:dyDescent="0.25">
      <c r="A3104" t="str">
        <f t="shared" si="96"/>
        <v>2014_3312</v>
      </c>
      <c r="C3104" s="95">
        <v>3103</v>
      </c>
      <c r="D3104" s="95">
        <v>3312</v>
      </c>
      <c r="E3104" s="95">
        <v>3312</v>
      </c>
      <c r="F3104" s="95" t="s">
        <v>130</v>
      </c>
      <c r="G3104" s="95">
        <v>2014</v>
      </c>
      <c r="H3104" s="95">
        <v>0</v>
      </c>
      <c r="I3104" s="95">
        <v>1</v>
      </c>
      <c r="J3104" s="95">
        <v>12223025</v>
      </c>
      <c r="K3104" s="95">
        <v>0</v>
      </c>
      <c r="L3104" s="95">
        <v>1996.9</v>
      </c>
      <c r="M3104" s="95">
        <v>12223025</v>
      </c>
      <c r="N3104" s="5">
        <f t="shared" si="97"/>
        <v>6121</v>
      </c>
    </row>
    <row r="3105" spans="1:14" x14ac:dyDescent="0.25">
      <c r="A3105" t="str">
        <f t="shared" si="96"/>
        <v>2014_3330</v>
      </c>
      <c r="C3105" s="95">
        <v>3104</v>
      </c>
      <c r="D3105" s="95">
        <v>3330</v>
      </c>
      <c r="E3105" s="95">
        <v>3330</v>
      </c>
      <c r="F3105" s="95" t="s">
        <v>131</v>
      </c>
      <c r="G3105" s="95">
        <v>2014</v>
      </c>
      <c r="H3105" s="95">
        <v>0</v>
      </c>
      <c r="I3105" s="95">
        <v>1</v>
      </c>
      <c r="J3105" s="95">
        <v>2107197</v>
      </c>
      <c r="K3105" s="95">
        <v>0</v>
      </c>
      <c r="L3105" s="95">
        <v>341.8</v>
      </c>
      <c r="M3105" s="95">
        <v>2107197</v>
      </c>
      <c r="N3105" s="5">
        <f t="shared" si="97"/>
        <v>6165</v>
      </c>
    </row>
    <row r="3106" spans="1:14" x14ac:dyDescent="0.25">
      <c r="A3106" t="str">
        <f t="shared" si="96"/>
        <v>2014_3348</v>
      </c>
      <c r="C3106" s="95">
        <v>3105</v>
      </c>
      <c r="D3106" s="95">
        <v>3348</v>
      </c>
      <c r="E3106" s="95">
        <v>3348</v>
      </c>
      <c r="F3106" s="95" t="s">
        <v>132</v>
      </c>
      <c r="G3106" s="95">
        <v>2014</v>
      </c>
      <c r="H3106" s="95">
        <v>0</v>
      </c>
      <c r="I3106" s="95">
        <v>1</v>
      </c>
      <c r="J3106" s="95">
        <v>2871131</v>
      </c>
      <c r="K3106" s="95">
        <v>14108</v>
      </c>
      <c r="L3106" s="95">
        <v>461.3</v>
      </c>
      <c r="M3106" s="95">
        <v>2885239</v>
      </c>
      <c r="N3106" s="5">
        <f t="shared" si="97"/>
        <v>6224</v>
      </c>
    </row>
    <row r="3107" spans="1:14" x14ac:dyDescent="0.25">
      <c r="A3107" t="str">
        <f t="shared" si="96"/>
        <v>2014_3375</v>
      </c>
      <c r="C3107" s="95">
        <v>3106</v>
      </c>
      <c r="D3107" s="95">
        <v>3375</v>
      </c>
      <c r="E3107" s="95">
        <v>3375</v>
      </c>
      <c r="F3107" s="95" t="s">
        <v>133</v>
      </c>
      <c r="G3107" s="95">
        <v>2014</v>
      </c>
      <c r="H3107" s="95">
        <v>0</v>
      </c>
      <c r="I3107" s="95">
        <v>1</v>
      </c>
      <c r="J3107" s="95">
        <v>11133487</v>
      </c>
      <c r="K3107" s="95">
        <v>192723</v>
      </c>
      <c r="L3107" s="95">
        <v>1818.9</v>
      </c>
      <c r="M3107" s="95">
        <v>11326210</v>
      </c>
      <c r="N3107" s="5">
        <f t="shared" si="97"/>
        <v>6121</v>
      </c>
    </row>
    <row r="3108" spans="1:14" x14ac:dyDescent="0.25">
      <c r="A3108" t="str">
        <f t="shared" si="96"/>
        <v>2014_3420</v>
      </c>
      <c r="C3108" s="95">
        <v>3107</v>
      </c>
      <c r="D3108" s="95">
        <v>3420</v>
      </c>
      <c r="E3108" s="95">
        <v>3420</v>
      </c>
      <c r="F3108" s="95" t="s">
        <v>134</v>
      </c>
      <c r="G3108" s="95">
        <v>2014</v>
      </c>
      <c r="H3108" s="95">
        <v>0</v>
      </c>
      <c r="I3108" s="95">
        <v>1</v>
      </c>
      <c r="J3108" s="95">
        <v>3622408</v>
      </c>
      <c r="K3108" s="95">
        <v>0</v>
      </c>
      <c r="L3108" s="95">
        <v>591.79999999999995</v>
      </c>
      <c r="M3108" s="95">
        <v>3622408</v>
      </c>
      <c r="N3108" s="5">
        <f t="shared" si="97"/>
        <v>6121</v>
      </c>
    </row>
    <row r="3109" spans="1:14" x14ac:dyDescent="0.25">
      <c r="A3109" t="str">
        <f t="shared" si="96"/>
        <v>2014_3465</v>
      </c>
      <c r="C3109" s="95">
        <v>3108</v>
      </c>
      <c r="D3109" s="95">
        <v>3465</v>
      </c>
      <c r="E3109" s="95">
        <v>3465</v>
      </c>
      <c r="F3109" s="95" t="s">
        <v>135</v>
      </c>
      <c r="G3109" s="95">
        <v>2014</v>
      </c>
      <c r="H3109" s="95">
        <v>0</v>
      </c>
      <c r="I3109" s="95">
        <v>1</v>
      </c>
      <c r="J3109" s="95">
        <v>1896898</v>
      </c>
      <c r="K3109" s="95">
        <v>190513</v>
      </c>
      <c r="L3109" s="95">
        <v>309.89999999999998</v>
      </c>
      <c r="M3109" s="95">
        <v>2087411</v>
      </c>
      <c r="N3109" s="5">
        <f t="shared" si="97"/>
        <v>6121</v>
      </c>
    </row>
    <row r="3110" spans="1:14" x14ac:dyDescent="0.25">
      <c r="A3110" t="str">
        <f t="shared" si="96"/>
        <v>2014_3537</v>
      </c>
      <c r="C3110" s="95">
        <v>3109</v>
      </c>
      <c r="D3110" s="95">
        <v>3537</v>
      </c>
      <c r="E3110" s="95">
        <v>3537</v>
      </c>
      <c r="F3110" s="95" t="s">
        <v>136</v>
      </c>
      <c r="G3110" s="95">
        <v>2014</v>
      </c>
      <c r="H3110" s="95">
        <v>0</v>
      </c>
      <c r="I3110" s="95">
        <v>1</v>
      </c>
      <c r="J3110" s="95">
        <v>1964841</v>
      </c>
      <c r="K3110" s="95">
        <v>41353</v>
      </c>
      <c r="L3110" s="95">
        <v>321</v>
      </c>
      <c r="M3110" s="95">
        <v>2006194</v>
      </c>
      <c r="N3110" s="5">
        <f t="shared" si="97"/>
        <v>6121</v>
      </c>
    </row>
    <row r="3111" spans="1:14" x14ac:dyDescent="0.25">
      <c r="A3111" t="str">
        <f t="shared" si="96"/>
        <v>2014_3555</v>
      </c>
      <c r="C3111" s="95">
        <v>3110</v>
      </c>
      <c r="D3111" s="95">
        <v>3555</v>
      </c>
      <c r="E3111" s="95">
        <v>3555</v>
      </c>
      <c r="F3111" s="95" t="s">
        <v>137</v>
      </c>
      <c r="G3111" s="95">
        <v>2014</v>
      </c>
      <c r="H3111" s="95">
        <v>0</v>
      </c>
      <c r="I3111" s="95">
        <v>1</v>
      </c>
      <c r="J3111" s="95">
        <v>3825625</v>
      </c>
      <c r="K3111" s="95">
        <v>0</v>
      </c>
      <c r="L3111" s="95">
        <v>625</v>
      </c>
      <c r="M3111" s="95">
        <v>3825625</v>
      </c>
      <c r="N3111" s="5">
        <f t="shared" si="97"/>
        <v>6121</v>
      </c>
    </row>
    <row r="3112" spans="1:14" x14ac:dyDescent="0.25">
      <c r="A3112" t="str">
        <f t="shared" si="96"/>
        <v>2014_3600</v>
      </c>
      <c r="C3112" s="95">
        <v>3111</v>
      </c>
      <c r="D3112" s="95">
        <v>3600</v>
      </c>
      <c r="E3112" s="95">
        <v>3600</v>
      </c>
      <c r="F3112" s="95" t="s">
        <v>139</v>
      </c>
      <c r="G3112" s="95">
        <v>2014</v>
      </c>
      <c r="H3112" s="95">
        <v>0</v>
      </c>
      <c r="I3112" s="95">
        <v>1</v>
      </c>
      <c r="J3112" s="95">
        <v>12811253</v>
      </c>
      <c r="K3112" s="95">
        <v>0</v>
      </c>
      <c r="L3112" s="95">
        <v>2093</v>
      </c>
      <c r="M3112" s="95">
        <v>12811253</v>
      </c>
      <c r="N3112" s="5">
        <f t="shared" si="97"/>
        <v>6121</v>
      </c>
    </row>
    <row r="3113" spans="1:14" x14ac:dyDescent="0.25">
      <c r="A3113" t="str">
        <f t="shared" si="96"/>
        <v>2014_3609</v>
      </c>
      <c r="C3113" s="95">
        <v>3112</v>
      </c>
      <c r="D3113" s="95">
        <v>3609</v>
      </c>
      <c r="E3113" s="95">
        <v>3609</v>
      </c>
      <c r="F3113" s="95" t="s">
        <v>140</v>
      </c>
      <c r="G3113" s="95">
        <v>2014</v>
      </c>
      <c r="H3113" s="95">
        <v>0</v>
      </c>
      <c r="I3113" s="95">
        <v>1</v>
      </c>
      <c r="J3113" s="95">
        <v>2469824</v>
      </c>
      <c r="K3113" s="95">
        <v>13978</v>
      </c>
      <c r="L3113" s="95">
        <v>403.5</v>
      </c>
      <c r="M3113" s="95">
        <v>2483802</v>
      </c>
      <c r="N3113" s="5">
        <f t="shared" si="97"/>
        <v>6121</v>
      </c>
    </row>
    <row r="3114" spans="1:14" x14ac:dyDescent="0.25">
      <c r="A3114" t="str">
        <f t="shared" si="96"/>
        <v>2014_3645</v>
      </c>
      <c r="C3114" s="95">
        <v>3113</v>
      </c>
      <c r="D3114" s="95">
        <v>3645</v>
      </c>
      <c r="E3114" s="95">
        <v>3645</v>
      </c>
      <c r="F3114" s="95" t="s">
        <v>141</v>
      </c>
      <c r="G3114" s="95">
        <v>2014</v>
      </c>
      <c r="H3114" s="95">
        <v>0</v>
      </c>
      <c r="I3114" s="95">
        <v>1</v>
      </c>
      <c r="J3114" s="95">
        <v>15887668</v>
      </c>
      <c r="K3114" s="95">
        <v>0</v>
      </c>
      <c r="L3114" s="95">
        <v>2595.6</v>
      </c>
      <c r="M3114" s="95">
        <v>15887668</v>
      </c>
      <c r="N3114" s="5">
        <f t="shared" si="97"/>
        <v>6121</v>
      </c>
    </row>
    <row r="3115" spans="1:14" x14ac:dyDescent="0.25">
      <c r="A3115" t="str">
        <f t="shared" si="96"/>
        <v>2014_3715</v>
      </c>
      <c r="C3115" s="95">
        <v>3114</v>
      </c>
      <c r="D3115" s="95">
        <v>3715</v>
      </c>
      <c r="E3115" s="95">
        <v>3715</v>
      </c>
      <c r="F3115" s="95" t="s">
        <v>143</v>
      </c>
      <c r="G3115" s="95">
        <v>2014</v>
      </c>
      <c r="H3115" s="95">
        <v>0</v>
      </c>
      <c r="I3115" s="95">
        <v>1</v>
      </c>
      <c r="J3115" s="95">
        <v>42118748</v>
      </c>
      <c r="K3115" s="95">
        <v>0</v>
      </c>
      <c r="L3115" s="95">
        <v>6879.9</v>
      </c>
      <c r="M3115" s="95">
        <v>42118748</v>
      </c>
      <c r="N3115" s="5">
        <f t="shared" si="97"/>
        <v>6122</v>
      </c>
    </row>
    <row r="3116" spans="1:14" x14ac:dyDescent="0.25">
      <c r="A3116" t="str">
        <f t="shared" si="96"/>
        <v>2014_3744</v>
      </c>
      <c r="C3116" s="95">
        <v>3115</v>
      </c>
      <c r="D3116" s="95">
        <v>3744</v>
      </c>
      <c r="E3116" s="95">
        <v>3744</v>
      </c>
      <c r="F3116" s="95" t="s">
        <v>144</v>
      </c>
      <c r="G3116" s="95">
        <v>2014</v>
      </c>
      <c r="H3116" s="95">
        <v>0</v>
      </c>
      <c r="I3116" s="95">
        <v>1</v>
      </c>
      <c r="J3116" s="95">
        <v>4153099</v>
      </c>
      <c r="K3116" s="95">
        <v>0</v>
      </c>
      <c r="L3116" s="95">
        <v>678.5</v>
      </c>
      <c r="M3116" s="95">
        <v>4153099</v>
      </c>
      <c r="N3116" s="5">
        <f t="shared" si="97"/>
        <v>6121</v>
      </c>
    </row>
    <row r="3117" spans="1:14" x14ac:dyDescent="0.25">
      <c r="A3117" t="str">
        <f t="shared" si="96"/>
        <v>2014_3798</v>
      </c>
      <c r="C3117" s="95">
        <v>3116</v>
      </c>
      <c r="D3117" s="95">
        <v>3798</v>
      </c>
      <c r="E3117" s="95">
        <v>3798</v>
      </c>
      <c r="F3117" s="95" t="s">
        <v>145</v>
      </c>
      <c r="G3117" s="95">
        <v>2014</v>
      </c>
      <c r="H3117" s="95">
        <v>0</v>
      </c>
      <c r="I3117" s="95">
        <v>1</v>
      </c>
      <c r="J3117" s="95">
        <v>3486263</v>
      </c>
      <c r="K3117" s="95">
        <v>482</v>
      </c>
      <c r="L3117" s="95">
        <v>569</v>
      </c>
      <c r="M3117" s="95">
        <v>3486745</v>
      </c>
      <c r="N3117" s="5">
        <f t="shared" si="97"/>
        <v>6127</v>
      </c>
    </row>
    <row r="3118" spans="1:14" x14ac:dyDescent="0.25">
      <c r="A3118" t="str">
        <f t="shared" si="96"/>
        <v>2014_3816</v>
      </c>
      <c r="C3118" s="95">
        <v>3117</v>
      </c>
      <c r="D3118" s="95">
        <v>3816</v>
      </c>
      <c r="E3118" s="95">
        <v>3816</v>
      </c>
      <c r="F3118" s="95" t="s">
        <v>146</v>
      </c>
      <c r="G3118" s="95">
        <v>2014</v>
      </c>
      <c r="H3118" s="95">
        <v>0</v>
      </c>
      <c r="I3118" s="95">
        <v>1</v>
      </c>
      <c r="J3118" s="95">
        <v>2602037</v>
      </c>
      <c r="K3118" s="95">
        <v>0</v>
      </c>
      <c r="L3118" s="95">
        <v>425.1</v>
      </c>
      <c r="M3118" s="95">
        <v>2602037</v>
      </c>
      <c r="N3118" s="5">
        <f t="shared" si="97"/>
        <v>6121</v>
      </c>
    </row>
    <row r="3119" spans="1:14" x14ac:dyDescent="0.25">
      <c r="A3119" t="str">
        <f t="shared" si="96"/>
        <v>2014_3841</v>
      </c>
      <c r="C3119" s="95">
        <v>3118</v>
      </c>
      <c r="D3119" s="95">
        <v>3841</v>
      </c>
      <c r="E3119" s="95">
        <v>3841</v>
      </c>
      <c r="F3119" s="95" t="s">
        <v>147</v>
      </c>
      <c r="G3119" s="95">
        <v>2014</v>
      </c>
      <c r="H3119" s="95">
        <v>0</v>
      </c>
      <c r="I3119" s="95">
        <v>1</v>
      </c>
      <c r="J3119" s="95">
        <v>4652572</v>
      </c>
      <c r="K3119" s="95">
        <v>0</v>
      </c>
      <c r="L3119" s="95">
        <v>760.1</v>
      </c>
      <c r="M3119" s="95">
        <v>4652572</v>
      </c>
      <c r="N3119" s="5">
        <f t="shared" si="97"/>
        <v>6121</v>
      </c>
    </row>
    <row r="3120" spans="1:14" x14ac:dyDescent="0.25">
      <c r="A3120" t="str">
        <f t="shared" si="96"/>
        <v>2014_3897</v>
      </c>
      <c r="C3120" s="95">
        <v>3119</v>
      </c>
      <c r="D3120" s="95">
        <v>3897</v>
      </c>
      <c r="E3120" s="95">
        <v>3897</v>
      </c>
      <c r="F3120" s="95" t="s">
        <v>350</v>
      </c>
      <c r="G3120" s="95">
        <v>2014</v>
      </c>
      <c r="H3120" s="95">
        <v>0</v>
      </c>
      <c r="I3120" s="95">
        <v>1</v>
      </c>
      <c r="J3120" s="95">
        <v>478496</v>
      </c>
      <c r="K3120" s="95">
        <v>0</v>
      </c>
      <c r="L3120" s="95">
        <v>76</v>
      </c>
      <c r="M3120" s="95">
        <v>478496</v>
      </c>
      <c r="N3120" s="5">
        <f t="shared" si="97"/>
        <v>6296</v>
      </c>
    </row>
    <row r="3121" spans="1:14" x14ac:dyDescent="0.25">
      <c r="A3121" t="str">
        <f t="shared" si="96"/>
        <v>2014_3906</v>
      </c>
      <c r="C3121" s="95">
        <v>3120</v>
      </c>
      <c r="D3121" s="95">
        <v>3906</v>
      </c>
      <c r="E3121" s="95">
        <v>3906</v>
      </c>
      <c r="F3121" s="95" t="s">
        <v>148</v>
      </c>
      <c r="G3121" s="95">
        <v>2014</v>
      </c>
      <c r="H3121" s="95">
        <v>0</v>
      </c>
      <c r="I3121" s="95">
        <v>1</v>
      </c>
      <c r="J3121" s="95">
        <v>2667532</v>
      </c>
      <c r="K3121" s="95">
        <v>35678</v>
      </c>
      <c r="L3121" s="95">
        <v>435.8</v>
      </c>
      <c r="M3121" s="95">
        <v>2703210</v>
      </c>
      <c r="N3121" s="5">
        <f t="shared" si="97"/>
        <v>6121</v>
      </c>
    </row>
    <row r="3122" spans="1:14" x14ac:dyDescent="0.25">
      <c r="A3122" t="str">
        <f t="shared" si="96"/>
        <v>2014_4419</v>
      </c>
      <c r="C3122" s="95">
        <v>3121</v>
      </c>
      <c r="D3122" s="95">
        <v>4419</v>
      </c>
      <c r="E3122" s="95">
        <v>4419</v>
      </c>
      <c r="F3122" s="95" t="s">
        <v>351</v>
      </c>
      <c r="G3122" s="95">
        <v>2014</v>
      </c>
      <c r="H3122" s="95">
        <v>0</v>
      </c>
      <c r="I3122" s="95">
        <v>1</v>
      </c>
      <c r="J3122" s="95">
        <v>4908542</v>
      </c>
      <c r="K3122" s="95">
        <v>61638</v>
      </c>
      <c r="L3122" s="95">
        <v>797.1</v>
      </c>
      <c r="M3122" s="95">
        <v>4970180</v>
      </c>
      <c r="N3122" s="5">
        <f t="shared" si="97"/>
        <v>6158</v>
      </c>
    </row>
    <row r="3123" spans="1:14" x14ac:dyDescent="0.25">
      <c r="A3123" t="str">
        <f t="shared" si="96"/>
        <v>2014_3942</v>
      </c>
      <c r="C3123" s="95">
        <v>3122</v>
      </c>
      <c r="D3123" s="95">
        <v>3942</v>
      </c>
      <c r="E3123" s="95">
        <v>3942</v>
      </c>
      <c r="F3123" s="95" t="s">
        <v>149</v>
      </c>
      <c r="G3123" s="95">
        <v>2014</v>
      </c>
      <c r="H3123" s="95">
        <v>0</v>
      </c>
      <c r="I3123" s="95">
        <v>1</v>
      </c>
      <c r="J3123" s="95">
        <v>4138408</v>
      </c>
      <c r="K3123" s="95">
        <v>0</v>
      </c>
      <c r="L3123" s="95">
        <v>676.1</v>
      </c>
      <c r="M3123" s="95">
        <v>4138408</v>
      </c>
      <c r="N3123" s="5">
        <f t="shared" si="97"/>
        <v>6121</v>
      </c>
    </row>
    <row r="3124" spans="1:14" x14ac:dyDescent="0.25">
      <c r="A3124" t="str">
        <f t="shared" si="96"/>
        <v>2014_4023</v>
      </c>
      <c r="C3124" s="95">
        <v>3123</v>
      </c>
      <c r="D3124" s="95">
        <v>4023</v>
      </c>
      <c r="E3124" s="95">
        <v>4023</v>
      </c>
      <c r="F3124" s="95" t="s">
        <v>367</v>
      </c>
      <c r="G3124" s="95">
        <v>2014</v>
      </c>
      <c r="H3124" s="95">
        <v>0</v>
      </c>
      <c r="I3124" s="95">
        <v>1</v>
      </c>
      <c r="J3124" s="95">
        <v>3907010</v>
      </c>
      <c r="K3124" s="95">
        <v>0</v>
      </c>
      <c r="L3124" s="95">
        <v>632.1</v>
      </c>
      <c r="M3124" s="95">
        <v>3907010</v>
      </c>
      <c r="N3124" s="5">
        <f t="shared" si="97"/>
        <v>6181</v>
      </c>
    </row>
    <row r="3125" spans="1:14" x14ac:dyDescent="0.25">
      <c r="A3125" t="str">
        <f t="shared" si="96"/>
        <v>2014_4033</v>
      </c>
      <c r="C3125" s="95">
        <v>3124</v>
      </c>
      <c r="D3125" s="95">
        <v>4033</v>
      </c>
      <c r="E3125" s="95">
        <v>4033</v>
      </c>
      <c r="F3125" s="95" t="s">
        <v>368</v>
      </c>
      <c r="G3125" s="95">
        <v>2014</v>
      </c>
      <c r="H3125" s="95">
        <v>0</v>
      </c>
      <c r="I3125" s="95">
        <v>1</v>
      </c>
      <c r="J3125" s="95">
        <v>4329706</v>
      </c>
      <c r="K3125" s="95">
        <v>50958</v>
      </c>
      <c r="L3125" s="95">
        <v>695.2</v>
      </c>
      <c r="M3125" s="95">
        <v>4380664</v>
      </c>
      <c r="N3125" s="5">
        <f t="shared" si="97"/>
        <v>6228</v>
      </c>
    </row>
    <row r="3126" spans="1:14" x14ac:dyDescent="0.25">
      <c r="A3126" t="str">
        <f t="shared" si="96"/>
        <v>2014_4041</v>
      </c>
      <c r="C3126" s="95">
        <v>3125</v>
      </c>
      <c r="D3126" s="95">
        <v>4041</v>
      </c>
      <c r="E3126" s="95">
        <v>4041</v>
      </c>
      <c r="F3126" s="95" t="s">
        <v>151</v>
      </c>
      <c r="G3126" s="95">
        <v>2014</v>
      </c>
      <c r="H3126" s="95">
        <v>0</v>
      </c>
      <c r="I3126" s="95">
        <v>1</v>
      </c>
      <c r="J3126" s="95">
        <v>8432290</v>
      </c>
      <c r="K3126" s="95">
        <v>76156</v>
      </c>
      <c r="L3126" s="95">
        <v>1377.6</v>
      </c>
      <c r="M3126" s="95">
        <v>8508446</v>
      </c>
      <c r="N3126" s="5">
        <f t="shared" si="97"/>
        <v>6121</v>
      </c>
    </row>
    <row r="3127" spans="1:14" x14ac:dyDescent="0.25">
      <c r="A3127" t="str">
        <f t="shared" si="96"/>
        <v>2014_4043</v>
      </c>
      <c r="C3127" s="95">
        <v>3126</v>
      </c>
      <c r="D3127" s="95">
        <v>4043</v>
      </c>
      <c r="E3127" s="95">
        <v>4043</v>
      </c>
      <c r="F3127" s="95" t="s">
        <v>152</v>
      </c>
      <c r="G3127" s="95">
        <v>2014</v>
      </c>
      <c r="H3127" s="95">
        <v>0</v>
      </c>
      <c r="I3127" s="95">
        <v>1</v>
      </c>
      <c r="J3127" s="95">
        <v>4427084</v>
      </c>
      <c r="K3127" s="95">
        <v>0</v>
      </c>
      <c r="L3127" s="95">
        <v>719.5</v>
      </c>
      <c r="M3127" s="95">
        <v>4427084</v>
      </c>
      <c r="N3127" s="5">
        <f t="shared" si="97"/>
        <v>6153</v>
      </c>
    </row>
    <row r="3128" spans="1:14" x14ac:dyDescent="0.25">
      <c r="A3128" t="str">
        <f t="shared" si="96"/>
        <v>2014_4068</v>
      </c>
      <c r="C3128" s="95">
        <v>3127</v>
      </c>
      <c r="D3128" s="95">
        <v>4068</v>
      </c>
      <c r="E3128" s="95">
        <v>4068</v>
      </c>
      <c r="F3128" s="95" t="s">
        <v>369</v>
      </c>
      <c r="G3128" s="95">
        <v>2014</v>
      </c>
      <c r="H3128" s="95">
        <v>0</v>
      </c>
      <c r="I3128" s="95">
        <v>1</v>
      </c>
      <c r="J3128" s="95">
        <v>2778818</v>
      </c>
      <c r="K3128" s="95">
        <v>0</v>
      </c>
      <c r="L3128" s="95">
        <v>451.4</v>
      </c>
      <c r="M3128" s="95">
        <v>2778818</v>
      </c>
      <c r="N3128" s="5">
        <f t="shared" si="97"/>
        <v>6156</v>
      </c>
    </row>
    <row r="3129" spans="1:14" x14ac:dyDescent="0.25">
      <c r="A3129" t="str">
        <f t="shared" si="96"/>
        <v>2014_4086</v>
      </c>
      <c r="C3129" s="95">
        <v>3128</v>
      </c>
      <c r="D3129" s="95">
        <v>4086</v>
      </c>
      <c r="E3129" s="95">
        <v>4086</v>
      </c>
      <c r="F3129" s="95" t="s">
        <v>352</v>
      </c>
      <c r="G3129" s="95">
        <v>2014</v>
      </c>
      <c r="H3129" s="95">
        <v>0</v>
      </c>
      <c r="I3129" s="95">
        <v>1</v>
      </c>
      <c r="J3129" s="95">
        <v>11604650</v>
      </c>
      <c r="K3129" s="95">
        <v>0</v>
      </c>
      <c r="L3129" s="95">
        <v>1864.8</v>
      </c>
      <c r="M3129" s="95">
        <v>11604650</v>
      </c>
      <c r="N3129" s="5">
        <f t="shared" si="97"/>
        <v>6223</v>
      </c>
    </row>
    <row r="3130" spans="1:14" x14ac:dyDescent="0.25">
      <c r="A3130" t="str">
        <f t="shared" si="96"/>
        <v>2014_4104</v>
      </c>
      <c r="C3130" s="95">
        <v>3129</v>
      </c>
      <c r="D3130" s="95">
        <v>4104</v>
      </c>
      <c r="E3130" s="95">
        <v>4104</v>
      </c>
      <c r="F3130" s="95" t="s">
        <v>153</v>
      </c>
      <c r="G3130" s="95">
        <v>2014</v>
      </c>
      <c r="H3130" s="95">
        <v>0</v>
      </c>
      <c r="I3130" s="95">
        <v>1</v>
      </c>
      <c r="J3130" s="95">
        <v>32709128</v>
      </c>
      <c r="K3130" s="95">
        <v>0</v>
      </c>
      <c r="L3130" s="95">
        <v>5308.2</v>
      </c>
      <c r="M3130" s="95">
        <v>32709128</v>
      </c>
      <c r="N3130" s="5">
        <f t="shared" si="97"/>
        <v>6162</v>
      </c>
    </row>
    <row r="3131" spans="1:14" x14ac:dyDescent="0.25">
      <c r="A3131" t="str">
        <f t="shared" si="96"/>
        <v>2014_4122</v>
      </c>
      <c r="C3131" s="95">
        <v>3130</v>
      </c>
      <c r="D3131" s="95">
        <v>4122</v>
      </c>
      <c r="E3131" s="95">
        <v>4122</v>
      </c>
      <c r="F3131" s="95" t="s">
        <v>154</v>
      </c>
      <c r="G3131" s="95">
        <v>2014</v>
      </c>
      <c r="H3131" s="95">
        <v>0</v>
      </c>
      <c r="I3131" s="95">
        <v>1</v>
      </c>
      <c r="J3131" s="95">
        <v>3252699</v>
      </c>
      <c r="K3131" s="95">
        <v>0</v>
      </c>
      <c r="L3131" s="95">
        <v>531.4</v>
      </c>
      <c r="M3131" s="95">
        <v>3252699</v>
      </c>
      <c r="N3131" s="5">
        <f t="shared" si="97"/>
        <v>6121</v>
      </c>
    </row>
    <row r="3132" spans="1:14" x14ac:dyDescent="0.25">
      <c r="A3132" t="str">
        <f t="shared" si="96"/>
        <v>2014_4131</v>
      </c>
      <c r="C3132" s="95">
        <v>3131</v>
      </c>
      <c r="D3132" s="95">
        <v>4131</v>
      </c>
      <c r="E3132" s="95">
        <v>4131</v>
      </c>
      <c r="F3132" s="95" t="s">
        <v>155</v>
      </c>
      <c r="G3132" s="95">
        <v>2014</v>
      </c>
      <c r="H3132" s="95">
        <v>0</v>
      </c>
      <c r="I3132" s="95">
        <v>1</v>
      </c>
      <c r="J3132" s="95">
        <v>23230562</v>
      </c>
      <c r="K3132" s="95">
        <v>54917</v>
      </c>
      <c r="L3132" s="95">
        <v>3751.1</v>
      </c>
      <c r="M3132" s="95">
        <v>23285479</v>
      </c>
      <c r="N3132" s="5">
        <f t="shared" si="97"/>
        <v>6193</v>
      </c>
    </row>
    <row r="3133" spans="1:14" x14ac:dyDescent="0.25">
      <c r="A3133" t="str">
        <f t="shared" si="96"/>
        <v>2014_4203</v>
      </c>
      <c r="C3133" s="95">
        <v>3132</v>
      </c>
      <c r="D3133" s="95">
        <v>4203</v>
      </c>
      <c r="E3133" s="95">
        <v>4203</v>
      </c>
      <c r="F3133" s="95" t="s">
        <v>156</v>
      </c>
      <c r="G3133" s="95">
        <v>2014</v>
      </c>
      <c r="H3133" s="95">
        <v>0</v>
      </c>
      <c r="I3133" s="95">
        <v>1</v>
      </c>
      <c r="J3133" s="95">
        <v>4617070</v>
      </c>
      <c r="K3133" s="95">
        <v>355989</v>
      </c>
      <c r="L3133" s="95">
        <v>754.3</v>
      </c>
      <c r="M3133" s="95">
        <v>4973059</v>
      </c>
      <c r="N3133" s="5">
        <f t="shared" si="97"/>
        <v>6121</v>
      </c>
    </row>
    <row r="3134" spans="1:14" x14ac:dyDescent="0.25">
      <c r="A3134" t="str">
        <f t="shared" si="96"/>
        <v>2014_4212</v>
      </c>
      <c r="C3134" s="95">
        <v>3133</v>
      </c>
      <c r="D3134" s="95">
        <v>4212</v>
      </c>
      <c r="E3134" s="95">
        <v>4212</v>
      </c>
      <c r="F3134" s="95" t="s">
        <v>157</v>
      </c>
      <c r="G3134" s="95">
        <v>2014</v>
      </c>
      <c r="H3134" s="95">
        <v>0</v>
      </c>
      <c r="I3134" s="95">
        <v>1</v>
      </c>
      <c r="J3134" s="95">
        <v>1928115</v>
      </c>
      <c r="K3134" s="95">
        <v>0</v>
      </c>
      <c r="L3134" s="95">
        <v>315</v>
      </c>
      <c r="M3134" s="95">
        <v>1928115</v>
      </c>
      <c r="N3134" s="5">
        <f t="shared" si="97"/>
        <v>6121</v>
      </c>
    </row>
    <row r="3135" spans="1:14" x14ac:dyDescent="0.25">
      <c r="A3135" t="str">
        <f t="shared" si="96"/>
        <v>2014_4271</v>
      </c>
      <c r="C3135" s="95">
        <v>3134</v>
      </c>
      <c r="D3135" s="95">
        <v>4271</v>
      </c>
      <c r="E3135" s="95">
        <v>4271</v>
      </c>
      <c r="F3135" s="95" t="s">
        <v>159</v>
      </c>
      <c r="G3135" s="95">
        <v>2014</v>
      </c>
      <c r="H3135" s="95">
        <v>0</v>
      </c>
      <c r="I3135" s="95">
        <v>1</v>
      </c>
      <c r="J3135" s="95">
        <v>7512263</v>
      </c>
      <c r="K3135" s="95">
        <v>0</v>
      </c>
      <c r="L3135" s="95">
        <v>1222.5</v>
      </c>
      <c r="M3135" s="95">
        <v>7512263</v>
      </c>
      <c r="N3135" s="5">
        <f t="shared" si="97"/>
        <v>6145</v>
      </c>
    </row>
    <row r="3136" spans="1:14" x14ac:dyDescent="0.25">
      <c r="A3136" t="str">
        <f t="shared" si="96"/>
        <v>2014_4269</v>
      </c>
      <c r="C3136" s="95">
        <v>3135</v>
      </c>
      <c r="D3136" s="95">
        <v>4269</v>
      </c>
      <c r="E3136" s="95">
        <v>4269</v>
      </c>
      <c r="F3136" s="95" t="s">
        <v>158</v>
      </c>
      <c r="G3136" s="95">
        <v>2014</v>
      </c>
      <c r="H3136" s="95">
        <v>0</v>
      </c>
      <c r="I3136" s="95">
        <v>1</v>
      </c>
      <c r="J3136" s="95">
        <v>3446550</v>
      </c>
      <c r="K3136" s="95">
        <v>0</v>
      </c>
      <c r="L3136" s="95">
        <v>555</v>
      </c>
      <c r="M3136" s="95">
        <v>3446550</v>
      </c>
      <c r="N3136" s="5">
        <f t="shared" si="97"/>
        <v>6210</v>
      </c>
    </row>
    <row r="3137" spans="1:14" x14ac:dyDescent="0.25">
      <c r="A3137" t="str">
        <f t="shared" si="96"/>
        <v>2014_4356</v>
      </c>
      <c r="C3137" s="95">
        <v>3136</v>
      </c>
      <c r="D3137" s="95">
        <v>4356</v>
      </c>
      <c r="E3137" s="95">
        <v>4356</v>
      </c>
      <c r="F3137" s="95" t="s">
        <v>160</v>
      </c>
      <c r="G3137" s="95">
        <v>2014</v>
      </c>
      <c r="H3137" s="95">
        <v>0</v>
      </c>
      <c r="I3137" s="95">
        <v>1</v>
      </c>
      <c r="J3137" s="95">
        <v>5368117</v>
      </c>
      <c r="K3137" s="95">
        <v>0</v>
      </c>
      <c r="L3137" s="95">
        <v>877</v>
      </c>
      <c r="M3137" s="95">
        <v>5368117</v>
      </c>
      <c r="N3137" s="5">
        <f t="shared" si="97"/>
        <v>6121</v>
      </c>
    </row>
    <row r="3138" spans="1:14" x14ac:dyDescent="0.25">
      <c r="A3138" t="str">
        <f t="shared" si="96"/>
        <v>2014_4149</v>
      </c>
      <c r="C3138" s="95">
        <v>3137</v>
      </c>
      <c r="D3138" s="95">
        <v>4149</v>
      </c>
      <c r="E3138" s="95">
        <v>4149</v>
      </c>
      <c r="F3138" s="95" t="s">
        <v>353</v>
      </c>
      <c r="G3138" s="95">
        <v>2014</v>
      </c>
      <c r="H3138" s="95">
        <v>0</v>
      </c>
      <c r="I3138" s="95">
        <v>1</v>
      </c>
      <c r="J3138" s="95">
        <v>8276071</v>
      </c>
      <c r="K3138" s="95">
        <v>0</v>
      </c>
      <c r="L3138" s="95">
        <v>1343.3</v>
      </c>
      <c r="M3138" s="95">
        <v>8276071</v>
      </c>
      <c r="N3138" s="5">
        <f t="shared" si="97"/>
        <v>6161</v>
      </c>
    </row>
    <row r="3139" spans="1:14" x14ac:dyDescent="0.25">
      <c r="A3139" t="str">
        <f t="shared" ref="A3139:A3202" si="98">CONCATENATE(G3139,"_",D3139)</f>
        <v>2014_4437</v>
      </c>
      <c r="C3139" s="95">
        <v>3138</v>
      </c>
      <c r="D3139" s="95">
        <v>4437</v>
      </c>
      <c r="E3139" s="95">
        <v>4437</v>
      </c>
      <c r="F3139" s="95" t="s">
        <v>161</v>
      </c>
      <c r="G3139" s="95">
        <v>2014</v>
      </c>
      <c r="H3139" s="95">
        <v>0</v>
      </c>
      <c r="I3139" s="95">
        <v>1</v>
      </c>
      <c r="J3139" s="95">
        <v>3232500</v>
      </c>
      <c r="K3139" s="95">
        <v>0</v>
      </c>
      <c r="L3139" s="95">
        <v>528.1</v>
      </c>
      <c r="M3139" s="95">
        <v>3232500</v>
      </c>
      <c r="N3139" s="5">
        <f t="shared" ref="N3139:N3202" si="99">ROUND(J3139/L3139,0)</f>
        <v>6121</v>
      </c>
    </row>
    <row r="3140" spans="1:14" x14ac:dyDescent="0.25">
      <c r="A3140" t="str">
        <f t="shared" si="98"/>
        <v>2014_4446</v>
      </c>
      <c r="C3140" s="95">
        <v>3139</v>
      </c>
      <c r="D3140" s="95">
        <v>4446</v>
      </c>
      <c r="E3140" s="95">
        <v>4446</v>
      </c>
      <c r="F3140" s="95" t="s">
        <v>162</v>
      </c>
      <c r="G3140" s="95">
        <v>2014</v>
      </c>
      <c r="H3140" s="95">
        <v>0</v>
      </c>
      <c r="I3140" s="95">
        <v>1</v>
      </c>
      <c r="J3140" s="95">
        <v>6215876</v>
      </c>
      <c r="K3140" s="95">
        <v>0</v>
      </c>
      <c r="L3140" s="95">
        <v>1015.5</v>
      </c>
      <c r="M3140" s="95">
        <v>6215876</v>
      </c>
      <c r="N3140" s="5">
        <f t="shared" si="99"/>
        <v>6121</v>
      </c>
    </row>
    <row r="3141" spans="1:14" x14ac:dyDescent="0.25">
      <c r="A3141" t="str">
        <f t="shared" si="98"/>
        <v>2014_4491</v>
      </c>
      <c r="C3141" s="95">
        <v>3140</v>
      </c>
      <c r="D3141" s="95">
        <v>4491</v>
      </c>
      <c r="E3141" s="95">
        <v>4491</v>
      </c>
      <c r="F3141" s="95" t="s">
        <v>163</v>
      </c>
      <c r="G3141" s="95">
        <v>2014</v>
      </c>
      <c r="H3141" s="95">
        <v>0</v>
      </c>
      <c r="I3141" s="95">
        <v>1</v>
      </c>
      <c r="J3141" s="95">
        <v>2084201</v>
      </c>
      <c r="K3141" s="95">
        <v>42002</v>
      </c>
      <c r="L3141" s="95">
        <v>340.5</v>
      </c>
      <c r="M3141" s="95">
        <v>2126203</v>
      </c>
      <c r="N3141" s="5">
        <f t="shared" si="99"/>
        <v>6121</v>
      </c>
    </row>
    <row r="3142" spans="1:14" x14ac:dyDescent="0.25">
      <c r="A3142" t="str">
        <f t="shared" si="98"/>
        <v>2014_4505</v>
      </c>
      <c r="C3142" s="95">
        <v>3141</v>
      </c>
      <c r="D3142" s="95">
        <v>4505</v>
      </c>
      <c r="E3142" s="95">
        <v>4505</v>
      </c>
      <c r="F3142" s="95" t="s">
        <v>164</v>
      </c>
      <c r="G3142" s="95">
        <v>2014</v>
      </c>
      <c r="H3142" s="95">
        <v>0</v>
      </c>
      <c r="I3142" s="95">
        <v>1</v>
      </c>
      <c r="J3142" s="95">
        <v>1483083</v>
      </c>
      <c r="K3142" s="95">
        <v>44106</v>
      </c>
      <c r="L3142" s="95">
        <v>239.4</v>
      </c>
      <c r="M3142" s="95">
        <v>1527189</v>
      </c>
      <c r="N3142" s="5">
        <f t="shared" si="99"/>
        <v>6195</v>
      </c>
    </row>
    <row r="3143" spans="1:14" x14ac:dyDescent="0.25">
      <c r="A3143" t="str">
        <f t="shared" si="98"/>
        <v>2014_4509</v>
      </c>
      <c r="C3143" s="95">
        <v>3142</v>
      </c>
      <c r="D3143" s="95">
        <v>4509</v>
      </c>
      <c r="E3143" s="95">
        <v>4509</v>
      </c>
      <c r="F3143" s="95" t="s">
        <v>165</v>
      </c>
      <c r="G3143" s="95">
        <v>2014</v>
      </c>
      <c r="H3143" s="95">
        <v>0</v>
      </c>
      <c r="I3143" s="95">
        <v>1</v>
      </c>
      <c r="J3143" s="95">
        <v>1347232</v>
      </c>
      <c r="K3143" s="95">
        <v>0</v>
      </c>
      <c r="L3143" s="95">
        <v>220.1</v>
      </c>
      <c r="M3143" s="95">
        <v>1347232</v>
      </c>
      <c r="N3143" s="5">
        <f t="shared" si="99"/>
        <v>6121</v>
      </c>
    </row>
    <row r="3144" spans="1:14" x14ac:dyDescent="0.25">
      <c r="A3144" t="str">
        <f t="shared" si="98"/>
        <v>2014_4518</v>
      </c>
      <c r="C3144" s="95">
        <v>3143</v>
      </c>
      <c r="D3144" s="95">
        <v>4518</v>
      </c>
      <c r="E3144" s="95">
        <v>4518</v>
      </c>
      <c r="F3144" s="95" t="s">
        <v>166</v>
      </c>
      <c r="G3144" s="95">
        <v>2014</v>
      </c>
      <c r="H3144" s="95">
        <v>0</v>
      </c>
      <c r="I3144" s="95">
        <v>1</v>
      </c>
      <c r="J3144" s="95">
        <v>1371104</v>
      </c>
      <c r="K3144" s="95">
        <v>0</v>
      </c>
      <c r="L3144" s="95">
        <v>224</v>
      </c>
      <c r="M3144" s="95">
        <v>1371104</v>
      </c>
      <c r="N3144" s="5">
        <f t="shared" si="99"/>
        <v>6121</v>
      </c>
    </row>
    <row r="3145" spans="1:14" x14ac:dyDescent="0.25">
      <c r="A3145" t="str">
        <f t="shared" si="98"/>
        <v>2014_4527</v>
      </c>
      <c r="C3145" s="95">
        <v>3144</v>
      </c>
      <c r="D3145" s="95">
        <v>4527</v>
      </c>
      <c r="E3145" s="95">
        <v>4527</v>
      </c>
      <c r="F3145" s="95" t="s">
        <v>167</v>
      </c>
      <c r="G3145" s="95">
        <v>2014</v>
      </c>
      <c r="H3145" s="95">
        <v>0</v>
      </c>
      <c r="I3145" s="95">
        <v>1</v>
      </c>
      <c r="J3145" s="95">
        <v>3778508</v>
      </c>
      <c r="K3145" s="95">
        <v>0</v>
      </c>
      <c r="L3145" s="95">
        <v>617</v>
      </c>
      <c r="M3145" s="95">
        <v>3778508</v>
      </c>
      <c r="N3145" s="5">
        <f t="shared" si="99"/>
        <v>6124</v>
      </c>
    </row>
    <row r="3146" spans="1:14" x14ac:dyDescent="0.25">
      <c r="A3146" t="str">
        <f t="shared" si="98"/>
        <v>2014_4536</v>
      </c>
      <c r="C3146" s="95">
        <v>3145</v>
      </c>
      <c r="D3146" s="95">
        <v>4536</v>
      </c>
      <c r="E3146" s="95">
        <v>4536</v>
      </c>
      <c r="F3146" s="95" t="s">
        <v>168</v>
      </c>
      <c r="G3146" s="95">
        <v>2014</v>
      </c>
      <c r="H3146" s="95">
        <v>0</v>
      </c>
      <c r="I3146" s="95">
        <v>1</v>
      </c>
      <c r="J3146" s="95">
        <v>12417673</v>
      </c>
      <c r="K3146" s="95">
        <v>0</v>
      </c>
      <c r="L3146" s="95">
        <v>2028.7</v>
      </c>
      <c r="M3146" s="95">
        <v>12417673</v>
      </c>
      <c r="N3146" s="5">
        <f t="shared" si="99"/>
        <v>6121</v>
      </c>
    </row>
    <row r="3147" spans="1:14" x14ac:dyDescent="0.25">
      <c r="A3147" t="str">
        <f t="shared" si="98"/>
        <v>2014_4554</v>
      </c>
      <c r="C3147" s="95">
        <v>3146</v>
      </c>
      <c r="D3147" s="95">
        <v>4554</v>
      </c>
      <c r="E3147" s="95">
        <v>4554</v>
      </c>
      <c r="F3147" s="95" t="s">
        <v>169</v>
      </c>
      <c r="G3147" s="95">
        <v>2014</v>
      </c>
      <c r="H3147" s="95">
        <v>0</v>
      </c>
      <c r="I3147" s="95">
        <v>1</v>
      </c>
      <c r="J3147" s="95">
        <v>6513356</v>
      </c>
      <c r="K3147" s="95">
        <v>0</v>
      </c>
      <c r="L3147" s="95">
        <v>1064.0999999999999</v>
      </c>
      <c r="M3147" s="95">
        <v>6513356</v>
      </c>
      <c r="N3147" s="5">
        <f t="shared" si="99"/>
        <v>6121</v>
      </c>
    </row>
    <row r="3148" spans="1:14" x14ac:dyDescent="0.25">
      <c r="A3148" t="str">
        <f t="shared" si="98"/>
        <v>2014_4572</v>
      </c>
      <c r="C3148" s="95">
        <v>3147</v>
      </c>
      <c r="D3148" s="95">
        <v>4572</v>
      </c>
      <c r="E3148" s="95">
        <v>4572</v>
      </c>
      <c r="F3148" s="95" t="s">
        <v>170</v>
      </c>
      <c r="G3148" s="95">
        <v>2014</v>
      </c>
      <c r="H3148" s="95">
        <v>0</v>
      </c>
      <c r="I3148" s="95">
        <v>1</v>
      </c>
      <c r="J3148" s="95">
        <v>1723062</v>
      </c>
      <c r="K3148" s="95">
        <v>0</v>
      </c>
      <c r="L3148" s="95">
        <v>281.5</v>
      </c>
      <c r="M3148" s="95">
        <v>1723062</v>
      </c>
      <c r="N3148" s="5">
        <f t="shared" si="99"/>
        <v>6121</v>
      </c>
    </row>
    <row r="3149" spans="1:14" x14ac:dyDescent="0.25">
      <c r="A3149" t="str">
        <f t="shared" si="98"/>
        <v>2014_4581</v>
      </c>
      <c r="C3149" s="95">
        <v>3148</v>
      </c>
      <c r="D3149" s="95">
        <v>4581</v>
      </c>
      <c r="E3149" s="95">
        <v>4581</v>
      </c>
      <c r="F3149" s="95" t="s">
        <v>171</v>
      </c>
      <c r="G3149" s="95">
        <v>2014</v>
      </c>
      <c r="H3149" s="95">
        <v>0</v>
      </c>
      <c r="I3149" s="95">
        <v>1</v>
      </c>
      <c r="J3149" s="95">
        <v>32438240</v>
      </c>
      <c r="K3149" s="95">
        <v>0</v>
      </c>
      <c r="L3149" s="95">
        <v>5299.5</v>
      </c>
      <c r="M3149" s="95">
        <v>32438240</v>
      </c>
      <c r="N3149" s="5">
        <f t="shared" si="99"/>
        <v>6121</v>
      </c>
    </row>
    <row r="3150" spans="1:14" x14ac:dyDescent="0.25">
      <c r="A3150" t="str">
        <f t="shared" si="98"/>
        <v>2014_4599</v>
      </c>
      <c r="C3150" s="95">
        <v>3149</v>
      </c>
      <c r="D3150" s="95">
        <v>4599</v>
      </c>
      <c r="E3150" s="95">
        <v>4599</v>
      </c>
      <c r="F3150" s="95" t="s">
        <v>172</v>
      </c>
      <c r="G3150" s="95">
        <v>2014</v>
      </c>
      <c r="H3150" s="95">
        <v>0</v>
      </c>
      <c r="I3150" s="95">
        <v>1</v>
      </c>
      <c r="J3150" s="95">
        <v>4066409</v>
      </c>
      <c r="K3150" s="95">
        <v>0</v>
      </c>
      <c r="L3150" s="95">
        <v>652.4</v>
      </c>
      <c r="M3150" s="95">
        <v>4066409</v>
      </c>
      <c r="N3150" s="5">
        <f t="shared" si="99"/>
        <v>6233</v>
      </c>
    </row>
    <row r="3151" spans="1:14" x14ac:dyDescent="0.25">
      <c r="A3151" t="str">
        <f t="shared" si="98"/>
        <v>2014_4617</v>
      </c>
      <c r="C3151" s="95">
        <v>3150</v>
      </c>
      <c r="D3151" s="95">
        <v>4617</v>
      </c>
      <c r="E3151" s="95">
        <v>4617</v>
      </c>
      <c r="F3151" s="95" t="s">
        <v>173</v>
      </c>
      <c r="G3151" s="95">
        <v>2014</v>
      </c>
      <c r="H3151" s="95">
        <v>0</v>
      </c>
      <c r="I3151" s="95">
        <v>1</v>
      </c>
      <c r="J3151" s="95">
        <v>9215166</v>
      </c>
      <c r="K3151" s="95">
        <v>0</v>
      </c>
      <c r="L3151" s="95">
        <v>1505.5</v>
      </c>
      <c r="M3151" s="95">
        <v>9215166</v>
      </c>
      <c r="N3151" s="5">
        <f t="shared" si="99"/>
        <v>6121</v>
      </c>
    </row>
    <row r="3152" spans="1:14" x14ac:dyDescent="0.25">
      <c r="A3152" t="str">
        <f t="shared" si="98"/>
        <v>2014_4662</v>
      </c>
      <c r="C3152" s="95">
        <v>3151</v>
      </c>
      <c r="D3152" s="95">
        <v>4662</v>
      </c>
      <c r="E3152" s="95">
        <v>4662</v>
      </c>
      <c r="F3152" s="95" t="s">
        <v>175</v>
      </c>
      <c r="G3152" s="95">
        <v>2014</v>
      </c>
      <c r="H3152" s="95">
        <v>0</v>
      </c>
      <c r="I3152" s="95">
        <v>1</v>
      </c>
      <c r="J3152" s="95">
        <v>6139975</v>
      </c>
      <c r="K3152" s="95">
        <v>45892</v>
      </c>
      <c r="L3152" s="95">
        <v>1003.1</v>
      </c>
      <c r="M3152" s="95">
        <v>6185867</v>
      </c>
      <c r="N3152" s="5">
        <f t="shared" si="99"/>
        <v>6121</v>
      </c>
    </row>
    <row r="3153" spans="1:14" x14ac:dyDescent="0.25">
      <c r="A3153" t="str">
        <f t="shared" si="98"/>
        <v>2014_4689</v>
      </c>
      <c r="C3153" s="95">
        <v>3152</v>
      </c>
      <c r="D3153" s="95">
        <v>4689</v>
      </c>
      <c r="E3153" s="95">
        <v>4689</v>
      </c>
      <c r="F3153" s="95" t="s">
        <v>176</v>
      </c>
      <c r="G3153" s="95">
        <v>2014</v>
      </c>
      <c r="H3153" s="95">
        <v>0</v>
      </c>
      <c r="I3153" s="95">
        <v>1</v>
      </c>
      <c r="J3153" s="95">
        <v>3193326</v>
      </c>
      <c r="K3153" s="95">
        <v>0</v>
      </c>
      <c r="L3153" s="95">
        <v>521.70000000000005</v>
      </c>
      <c r="M3153" s="95">
        <v>3193326</v>
      </c>
      <c r="N3153" s="5">
        <f t="shared" si="99"/>
        <v>6121</v>
      </c>
    </row>
    <row r="3154" spans="1:14" x14ac:dyDescent="0.25">
      <c r="A3154" t="str">
        <f t="shared" si="98"/>
        <v>2014_4644</v>
      </c>
      <c r="C3154" s="95">
        <v>3153</v>
      </c>
      <c r="D3154" s="95">
        <v>4644</v>
      </c>
      <c r="E3154" s="95">
        <v>4644</v>
      </c>
      <c r="F3154" s="95" t="s">
        <v>174</v>
      </c>
      <c r="G3154" s="95">
        <v>2014</v>
      </c>
      <c r="H3154" s="95">
        <v>0</v>
      </c>
      <c r="I3154" s="95">
        <v>1</v>
      </c>
      <c r="J3154" s="95">
        <v>2833002</v>
      </c>
      <c r="K3154" s="95">
        <v>49925</v>
      </c>
      <c r="L3154" s="95">
        <v>456.2</v>
      </c>
      <c r="M3154" s="95">
        <v>2882927</v>
      </c>
      <c r="N3154" s="5">
        <f t="shared" si="99"/>
        <v>6210</v>
      </c>
    </row>
    <row r="3155" spans="1:14" x14ac:dyDescent="0.25">
      <c r="A3155" t="str">
        <f t="shared" si="98"/>
        <v>2014_4725</v>
      </c>
      <c r="C3155" s="95">
        <v>3154</v>
      </c>
      <c r="D3155" s="95">
        <v>4725</v>
      </c>
      <c r="E3155" s="95">
        <v>4725</v>
      </c>
      <c r="F3155" s="95" t="s">
        <v>177</v>
      </c>
      <c r="G3155" s="95">
        <v>2014</v>
      </c>
      <c r="H3155" s="95">
        <v>0</v>
      </c>
      <c r="I3155" s="95">
        <v>1</v>
      </c>
      <c r="J3155" s="95">
        <v>18399114</v>
      </c>
      <c r="K3155" s="95">
        <v>2718</v>
      </c>
      <c r="L3155" s="95">
        <v>3005.9</v>
      </c>
      <c r="M3155" s="95">
        <v>18401832</v>
      </c>
      <c r="N3155" s="5">
        <f t="shared" si="99"/>
        <v>6121</v>
      </c>
    </row>
    <row r="3156" spans="1:14" x14ac:dyDescent="0.25">
      <c r="A3156" t="str">
        <f t="shared" si="98"/>
        <v>2014_2673</v>
      </c>
      <c r="C3156" s="95">
        <v>3155</v>
      </c>
      <c r="D3156" s="95">
        <v>2673</v>
      </c>
      <c r="E3156" s="95">
        <v>2673</v>
      </c>
      <c r="F3156" s="95" t="s">
        <v>104</v>
      </c>
      <c r="G3156" s="95">
        <v>2014</v>
      </c>
      <c r="H3156" s="95">
        <v>0</v>
      </c>
      <c r="I3156" s="95">
        <v>1</v>
      </c>
      <c r="J3156" s="95">
        <v>4139408</v>
      </c>
      <c r="K3156" s="95">
        <v>58107</v>
      </c>
      <c r="L3156" s="95">
        <v>672.2</v>
      </c>
      <c r="M3156" s="95">
        <v>4197515</v>
      </c>
      <c r="N3156" s="5">
        <f t="shared" si="99"/>
        <v>6158</v>
      </c>
    </row>
    <row r="3157" spans="1:14" x14ac:dyDescent="0.25">
      <c r="A3157" t="str">
        <f t="shared" si="98"/>
        <v>2014_153</v>
      </c>
      <c r="C3157" s="95">
        <v>3156</v>
      </c>
      <c r="D3157" s="95">
        <v>153</v>
      </c>
      <c r="E3157" s="95">
        <v>153</v>
      </c>
      <c r="F3157" s="95" t="s">
        <v>12</v>
      </c>
      <c r="G3157" s="95">
        <v>2014</v>
      </c>
      <c r="H3157" s="95">
        <v>0</v>
      </c>
      <c r="I3157" s="95">
        <v>1</v>
      </c>
      <c r="J3157" s="95">
        <v>3786880</v>
      </c>
      <c r="K3157" s="95">
        <v>0</v>
      </c>
      <c r="L3157" s="95">
        <v>610</v>
      </c>
      <c r="M3157" s="95">
        <v>3786880</v>
      </c>
      <c r="N3157" s="5">
        <f t="shared" si="99"/>
        <v>6208</v>
      </c>
    </row>
    <row r="3158" spans="1:14" x14ac:dyDescent="0.25">
      <c r="A3158" t="str">
        <f t="shared" si="98"/>
        <v>2014_3691</v>
      </c>
      <c r="C3158" s="95">
        <v>3157</v>
      </c>
      <c r="D3158" s="95">
        <v>3691</v>
      </c>
      <c r="E3158" s="95">
        <v>3691</v>
      </c>
      <c r="F3158" s="95" t="s">
        <v>142</v>
      </c>
      <c r="G3158" s="95">
        <v>2014</v>
      </c>
      <c r="H3158" s="95">
        <v>0</v>
      </c>
      <c r="I3158" s="95">
        <v>1</v>
      </c>
      <c r="J3158" s="95">
        <v>5267894</v>
      </c>
      <c r="K3158" s="95">
        <v>205977</v>
      </c>
      <c r="L3158" s="95">
        <v>854.9</v>
      </c>
      <c r="M3158" s="95">
        <v>5473871</v>
      </c>
      <c r="N3158" s="5">
        <f t="shared" si="99"/>
        <v>6162</v>
      </c>
    </row>
    <row r="3159" spans="1:14" x14ac:dyDescent="0.25">
      <c r="A3159" t="str">
        <f t="shared" si="98"/>
        <v>2014_4774</v>
      </c>
      <c r="C3159" s="95">
        <v>3158</v>
      </c>
      <c r="D3159" s="95">
        <v>4774</v>
      </c>
      <c r="E3159" s="95">
        <v>4774</v>
      </c>
      <c r="F3159" s="95" t="s">
        <v>354</v>
      </c>
      <c r="G3159" s="95">
        <v>2014</v>
      </c>
      <c r="H3159" s="95">
        <v>0</v>
      </c>
      <c r="I3159" s="95">
        <v>2</v>
      </c>
      <c r="J3159" s="95">
        <v>7691168</v>
      </c>
      <c r="K3159" s="95">
        <v>258012</v>
      </c>
      <c r="L3159" s="95">
        <v>1238.5</v>
      </c>
      <c r="M3159" s="95">
        <v>7949180</v>
      </c>
      <c r="N3159" s="5">
        <f t="shared" si="99"/>
        <v>6210</v>
      </c>
    </row>
    <row r="3160" spans="1:14" x14ac:dyDescent="0.25">
      <c r="A3160" t="str">
        <f t="shared" si="98"/>
        <v>2014_873</v>
      </c>
      <c r="C3160" s="95">
        <v>3159</v>
      </c>
      <c r="D3160" s="95">
        <v>873</v>
      </c>
      <c r="E3160" s="95">
        <v>873</v>
      </c>
      <c r="F3160" s="95" t="s">
        <v>34</v>
      </c>
      <c r="G3160" s="95">
        <v>2014</v>
      </c>
      <c r="H3160" s="95">
        <v>0</v>
      </c>
      <c r="I3160" s="95">
        <v>1</v>
      </c>
      <c r="J3160" s="95">
        <v>2833404</v>
      </c>
      <c r="K3160" s="95">
        <v>107125</v>
      </c>
      <c r="L3160" s="95">
        <v>454.8</v>
      </c>
      <c r="M3160" s="95">
        <v>2940529</v>
      </c>
      <c r="N3160" s="5">
        <f t="shared" si="99"/>
        <v>6230</v>
      </c>
    </row>
    <row r="3161" spans="1:14" x14ac:dyDescent="0.25">
      <c r="A3161" t="str">
        <f t="shared" si="98"/>
        <v>2014_4778</v>
      </c>
      <c r="C3161" s="95">
        <v>3160</v>
      </c>
      <c r="D3161" s="95">
        <v>4778</v>
      </c>
      <c r="E3161" s="95">
        <v>4778</v>
      </c>
      <c r="F3161" s="95" t="s">
        <v>182</v>
      </c>
      <c r="G3161" s="95">
        <v>2014</v>
      </c>
      <c r="H3161" s="95">
        <v>0</v>
      </c>
      <c r="I3161" s="95">
        <v>1</v>
      </c>
      <c r="J3161" s="95">
        <v>1853558</v>
      </c>
      <c r="K3161" s="95">
        <v>0</v>
      </c>
      <c r="L3161" s="95">
        <v>301</v>
      </c>
      <c r="M3161" s="95">
        <v>1853558</v>
      </c>
      <c r="N3161" s="5">
        <f t="shared" si="99"/>
        <v>6158</v>
      </c>
    </row>
    <row r="3162" spans="1:14" x14ac:dyDescent="0.25">
      <c r="A3162" t="str">
        <f t="shared" si="98"/>
        <v>2014_4777</v>
      </c>
      <c r="C3162" s="95">
        <v>3161</v>
      </c>
      <c r="D3162" s="95">
        <v>4777</v>
      </c>
      <c r="E3162" s="95">
        <v>4777</v>
      </c>
      <c r="F3162" s="95" t="s">
        <v>181</v>
      </c>
      <c r="G3162" s="95">
        <v>2014</v>
      </c>
      <c r="H3162" s="95">
        <v>0</v>
      </c>
      <c r="I3162" s="95">
        <v>1</v>
      </c>
      <c r="J3162" s="95">
        <v>4198685</v>
      </c>
      <c r="K3162" s="95">
        <v>129382</v>
      </c>
      <c r="L3162" s="95">
        <v>680.5</v>
      </c>
      <c r="M3162" s="95">
        <v>4328067</v>
      </c>
      <c r="N3162" s="5">
        <f t="shared" si="99"/>
        <v>6170</v>
      </c>
    </row>
    <row r="3163" spans="1:14" x14ac:dyDescent="0.25">
      <c r="A3163" t="str">
        <f t="shared" si="98"/>
        <v>2014_4776</v>
      </c>
      <c r="C3163" s="95">
        <v>3162</v>
      </c>
      <c r="D3163" s="95">
        <v>4776</v>
      </c>
      <c r="E3163" s="95">
        <v>4776</v>
      </c>
      <c r="F3163" s="95" t="s">
        <v>180</v>
      </c>
      <c r="G3163" s="95">
        <v>2014</v>
      </c>
      <c r="H3163" s="95">
        <v>0</v>
      </c>
      <c r="I3163" s="95">
        <v>1</v>
      </c>
      <c r="J3163" s="95">
        <v>3366595</v>
      </c>
      <c r="K3163" s="95">
        <v>0</v>
      </c>
      <c r="L3163" s="95">
        <v>535.4</v>
      </c>
      <c r="M3163" s="95">
        <v>3366595</v>
      </c>
      <c r="N3163" s="5">
        <f t="shared" si="99"/>
        <v>6288</v>
      </c>
    </row>
    <row r="3164" spans="1:14" x14ac:dyDescent="0.25">
      <c r="A3164" t="str">
        <f t="shared" si="98"/>
        <v>2014_4779</v>
      </c>
      <c r="C3164" s="95">
        <v>3163</v>
      </c>
      <c r="D3164" s="95">
        <v>4779</v>
      </c>
      <c r="E3164" s="95">
        <v>4779</v>
      </c>
      <c r="F3164" s="95" t="s">
        <v>183</v>
      </c>
      <c r="G3164" s="95">
        <v>2014</v>
      </c>
      <c r="H3164" s="95">
        <v>0</v>
      </c>
      <c r="I3164" s="95">
        <v>1</v>
      </c>
      <c r="J3164" s="95">
        <v>8329457</v>
      </c>
      <c r="K3164" s="95">
        <v>0</v>
      </c>
      <c r="L3164" s="95">
        <v>1360.8</v>
      </c>
      <c r="M3164" s="95">
        <v>8329457</v>
      </c>
      <c r="N3164" s="5">
        <f t="shared" si="99"/>
        <v>6121</v>
      </c>
    </row>
    <row r="3165" spans="1:14" x14ac:dyDescent="0.25">
      <c r="A3165" t="str">
        <f t="shared" si="98"/>
        <v>2014_4784</v>
      </c>
      <c r="C3165" s="95">
        <v>3164</v>
      </c>
      <c r="D3165" s="95">
        <v>4784</v>
      </c>
      <c r="E3165" s="95">
        <v>4784</v>
      </c>
      <c r="F3165" s="95" t="s">
        <v>184</v>
      </c>
      <c r="G3165" s="95">
        <v>2014</v>
      </c>
      <c r="H3165" s="95">
        <v>0</v>
      </c>
      <c r="I3165" s="95">
        <v>1</v>
      </c>
      <c r="J3165" s="95">
        <v>18231399</v>
      </c>
      <c r="K3165" s="95">
        <v>0</v>
      </c>
      <c r="L3165" s="95">
        <v>2978.5</v>
      </c>
      <c r="M3165" s="95">
        <v>18231399</v>
      </c>
      <c r="N3165" s="5">
        <f t="shared" si="99"/>
        <v>6121</v>
      </c>
    </row>
    <row r="3166" spans="1:14" x14ac:dyDescent="0.25">
      <c r="A3166" t="str">
        <f t="shared" si="98"/>
        <v>2014_4785</v>
      </c>
      <c r="C3166" s="95">
        <v>3165</v>
      </c>
      <c r="D3166" s="95">
        <v>4785</v>
      </c>
      <c r="E3166" s="95">
        <v>4785</v>
      </c>
      <c r="F3166" s="95" t="s">
        <v>355</v>
      </c>
      <c r="G3166" s="95">
        <v>2014</v>
      </c>
      <c r="H3166" s="95">
        <v>0</v>
      </c>
      <c r="I3166" s="95">
        <v>1</v>
      </c>
      <c r="J3166" s="95">
        <v>3203119</v>
      </c>
      <c r="K3166" s="95">
        <v>0</v>
      </c>
      <c r="L3166" s="95">
        <v>523.29999999999995</v>
      </c>
      <c r="M3166" s="95">
        <v>3203119</v>
      </c>
      <c r="N3166" s="5">
        <f t="shared" si="99"/>
        <v>6121</v>
      </c>
    </row>
    <row r="3167" spans="1:14" x14ac:dyDescent="0.25">
      <c r="A3167" t="str">
        <f t="shared" si="98"/>
        <v>2014_333</v>
      </c>
      <c r="C3167" s="95">
        <v>3166</v>
      </c>
      <c r="D3167" s="95">
        <v>333</v>
      </c>
      <c r="E3167" s="95">
        <v>333</v>
      </c>
      <c r="F3167" s="95" t="s">
        <v>296</v>
      </c>
      <c r="G3167" s="95">
        <v>2014</v>
      </c>
      <c r="H3167" s="95">
        <v>0</v>
      </c>
      <c r="I3167" s="95">
        <v>2</v>
      </c>
      <c r="J3167" s="95">
        <v>2769383</v>
      </c>
      <c r="K3167" s="95">
        <v>28969</v>
      </c>
      <c r="L3167" s="95">
        <v>447.3</v>
      </c>
      <c r="M3167" s="95">
        <v>2798352</v>
      </c>
      <c r="N3167" s="5">
        <f t="shared" si="99"/>
        <v>6191</v>
      </c>
    </row>
    <row r="3168" spans="1:14" x14ac:dyDescent="0.25">
      <c r="A3168" t="str">
        <f t="shared" si="98"/>
        <v>2014_4773</v>
      </c>
      <c r="C3168" s="95">
        <v>3167</v>
      </c>
      <c r="D3168" s="95">
        <v>4773</v>
      </c>
      <c r="E3168" s="95">
        <v>4773</v>
      </c>
      <c r="F3168" s="95" t="s">
        <v>179</v>
      </c>
      <c r="G3168" s="95">
        <v>2014</v>
      </c>
      <c r="H3168" s="95">
        <v>0</v>
      </c>
      <c r="I3168" s="95">
        <v>1</v>
      </c>
      <c r="J3168" s="95">
        <v>3427557</v>
      </c>
      <c r="K3168" s="95">
        <v>0</v>
      </c>
      <c r="L3168" s="95">
        <v>549.20000000000005</v>
      </c>
      <c r="M3168" s="95">
        <v>3427557</v>
      </c>
      <c r="N3168" s="5">
        <f t="shared" si="99"/>
        <v>6241</v>
      </c>
    </row>
    <row r="3169" spans="1:14" x14ac:dyDescent="0.25">
      <c r="A3169" t="str">
        <f t="shared" si="98"/>
        <v>2014_4788</v>
      </c>
      <c r="C3169" s="95">
        <v>3168</v>
      </c>
      <c r="D3169" s="95">
        <v>4788</v>
      </c>
      <c r="E3169" s="95">
        <v>4788</v>
      </c>
      <c r="F3169" s="95" t="s">
        <v>185</v>
      </c>
      <c r="G3169" s="95">
        <v>2014</v>
      </c>
      <c r="H3169" s="95">
        <v>0</v>
      </c>
      <c r="I3169" s="95">
        <v>1</v>
      </c>
      <c r="J3169" s="95">
        <v>3119752</v>
      </c>
      <c r="K3169" s="95">
        <v>0</v>
      </c>
      <c r="L3169" s="95">
        <v>499.4</v>
      </c>
      <c r="M3169" s="95">
        <v>3119752</v>
      </c>
      <c r="N3169" s="5">
        <f t="shared" si="99"/>
        <v>6247</v>
      </c>
    </row>
    <row r="3170" spans="1:14" x14ac:dyDescent="0.25">
      <c r="A3170" t="str">
        <f t="shared" si="98"/>
        <v>2014_4797</v>
      </c>
      <c r="C3170" s="95">
        <v>3169</v>
      </c>
      <c r="D3170" s="95">
        <v>4797</v>
      </c>
      <c r="E3170" s="95">
        <v>4797</v>
      </c>
      <c r="F3170" s="95" t="s">
        <v>186</v>
      </c>
      <c r="G3170" s="95">
        <v>2014</v>
      </c>
      <c r="H3170" s="95">
        <v>0</v>
      </c>
      <c r="I3170" s="95">
        <v>1</v>
      </c>
      <c r="J3170" s="95">
        <v>14898514</v>
      </c>
      <c r="K3170" s="95">
        <v>0</v>
      </c>
      <c r="L3170" s="95">
        <v>2434</v>
      </c>
      <c r="M3170" s="95">
        <v>14898514</v>
      </c>
      <c r="N3170" s="5">
        <f t="shared" si="99"/>
        <v>6121</v>
      </c>
    </row>
    <row r="3171" spans="1:14" x14ac:dyDescent="0.25">
      <c r="A3171" t="str">
        <f t="shared" si="98"/>
        <v>2014_4860</v>
      </c>
      <c r="C3171" s="95">
        <v>3170</v>
      </c>
      <c r="D3171" s="95">
        <v>4860</v>
      </c>
      <c r="E3171" s="95">
        <v>4860</v>
      </c>
      <c r="F3171" s="95" t="s">
        <v>370</v>
      </c>
      <c r="G3171" s="95">
        <v>2014</v>
      </c>
      <c r="H3171" s="95">
        <v>0</v>
      </c>
      <c r="I3171" s="95">
        <v>2</v>
      </c>
      <c r="J3171" s="95">
        <v>6021227</v>
      </c>
      <c r="K3171" s="95">
        <v>0</v>
      </c>
      <c r="L3171" s="95">
        <v>983.7</v>
      </c>
      <c r="M3171" s="95">
        <v>6021227</v>
      </c>
      <c r="N3171" s="5">
        <f t="shared" si="99"/>
        <v>6121</v>
      </c>
    </row>
    <row r="3172" spans="1:14" x14ac:dyDescent="0.25">
      <c r="A3172" t="str">
        <f t="shared" si="98"/>
        <v>2014_4869</v>
      </c>
      <c r="C3172" s="95">
        <v>3171</v>
      </c>
      <c r="D3172" s="95">
        <v>4869</v>
      </c>
      <c r="E3172" s="95">
        <v>4869</v>
      </c>
      <c r="F3172" s="95" t="s">
        <v>187</v>
      </c>
      <c r="G3172" s="95">
        <v>2014</v>
      </c>
      <c r="H3172" s="95">
        <v>0</v>
      </c>
      <c r="I3172" s="95">
        <v>1</v>
      </c>
      <c r="J3172" s="95">
        <v>7917554</v>
      </c>
      <c r="K3172" s="95">
        <v>148014</v>
      </c>
      <c r="L3172" s="95">
        <v>1284.9000000000001</v>
      </c>
      <c r="M3172" s="95">
        <v>8065568</v>
      </c>
      <c r="N3172" s="5">
        <f t="shared" si="99"/>
        <v>6162</v>
      </c>
    </row>
    <row r="3173" spans="1:14" x14ac:dyDescent="0.25">
      <c r="A3173" t="str">
        <f t="shared" si="98"/>
        <v>2014_4878</v>
      </c>
      <c r="C3173" s="95">
        <v>3172</v>
      </c>
      <c r="D3173" s="95">
        <v>4878</v>
      </c>
      <c r="E3173" s="95">
        <v>4878</v>
      </c>
      <c r="F3173" s="95" t="s">
        <v>188</v>
      </c>
      <c r="G3173" s="95">
        <v>2014</v>
      </c>
      <c r="H3173" s="95">
        <v>0</v>
      </c>
      <c r="I3173" s="95">
        <v>1</v>
      </c>
      <c r="J3173" s="95">
        <v>3727689</v>
      </c>
      <c r="K3173" s="95">
        <v>218029</v>
      </c>
      <c r="L3173" s="95">
        <v>609</v>
      </c>
      <c r="M3173" s="95">
        <v>3945718</v>
      </c>
      <c r="N3173" s="5">
        <f t="shared" si="99"/>
        <v>6121</v>
      </c>
    </row>
    <row r="3174" spans="1:14" x14ac:dyDescent="0.25">
      <c r="A3174" t="str">
        <f t="shared" si="98"/>
        <v>2014_4890</v>
      </c>
      <c r="C3174" s="95">
        <v>3173</v>
      </c>
      <c r="D3174" s="95">
        <v>4890</v>
      </c>
      <c r="E3174" s="95">
        <v>4890</v>
      </c>
      <c r="F3174" s="95" t="s">
        <v>189</v>
      </c>
      <c r="G3174" s="95">
        <v>2014</v>
      </c>
      <c r="H3174" s="95">
        <v>0</v>
      </c>
      <c r="I3174" s="95">
        <v>1</v>
      </c>
      <c r="J3174" s="95">
        <v>5775489</v>
      </c>
      <c r="K3174" s="95">
        <v>0</v>
      </c>
      <c r="L3174" s="95">
        <v>941.4</v>
      </c>
      <c r="M3174" s="95">
        <v>5775489</v>
      </c>
      <c r="N3174" s="5">
        <f t="shared" si="99"/>
        <v>6135</v>
      </c>
    </row>
    <row r="3175" spans="1:14" x14ac:dyDescent="0.25">
      <c r="A3175" t="str">
        <f t="shared" si="98"/>
        <v>2014_4905</v>
      </c>
      <c r="C3175" s="95">
        <v>3174</v>
      </c>
      <c r="D3175" s="95">
        <v>4905</v>
      </c>
      <c r="E3175" s="95">
        <v>4905</v>
      </c>
      <c r="F3175" s="95" t="s">
        <v>356</v>
      </c>
      <c r="G3175" s="95">
        <v>2014</v>
      </c>
      <c r="H3175" s="95">
        <v>0</v>
      </c>
      <c r="I3175" s="95">
        <v>1</v>
      </c>
      <c r="J3175" s="95">
        <v>1410590</v>
      </c>
      <c r="K3175" s="95">
        <v>0</v>
      </c>
      <c r="L3175" s="95">
        <v>230</v>
      </c>
      <c r="M3175" s="95">
        <v>1410590</v>
      </c>
      <c r="N3175" s="5">
        <f t="shared" si="99"/>
        <v>6133</v>
      </c>
    </row>
    <row r="3176" spans="1:14" x14ac:dyDescent="0.25">
      <c r="A3176" t="str">
        <f t="shared" si="98"/>
        <v>2014_4978</v>
      </c>
      <c r="C3176" s="95">
        <v>3175</v>
      </c>
      <c r="D3176" s="95">
        <v>4978</v>
      </c>
      <c r="E3176" s="95">
        <v>4978</v>
      </c>
      <c r="F3176" s="95" t="s">
        <v>190</v>
      </c>
      <c r="G3176" s="95">
        <v>2014</v>
      </c>
      <c r="H3176" s="95">
        <v>0</v>
      </c>
      <c r="I3176" s="95">
        <v>1</v>
      </c>
      <c r="J3176" s="95">
        <v>1169723</v>
      </c>
      <c r="K3176" s="95">
        <v>66723</v>
      </c>
      <c r="L3176" s="95">
        <v>191.1</v>
      </c>
      <c r="M3176" s="95">
        <v>1236446</v>
      </c>
      <c r="N3176" s="5">
        <f t="shared" si="99"/>
        <v>6121</v>
      </c>
    </row>
    <row r="3177" spans="1:14" x14ac:dyDescent="0.25">
      <c r="A3177" t="str">
        <f t="shared" si="98"/>
        <v>2014_4995</v>
      </c>
      <c r="C3177" s="95">
        <v>3176</v>
      </c>
      <c r="D3177" s="95">
        <v>4995</v>
      </c>
      <c r="E3177" s="95">
        <v>4995</v>
      </c>
      <c r="F3177" s="95" t="s">
        <v>191</v>
      </c>
      <c r="G3177" s="95">
        <v>2014</v>
      </c>
      <c r="H3177" s="95">
        <v>0</v>
      </c>
      <c r="I3177" s="95">
        <v>1</v>
      </c>
      <c r="J3177" s="95">
        <v>5779519</v>
      </c>
      <c r="K3177" s="95">
        <v>0</v>
      </c>
      <c r="L3177" s="95">
        <v>935.5</v>
      </c>
      <c r="M3177" s="95">
        <v>5779519</v>
      </c>
      <c r="N3177" s="5">
        <f t="shared" si="99"/>
        <v>6178</v>
      </c>
    </row>
    <row r="3178" spans="1:14" x14ac:dyDescent="0.25">
      <c r="A3178" t="str">
        <f t="shared" si="98"/>
        <v>2014_5013</v>
      </c>
      <c r="C3178" s="95">
        <v>3177</v>
      </c>
      <c r="D3178" s="95">
        <v>5013</v>
      </c>
      <c r="E3178" s="95">
        <v>5013</v>
      </c>
      <c r="F3178" s="95" t="s">
        <v>192</v>
      </c>
      <c r="G3178" s="95">
        <v>2014</v>
      </c>
      <c r="H3178" s="95">
        <v>0</v>
      </c>
      <c r="I3178" s="95">
        <v>1</v>
      </c>
      <c r="J3178" s="95">
        <v>14616948</v>
      </c>
      <c r="K3178" s="95">
        <v>0</v>
      </c>
      <c r="L3178" s="95">
        <v>2388</v>
      </c>
      <c r="M3178" s="95">
        <v>14616948</v>
      </c>
      <c r="N3178" s="5">
        <f t="shared" si="99"/>
        <v>6121</v>
      </c>
    </row>
    <row r="3179" spans="1:14" x14ac:dyDescent="0.25">
      <c r="A3179" t="str">
        <f t="shared" si="98"/>
        <v>2014_5049</v>
      </c>
      <c r="C3179" s="95">
        <v>3178</v>
      </c>
      <c r="D3179" s="95">
        <v>5049</v>
      </c>
      <c r="E3179" s="95">
        <v>5049</v>
      </c>
      <c r="F3179" s="95" t="s">
        <v>193</v>
      </c>
      <c r="G3179" s="95">
        <v>2014</v>
      </c>
      <c r="H3179" s="95">
        <v>0</v>
      </c>
      <c r="I3179" s="95">
        <v>1</v>
      </c>
      <c r="J3179" s="95">
        <v>27735475</v>
      </c>
      <c r="K3179" s="95">
        <v>0</v>
      </c>
      <c r="L3179" s="95">
        <v>4531.2</v>
      </c>
      <c r="M3179" s="95">
        <v>27735475</v>
      </c>
      <c r="N3179" s="5">
        <f t="shared" si="99"/>
        <v>6121</v>
      </c>
    </row>
    <row r="3180" spans="1:14" x14ac:dyDescent="0.25">
      <c r="A3180" t="str">
        <f t="shared" si="98"/>
        <v>2014_5319</v>
      </c>
      <c r="C3180" s="95">
        <v>3179</v>
      </c>
      <c r="D3180" s="95">
        <v>5319</v>
      </c>
      <c r="E3180" s="95">
        <v>5160</v>
      </c>
      <c r="F3180" s="95" t="s">
        <v>4</v>
      </c>
      <c r="G3180" s="95">
        <v>2014</v>
      </c>
      <c r="H3180" s="95">
        <v>0</v>
      </c>
      <c r="I3180" s="95">
        <v>1</v>
      </c>
      <c r="J3180" s="95">
        <v>6277086</v>
      </c>
      <c r="K3180" s="95">
        <v>0</v>
      </c>
      <c r="L3180" s="95">
        <v>1025.5</v>
      </c>
      <c r="M3180" s="95">
        <v>6277086</v>
      </c>
      <c r="N3180" s="5">
        <f t="shared" si="99"/>
        <v>6121</v>
      </c>
    </row>
    <row r="3181" spans="1:14" x14ac:dyDescent="0.25">
      <c r="A3181" t="str">
        <f t="shared" si="98"/>
        <v>2014_5121</v>
      </c>
      <c r="C3181" s="95">
        <v>3180</v>
      </c>
      <c r="D3181" s="95">
        <v>5121</v>
      </c>
      <c r="E3181" s="95">
        <v>5121</v>
      </c>
      <c r="F3181" s="95" t="s">
        <v>194</v>
      </c>
      <c r="G3181" s="95">
        <v>2014</v>
      </c>
      <c r="H3181" s="95">
        <v>0</v>
      </c>
      <c r="I3181" s="95">
        <v>1</v>
      </c>
      <c r="J3181" s="95">
        <v>4585853</v>
      </c>
      <c r="K3181" s="95">
        <v>0</v>
      </c>
      <c r="L3181" s="95">
        <v>749.2</v>
      </c>
      <c r="M3181" s="95">
        <v>4585853</v>
      </c>
      <c r="N3181" s="5">
        <f t="shared" si="99"/>
        <v>6121</v>
      </c>
    </row>
    <row r="3182" spans="1:14" x14ac:dyDescent="0.25">
      <c r="A3182" t="str">
        <f t="shared" si="98"/>
        <v>2014_5139</v>
      </c>
      <c r="C3182" s="95">
        <v>3181</v>
      </c>
      <c r="D3182" s="95">
        <v>5139</v>
      </c>
      <c r="E3182" s="95">
        <v>5139</v>
      </c>
      <c r="F3182" s="95" t="s">
        <v>195</v>
      </c>
      <c r="G3182" s="95">
        <v>2014</v>
      </c>
      <c r="H3182" s="95">
        <v>0</v>
      </c>
      <c r="I3182" s="95">
        <v>1</v>
      </c>
      <c r="J3182" s="95">
        <v>1135613</v>
      </c>
      <c r="K3182" s="95">
        <v>10648</v>
      </c>
      <c r="L3182" s="95">
        <v>180.6</v>
      </c>
      <c r="M3182" s="95">
        <v>1146261</v>
      </c>
      <c r="N3182" s="5">
        <f t="shared" si="99"/>
        <v>6288</v>
      </c>
    </row>
    <row r="3183" spans="1:14" x14ac:dyDescent="0.25">
      <c r="A3183" t="str">
        <f t="shared" si="98"/>
        <v>2014_5163</v>
      </c>
      <c r="C3183" s="95">
        <v>3182</v>
      </c>
      <c r="D3183" s="95">
        <v>5163</v>
      </c>
      <c r="E3183" s="95">
        <v>5163</v>
      </c>
      <c r="F3183" s="95" t="s">
        <v>196</v>
      </c>
      <c r="G3183" s="95">
        <v>2014</v>
      </c>
      <c r="H3183" s="95">
        <v>0</v>
      </c>
      <c r="I3183" s="95">
        <v>1</v>
      </c>
      <c r="J3183" s="95">
        <v>3861127</v>
      </c>
      <c r="K3183" s="95">
        <v>34890</v>
      </c>
      <c r="L3183" s="95">
        <v>630.79999999999995</v>
      </c>
      <c r="M3183" s="95">
        <v>3896017</v>
      </c>
      <c r="N3183" s="5">
        <f t="shared" si="99"/>
        <v>6121</v>
      </c>
    </row>
    <row r="3184" spans="1:14" x14ac:dyDescent="0.25">
      <c r="A3184" t="str">
        <f t="shared" si="98"/>
        <v>2014_5166</v>
      </c>
      <c r="C3184" s="95">
        <v>3183</v>
      </c>
      <c r="D3184" s="95">
        <v>5166</v>
      </c>
      <c r="E3184" s="95">
        <v>5166</v>
      </c>
      <c r="F3184" s="95" t="s">
        <v>197</v>
      </c>
      <c r="G3184" s="95">
        <v>2014</v>
      </c>
      <c r="H3184" s="95">
        <v>0</v>
      </c>
      <c r="I3184" s="95">
        <v>1</v>
      </c>
      <c r="J3184" s="95">
        <v>13406826</v>
      </c>
      <c r="K3184" s="95">
        <v>0</v>
      </c>
      <c r="L3184" s="95">
        <v>2190.3000000000002</v>
      </c>
      <c r="M3184" s="95">
        <v>13406826</v>
      </c>
      <c r="N3184" s="5">
        <f t="shared" si="99"/>
        <v>6121</v>
      </c>
    </row>
    <row r="3185" spans="1:14" x14ac:dyDescent="0.25">
      <c r="A3185" t="str">
        <f t="shared" si="98"/>
        <v>2014_5184</v>
      </c>
      <c r="C3185" s="95">
        <v>3184</v>
      </c>
      <c r="D3185" s="95">
        <v>5184</v>
      </c>
      <c r="E3185" s="95">
        <v>5184</v>
      </c>
      <c r="F3185" s="95" t="s">
        <v>198</v>
      </c>
      <c r="G3185" s="95">
        <v>2014</v>
      </c>
      <c r="H3185" s="95">
        <v>0</v>
      </c>
      <c r="I3185" s="95">
        <v>1</v>
      </c>
      <c r="J3185" s="95">
        <v>11315293</v>
      </c>
      <c r="K3185" s="95">
        <v>0</v>
      </c>
      <c r="L3185" s="95">
        <v>1848.3</v>
      </c>
      <c r="M3185" s="95">
        <v>11315293</v>
      </c>
      <c r="N3185" s="5">
        <f t="shared" si="99"/>
        <v>6122</v>
      </c>
    </row>
    <row r="3186" spans="1:14" x14ac:dyDescent="0.25">
      <c r="A3186" t="str">
        <f t="shared" si="98"/>
        <v>2014_5250</v>
      </c>
      <c r="C3186" s="95">
        <v>3185</v>
      </c>
      <c r="D3186" s="95">
        <v>5250</v>
      </c>
      <c r="E3186" s="95">
        <v>5250</v>
      </c>
      <c r="F3186" s="95" t="s">
        <v>199</v>
      </c>
      <c r="G3186" s="95">
        <v>2014</v>
      </c>
      <c r="H3186" s="95">
        <v>0</v>
      </c>
      <c r="I3186" s="95">
        <v>1</v>
      </c>
      <c r="J3186" s="95">
        <v>26454420</v>
      </c>
      <c r="K3186" s="95">
        <v>0</v>
      </c>
      <c r="L3186" s="95">
        <v>4230</v>
      </c>
      <c r="M3186" s="95">
        <v>26454420</v>
      </c>
      <c r="N3186" s="5">
        <f t="shared" si="99"/>
        <v>6254</v>
      </c>
    </row>
    <row r="3187" spans="1:14" x14ac:dyDescent="0.25">
      <c r="A3187" t="str">
        <f t="shared" si="98"/>
        <v>2014_5256</v>
      </c>
      <c r="C3187" s="95">
        <v>3186</v>
      </c>
      <c r="D3187" s="95">
        <v>5256</v>
      </c>
      <c r="E3187" s="95">
        <v>5256</v>
      </c>
      <c r="F3187" s="95" t="s">
        <v>200</v>
      </c>
      <c r="G3187" s="95">
        <v>2014</v>
      </c>
      <c r="H3187" s="95">
        <v>0</v>
      </c>
      <c r="I3187" s="95">
        <v>1</v>
      </c>
      <c r="J3187" s="95">
        <v>3894180</v>
      </c>
      <c r="K3187" s="95">
        <v>0</v>
      </c>
      <c r="L3187" s="95">
        <v>636.20000000000005</v>
      </c>
      <c r="M3187" s="95">
        <v>3894180</v>
      </c>
      <c r="N3187" s="5">
        <f t="shared" si="99"/>
        <v>6121</v>
      </c>
    </row>
    <row r="3188" spans="1:14" x14ac:dyDescent="0.25">
      <c r="A3188" t="str">
        <f t="shared" si="98"/>
        <v>2014_5283</v>
      </c>
      <c r="C3188" s="95">
        <v>3187</v>
      </c>
      <c r="D3188" s="95">
        <v>5283</v>
      </c>
      <c r="E3188" s="95">
        <v>5283</v>
      </c>
      <c r="F3188" s="95" t="s">
        <v>201</v>
      </c>
      <c r="G3188" s="95">
        <v>2014</v>
      </c>
      <c r="H3188" s="95">
        <v>0</v>
      </c>
      <c r="I3188" s="95">
        <v>1</v>
      </c>
      <c r="J3188" s="95">
        <v>4401096</v>
      </c>
      <c r="K3188" s="95">
        <v>889</v>
      </c>
      <c r="L3188" s="95">
        <v>703.5</v>
      </c>
      <c r="M3188" s="95">
        <v>4401985</v>
      </c>
      <c r="N3188" s="5">
        <f t="shared" si="99"/>
        <v>6256</v>
      </c>
    </row>
    <row r="3189" spans="1:14" x14ac:dyDescent="0.25">
      <c r="A3189" t="str">
        <f t="shared" si="98"/>
        <v>2014_5310</v>
      </c>
      <c r="C3189" s="95">
        <v>3188</v>
      </c>
      <c r="D3189" s="95">
        <v>5310</v>
      </c>
      <c r="E3189" s="95">
        <v>5310</v>
      </c>
      <c r="F3189" s="95" t="s">
        <v>202</v>
      </c>
      <c r="G3189" s="95">
        <v>2014</v>
      </c>
      <c r="H3189" s="95">
        <v>0</v>
      </c>
      <c r="I3189" s="95">
        <v>1</v>
      </c>
      <c r="J3189" s="95">
        <v>3730699</v>
      </c>
      <c r="K3189" s="95">
        <v>0</v>
      </c>
      <c r="L3189" s="95">
        <v>608.20000000000005</v>
      </c>
      <c r="M3189" s="95">
        <v>3730699</v>
      </c>
      <c r="N3189" s="5">
        <f t="shared" si="99"/>
        <v>6134</v>
      </c>
    </row>
    <row r="3190" spans="1:14" x14ac:dyDescent="0.25">
      <c r="A3190" t="str">
        <f t="shared" si="98"/>
        <v>2014_5323</v>
      </c>
      <c r="C3190" s="95">
        <v>3189</v>
      </c>
      <c r="D3190" s="95">
        <v>5323</v>
      </c>
      <c r="E3190" s="95">
        <v>5325</v>
      </c>
      <c r="F3190" s="95" t="s">
        <v>203</v>
      </c>
      <c r="G3190" s="95">
        <v>2014</v>
      </c>
      <c r="H3190" s="95">
        <v>0</v>
      </c>
      <c r="I3190" s="95">
        <v>1</v>
      </c>
      <c r="J3190" s="95">
        <v>3782046</v>
      </c>
      <c r="K3190" s="95">
        <v>102236</v>
      </c>
      <c r="L3190" s="95">
        <v>606</v>
      </c>
      <c r="M3190" s="95">
        <v>3884282</v>
      </c>
      <c r="N3190" s="5">
        <f t="shared" si="99"/>
        <v>6241</v>
      </c>
    </row>
    <row r="3191" spans="1:14" x14ac:dyDescent="0.25">
      <c r="A3191" t="str">
        <f t="shared" si="98"/>
        <v>2014_5463</v>
      </c>
      <c r="C3191" s="95">
        <v>3190</v>
      </c>
      <c r="D3191" s="95">
        <v>5463</v>
      </c>
      <c r="E3191" s="95">
        <v>5463</v>
      </c>
      <c r="F3191" s="95" t="s">
        <v>204</v>
      </c>
      <c r="G3191" s="95">
        <v>2014</v>
      </c>
      <c r="H3191" s="95">
        <v>0</v>
      </c>
      <c r="I3191" s="95">
        <v>1</v>
      </c>
      <c r="J3191" s="95">
        <v>7386823</v>
      </c>
      <c r="K3191" s="95">
        <v>0</v>
      </c>
      <c r="L3191" s="95">
        <v>1206.8</v>
      </c>
      <c r="M3191" s="95">
        <v>7386823</v>
      </c>
      <c r="N3191" s="5">
        <f t="shared" si="99"/>
        <v>6121</v>
      </c>
    </row>
    <row r="3192" spans="1:14" x14ac:dyDescent="0.25">
      <c r="A3192" t="str">
        <f t="shared" si="98"/>
        <v>2014_5486</v>
      </c>
      <c r="C3192" s="95">
        <v>3191</v>
      </c>
      <c r="D3192" s="95">
        <v>5486</v>
      </c>
      <c r="E3192" s="95">
        <v>5486</v>
      </c>
      <c r="F3192" s="95" t="s">
        <v>205</v>
      </c>
      <c r="G3192" s="95">
        <v>2014</v>
      </c>
      <c r="H3192" s="95">
        <v>0</v>
      </c>
      <c r="I3192" s="95">
        <v>1</v>
      </c>
      <c r="J3192" s="95">
        <v>2410121</v>
      </c>
      <c r="K3192" s="95">
        <v>0</v>
      </c>
      <c r="L3192" s="95">
        <v>392.4</v>
      </c>
      <c r="M3192" s="95">
        <v>2410121</v>
      </c>
      <c r="N3192" s="5">
        <f t="shared" si="99"/>
        <v>6142</v>
      </c>
    </row>
    <row r="3193" spans="1:14" x14ac:dyDescent="0.25">
      <c r="A3193" t="str">
        <f t="shared" si="98"/>
        <v>2014_5508</v>
      </c>
      <c r="C3193" s="95">
        <v>3192</v>
      </c>
      <c r="D3193" s="95">
        <v>5508</v>
      </c>
      <c r="E3193" s="95">
        <v>5508</v>
      </c>
      <c r="F3193" s="95" t="s">
        <v>206</v>
      </c>
      <c r="G3193" s="95">
        <v>2014</v>
      </c>
      <c r="H3193" s="95">
        <v>0</v>
      </c>
      <c r="I3193" s="95">
        <v>1</v>
      </c>
      <c r="J3193" s="95">
        <v>1784884</v>
      </c>
      <c r="K3193" s="95">
        <v>0</v>
      </c>
      <c r="L3193" s="95">
        <v>291.60000000000002</v>
      </c>
      <c r="M3193" s="95">
        <v>1784884</v>
      </c>
      <c r="N3193" s="5">
        <f t="shared" si="99"/>
        <v>6121</v>
      </c>
    </row>
    <row r="3194" spans="1:14" x14ac:dyDescent="0.25">
      <c r="A3194" t="str">
        <f t="shared" si="98"/>
        <v>2014_1975</v>
      </c>
      <c r="C3194" s="95">
        <v>3193</v>
      </c>
      <c r="D3194" s="95">
        <v>1975</v>
      </c>
      <c r="E3194" s="95">
        <v>1975</v>
      </c>
      <c r="F3194" s="95" t="s">
        <v>85</v>
      </c>
      <c r="G3194" s="95">
        <v>2014</v>
      </c>
      <c r="H3194" s="95">
        <v>0</v>
      </c>
      <c r="I3194" s="95">
        <v>1</v>
      </c>
      <c r="J3194" s="95">
        <v>2572761</v>
      </c>
      <c r="K3194" s="95">
        <v>0</v>
      </c>
      <c r="L3194" s="95">
        <v>419.7</v>
      </c>
      <c r="M3194" s="95">
        <v>2572761</v>
      </c>
      <c r="N3194" s="5">
        <f t="shared" si="99"/>
        <v>6130</v>
      </c>
    </row>
    <row r="3195" spans="1:14" x14ac:dyDescent="0.25">
      <c r="A3195" t="str">
        <f t="shared" si="98"/>
        <v>2014_4824</v>
      </c>
      <c r="C3195" s="95">
        <v>3194</v>
      </c>
      <c r="D3195" s="95">
        <v>4824</v>
      </c>
      <c r="E3195" s="95">
        <v>5510</v>
      </c>
      <c r="F3195" s="95" t="s">
        <v>207</v>
      </c>
      <c r="G3195" s="95">
        <v>2014</v>
      </c>
      <c r="H3195" s="95">
        <v>0</v>
      </c>
      <c r="I3195" s="95">
        <v>1</v>
      </c>
      <c r="J3195" s="95">
        <v>4154323</v>
      </c>
      <c r="K3195" s="95">
        <v>0</v>
      </c>
      <c r="L3195" s="95">
        <v>678.7</v>
      </c>
      <c r="M3195" s="95">
        <v>4154323</v>
      </c>
      <c r="N3195" s="5">
        <f t="shared" si="99"/>
        <v>6121</v>
      </c>
    </row>
    <row r="3196" spans="1:14" x14ac:dyDescent="0.25">
      <c r="A3196" t="str">
        <f t="shared" si="98"/>
        <v>2014_5607</v>
      </c>
      <c r="C3196" s="95">
        <v>3195</v>
      </c>
      <c r="D3196" s="95">
        <v>5607</v>
      </c>
      <c r="E3196" s="95">
        <v>5607</v>
      </c>
      <c r="F3196" s="95" t="s">
        <v>208</v>
      </c>
      <c r="G3196" s="95">
        <v>2014</v>
      </c>
      <c r="H3196" s="95">
        <v>0</v>
      </c>
      <c r="I3196" s="95">
        <v>1</v>
      </c>
      <c r="J3196" s="95">
        <v>4241305</v>
      </c>
      <c r="K3196" s="95">
        <v>0</v>
      </c>
      <c r="L3196" s="95">
        <v>688.3</v>
      </c>
      <c r="M3196" s="95">
        <v>4241305</v>
      </c>
      <c r="N3196" s="5">
        <f t="shared" si="99"/>
        <v>6162</v>
      </c>
    </row>
    <row r="3197" spans="1:14" x14ac:dyDescent="0.25">
      <c r="A3197" t="str">
        <f t="shared" si="98"/>
        <v>2014_5643</v>
      </c>
      <c r="C3197" s="95">
        <v>3196</v>
      </c>
      <c r="D3197" s="95">
        <v>5643</v>
      </c>
      <c r="E3197" s="95">
        <v>5643</v>
      </c>
      <c r="F3197" s="95" t="s">
        <v>209</v>
      </c>
      <c r="G3197" s="95">
        <v>2014</v>
      </c>
      <c r="H3197" s="95">
        <v>0</v>
      </c>
      <c r="I3197" s="95">
        <v>1</v>
      </c>
      <c r="J3197" s="95">
        <v>5915334</v>
      </c>
      <c r="K3197" s="95">
        <v>0</v>
      </c>
      <c r="L3197" s="95">
        <v>966.4</v>
      </c>
      <c r="M3197" s="95">
        <v>5915334</v>
      </c>
      <c r="N3197" s="5">
        <f t="shared" si="99"/>
        <v>6121</v>
      </c>
    </row>
    <row r="3198" spans="1:14" x14ac:dyDescent="0.25">
      <c r="A3198" t="str">
        <f t="shared" si="98"/>
        <v>2014_5697</v>
      </c>
      <c r="C3198" s="95">
        <v>3197</v>
      </c>
      <c r="D3198" s="95">
        <v>5697</v>
      </c>
      <c r="E3198" s="95">
        <v>5697</v>
      </c>
      <c r="F3198" s="95" t="s">
        <v>371</v>
      </c>
      <c r="G3198" s="95">
        <v>2014</v>
      </c>
      <c r="H3198" s="95">
        <v>0</v>
      </c>
      <c r="I3198" s="95">
        <v>1</v>
      </c>
      <c r="J3198" s="95">
        <v>2889724</v>
      </c>
      <c r="K3198" s="95">
        <v>0</v>
      </c>
      <c r="L3198" s="95">
        <v>472.1</v>
      </c>
      <c r="M3198" s="95">
        <v>2889724</v>
      </c>
      <c r="N3198" s="5">
        <f t="shared" si="99"/>
        <v>6121</v>
      </c>
    </row>
    <row r="3199" spans="1:14" x14ac:dyDescent="0.25">
      <c r="A3199" t="str">
        <f t="shared" si="98"/>
        <v>2014_5724</v>
      </c>
      <c r="C3199" s="95">
        <v>3198</v>
      </c>
      <c r="D3199" s="95">
        <v>5724</v>
      </c>
      <c r="E3199" s="95">
        <v>5724</v>
      </c>
      <c r="F3199" s="95" t="s">
        <v>210</v>
      </c>
      <c r="G3199" s="95">
        <v>2014</v>
      </c>
      <c r="H3199" s="95">
        <v>0</v>
      </c>
      <c r="I3199" s="95">
        <v>1</v>
      </c>
      <c r="J3199" s="95">
        <v>1496940</v>
      </c>
      <c r="K3199" s="95">
        <v>21848</v>
      </c>
      <c r="L3199" s="95">
        <v>244</v>
      </c>
      <c r="M3199" s="95">
        <v>1518788</v>
      </c>
      <c r="N3199" s="5">
        <f t="shared" si="99"/>
        <v>6135</v>
      </c>
    </row>
    <row r="3200" spans="1:14" x14ac:dyDescent="0.25">
      <c r="A3200" t="str">
        <f t="shared" si="98"/>
        <v>2014_5805</v>
      </c>
      <c r="C3200" s="95">
        <v>3199</v>
      </c>
      <c r="D3200" s="95">
        <v>5805</v>
      </c>
      <c r="E3200" s="95">
        <v>5805</v>
      </c>
      <c r="F3200" s="95" t="s">
        <v>212</v>
      </c>
      <c r="G3200" s="95">
        <v>2014</v>
      </c>
      <c r="H3200" s="95">
        <v>0</v>
      </c>
      <c r="I3200" s="95">
        <v>1</v>
      </c>
      <c r="J3200" s="95">
        <v>7434227</v>
      </c>
      <c r="K3200" s="95">
        <v>0</v>
      </c>
      <c r="L3200" s="95">
        <v>1201.2</v>
      </c>
      <c r="M3200" s="95">
        <v>7434227</v>
      </c>
      <c r="N3200" s="5">
        <f t="shared" si="99"/>
        <v>6189</v>
      </c>
    </row>
    <row r="3201" spans="1:14" x14ac:dyDescent="0.25">
      <c r="A3201" t="str">
        <f t="shared" si="98"/>
        <v>2014_5823</v>
      </c>
      <c r="C3201" s="95">
        <v>3200</v>
      </c>
      <c r="D3201" s="95">
        <v>5823</v>
      </c>
      <c r="E3201" s="95">
        <v>5823</v>
      </c>
      <c r="F3201" s="95" t="s">
        <v>213</v>
      </c>
      <c r="G3201" s="95">
        <v>2014</v>
      </c>
      <c r="H3201" s="95">
        <v>0</v>
      </c>
      <c r="I3201" s="95">
        <v>1</v>
      </c>
      <c r="J3201" s="95">
        <v>2352678</v>
      </c>
      <c r="K3201" s="95">
        <v>0</v>
      </c>
      <c r="L3201" s="95">
        <v>380.2</v>
      </c>
      <c r="M3201" s="95">
        <v>2352678</v>
      </c>
      <c r="N3201" s="5">
        <f t="shared" si="99"/>
        <v>6188</v>
      </c>
    </row>
    <row r="3202" spans="1:14" x14ac:dyDescent="0.25">
      <c r="A3202" t="str">
        <f t="shared" si="98"/>
        <v>2014_5832</v>
      </c>
      <c r="C3202" s="95">
        <v>3201</v>
      </c>
      <c r="D3202" s="95">
        <v>5832</v>
      </c>
      <c r="E3202" s="95">
        <v>5832</v>
      </c>
      <c r="F3202" s="95" t="s">
        <v>214</v>
      </c>
      <c r="G3202" s="95">
        <v>2014</v>
      </c>
      <c r="H3202" s="95">
        <v>0</v>
      </c>
      <c r="I3202" s="95">
        <v>1</v>
      </c>
      <c r="J3202" s="95">
        <v>1838748</v>
      </c>
      <c r="K3202" s="95">
        <v>36528</v>
      </c>
      <c r="L3202" s="95">
        <v>300.39999999999998</v>
      </c>
      <c r="M3202" s="95">
        <v>1875276</v>
      </c>
      <c r="N3202" s="5">
        <f t="shared" si="99"/>
        <v>6121</v>
      </c>
    </row>
    <row r="3203" spans="1:14" x14ac:dyDescent="0.25">
      <c r="A3203" t="str">
        <f t="shared" ref="A3203:A3266" si="100">CONCATENATE(G3203,"_",D3203)</f>
        <v>2014_5877</v>
      </c>
      <c r="C3203" s="95">
        <v>3202</v>
      </c>
      <c r="D3203" s="95">
        <v>5877</v>
      </c>
      <c r="E3203" s="95">
        <v>5877</v>
      </c>
      <c r="F3203" s="95" t="s">
        <v>215</v>
      </c>
      <c r="G3203" s="95">
        <v>2014</v>
      </c>
      <c r="H3203" s="95">
        <v>0</v>
      </c>
      <c r="I3203" s="95">
        <v>1</v>
      </c>
      <c r="J3203" s="95">
        <v>8219891</v>
      </c>
      <c r="K3203" s="95">
        <v>0</v>
      </c>
      <c r="L3203" s="95">
        <v>1342.9</v>
      </c>
      <c r="M3203" s="95">
        <v>8219891</v>
      </c>
      <c r="N3203" s="5">
        <f t="shared" ref="N3203:N3266" si="101">ROUND(J3203/L3203,0)</f>
        <v>6121</v>
      </c>
    </row>
    <row r="3204" spans="1:14" x14ac:dyDescent="0.25">
      <c r="A3204" t="str">
        <f t="shared" si="100"/>
        <v>2014_5895</v>
      </c>
      <c r="C3204" s="95">
        <v>3203</v>
      </c>
      <c r="D3204" s="95">
        <v>5895</v>
      </c>
      <c r="E3204" s="95">
        <v>5895</v>
      </c>
      <c r="F3204" s="95" t="s">
        <v>216</v>
      </c>
      <c r="G3204" s="95">
        <v>2014</v>
      </c>
      <c r="H3204" s="95">
        <v>0</v>
      </c>
      <c r="I3204" s="95">
        <v>1</v>
      </c>
      <c r="J3204" s="95">
        <v>1453125</v>
      </c>
      <c r="K3204" s="95">
        <v>0</v>
      </c>
      <c r="L3204" s="95">
        <v>237.4</v>
      </c>
      <c r="M3204" s="95">
        <v>1453125</v>
      </c>
      <c r="N3204" s="5">
        <f t="shared" si="101"/>
        <v>6121</v>
      </c>
    </row>
    <row r="3205" spans="1:14" x14ac:dyDescent="0.25">
      <c r="A3205" t="str">
        <f t="shared" si="100"/>
        <v>2014_5949</v>
      </c>
      <c r="C3205" s="95">
        <v>3204</v>
      </c>
      <c r="D3205" s="95">
        <v>5949</v>
      </c>
      <c r="E3205" s="95">
        <v>5949</v>
      </c>
      <c r="F3205" s="95" t="s">
        <v>217</v>
      </c>
      <c r="G3205" s="95">
        <v>2014</v>
      </c>
      <c r="H3205" s="95">
        <v>0</v>
      </c>
      <c r="I3205" s="95">
        <v>1</v>
      </c>
      <c r="J3205" s="95">
        <v>6012658</v>
      </c>
      <c r="K3205" s="95">
        <v>0</v>
      </c>
      <c r="L3205" s="95">
        <v>982.3</v>
      </c>
      <c r="M3205" s="95">
        <v>6012658</v>
      </c>
      <c r="N3205" s="5">
        <f t="shared" si="101"/>
        <v>6121</v>
      </c>
    </row>
    <row r="3206" spans="1:14" x14ac:dyDescent="0.25">
      <c r="A3206" t="str">
        <f t="shared" si="100"/>
        <v>2014_5976</v>
      </c>
      <c r="C3206" s="95">
        <v>3205</v>
      </c>
      <c r="D3206" s="95">
        <v>5976</v>
      </c>
      <c r="E3206" s="95">
        <v>5976</v>
      </c>
      <c r="F3206" s="95" t="s">
        <v>218</v>
      </c>
      <c r="G3206" s="95">
        <v>2014</v>
      </c>
      <c r="H3206" s="95">
        <v>0</v>
      </c>
      <c r="I3206" s="95">
        <v>1</v>
      </c>
      <c r="J3206" s="95">
        <v>6037142</v>
      </c>
      <c r="K3206" s="95">
        <v>0</v>
      </c>
      <c r="L3206" s="95">
        <v>986.3</v>
      </c>
      <c r="M3206" s="95">
        <v>6037142</v>
      </c>
      <c r="N3206" s="5">
        <f t="shared" si="101"/>
        <v>6121</v>
      </c>
    </row>
    <row r="3207" spans="1:14" x14ac:dyDescent="0.25">
      <c r="A3207" t="str">
        <f t="shared" si="100"/>
        <v>2014_5994</v>
      </c>
      <c r="C3207" s="95">
        <v>3206</v>
      </c>
      <c r="D3207" s="95">
        <v>5994</v>
      </c>
      <c r="E3207" s="95">
        <v>5994</v>
      </c>
      <c r="F3207" s="95" t="s">
        <v>219</v>
      </c>
      <c r="G3207" s="95">
        <v>2014</v>
      </c>
      <c r="H3207" s="95">
        <v>0</v>
      </c>
      <c r="I3207" s="95">
        <v>1</v>
      </c>
      <c r="J3207" s="95">
        <v>4644620</v>
      </c>
      <c r="K3207" s="95">
        <v>0</v>
      </c>
      <c r="L3207" s="95">
        <v>755.1</v>
      </c>
      <c r="M3207" s="95">
        <v>4644620</v>
      </c>
      <c r="N3207" s="5">
        <f t="shared" si="101"/>
        <v>6151</v>
      </c>
    </row>
    <row r="3208" spans="1:14" x14ac:dyDescent="0.25">
      <c r="A3208" t="str">
        <f t="shared" si="100"/>
        <v>2014_6003</v>
      </c>
      <c r="C3208" s="95">
        <v>3207</v>
      </c>
      <c r="D3208" s="95">
        <v>6003</v>
      </c>
      <c r="E3208" s="95">
        <v>6003</v>
      </c>
      <c r="F3208" s="95" t="s">
        <v>220</v>
      </c>
      <c r="G3208" s="95">
        <v>2014</v>
      </c>
      <c r="H3208" s="95">
        <v>0</v>
      </c>
      <c r="I3208" s="95">
        <v>1</v>
      </c>
      <c r="J3208" s="95">
        <v>2006718</v>
      </c>
      <c r="K3208" s="95">
        <v>84261</v>
      </c>
      <c r="L3208" s="95">
        <v>327.2</v>
      </c>
      <c r="M3208" s="95">
        <v>2090979</v>
      </c>
      <c r="N3208" s="5">
        <f t="shared" si="101"/>
        <v>6133</v>
      </c>
    </row>
    <row r="3209" spans="1:14" x14ac:dyDescent="0.25">
      <c r="A3209" t="str">
        <f t="shared" si="100"/>
        <v>2014_6012</v>
      </c>
      <c r="C3209" s="95">
        <v>3208</v>
      </c>
      <c r="D3209" s="95">
        <v>6012</v>
      </c>
      <c r="E3209" s="95">
        <v>6012</v>
      </c>
      <c r="F3209" s="95" t="s">
        <v>221</v>
      </c>
      <c r="G3209" s="95">
        <v>2014</v>
      </c>
      <c r="H3209" s="95">
        <v>0</v>
      </c>
      <c r="I3209" s="95">
        <v>1</v>
      </c>
      <c r="J3209" s="95">
        <v>3248370</v>
      </c>
      <c r="K3209" s="95">
        <v>126651</v>
      </c>
      <c r="L3209" s="95">
        <v>530</v>
      </c>
      <c r="M3209" s="95">
        <v>3375021</v>
      </c>
      <c r="N3209" s="5">
        <f t="shared" si="101"/>
        <v>6129</v>
      </c>
    </row>
    <row r="3210" spans="1:14" x14ac:dyDescent="0.25">
      <c r="A3210" t="str">
        <f t="shared" si="100"/>
        <v>2014_6030</v>
      </c>
      <c r="C3210" s="95">
        <v>3209</v>
      </c>
      <c r="D3210" s="95">
        <v>6030</v>
      </c>
      <c r="E3210" s="95">
        <v>6030</v>
      </c>
      <c r="F3210" s="95" t="s">
        <v>222</v>
      </c>
      <c r="G3210" s="95">
        <v>2014</v>
      </c>
      <c r="H3210" s="95">
        <v>0</v>
      </c>
      <c r="I3210" s="95">
        <v>1</v>
      </c>
      <c r="J3210" s="95">
        <v>6498054</v>
      </c>
      <c r="K3210" s="95">
        <v>0</v>
      </c>
      <c r="L3210" s="95">
        <v>1061.5999999999999</v>
      </c>
      <c r="M3210" s="95">
        <v>6498054</v>
      </c>
      <c r="N3210" s="5">
        <f t="shared" si="101"/>
        <v>6121</v>
      </c>
    </row>
    <row r="3211" spans="1:14" x14ac:dyDescent="0.25">
      <c r="A3211" t="str">
        <f t="shared" si="100"/>
        <v>2014_6048</v>
      </c>
      <c r="C3211" s="95">
        <v>3210</v>
      </c>
      <c r="D3211" s="95">
        <v>6048</v>
      </c>
      <c r="E3211" s="95">
        <v>6035</v>
      </c>
      <c r="F3211" s="95" t="s">
        <v>223</v>
      </c>
      <c r="G3211" s="95">
        <v>2014</v>
      </c>
      <c r="H3211" s="95">
        <v>0</v>
      </c>
      <c r="I3211" s="95">
        <v>1</v>
      </c>
      <c r="J3211" s="95">
        <v>2964302</v>
      </c>
      <c r="K3211" s="95">
        <v>62234</v>
      </c>
      <c r="L3211" s="95">
        <v>483.1</v>
      </c>
      <c r="M3211" s="95">
        <v>3026536</v>
      </c>
      <c r="N3211" s="5">
        <f t="shared" si="101"/>
        <v>6136</v>
      </c>
    </row>
    <row r="3212" spans="1:14" x14ac:dyDescent="0.25">
      <c r="A3212" t="str">
        <f t="shared" si="100"/>
        <v>2014_6039</v>
      </c>
      <c r="C3212" s="95">
        <v>3211</v>
      </c>
      <c r="D3212" s="95">
        <v>6039</v>
      </c>
      <c r="E3212" s="95">
        <v>6039</v>
      </c>
      <c r="F3212" s="95" t="s">
        <v>224</v>
      </c>
      <c r="G3212" s="95">
        <v>2014</v>
      </c>
      <c r="H3212" s="95">
        <v>0</v>
      </c>
      <c r="I3212" s="95">
        <v>1</v>
      </c>
      <c r="J3212" s="95">
        <v>85264918</v>
      </c>
      <c r="K3212" s="95">
        <v>0</v>
      </c>
      <c r="L3212" s="95">
        <v>13929.9</v>
      </c>
      <c r="M3212" s="95">
        <v>85264918</v>
      </c>
      <c r="N3212" s="5">
        <f t="shared" si="101"/>
        <v>6121</v>
      </c>
    </row>
    <row r="3213" spans="1:14" x14ac:dyDescent="0.25">
      <c r="A3213" t="str">
        <f t="shared" si="100"/>
        <v>2014_6093</v>
      </c>
      <c r="C3213" s="95">
        <v>3212</v>
      </c>
      <c r="D3213" s="95">
        <v>6093</v>
      </c>
      <c r="E3213" s="95">
        <v>6093</v>
      </c>
      <c r="F3213" s="95" t="s">
        <v>225</v>
      </c>
      <c r="G3213" s="95">
        <v>2014</v>
      </c>
      <c r="H3213" s="95">
        <v>0</v>
      </c>
      <c r="I3213" s="95">
        <v>1</v>
      </c>
      <c r="J3213" s="95">
        <v>7705727</v>
      </c>
      <c r="K3213" s="95">
        <v>0</v>
      </c>
      <c r="L3213" s="95">
        <v>1258.9000000000001</v>
      </c>
      <c r="M3213" s="95">
        <v>7705727</v>
      </c>
      <c r="N3213" s="5">
        <f t="shared" si="101"/>
        <v>6121</v>
      </c>
    </row>
    <row r="3214" spans="1:14" x14ac:dyDescent="0.25">
      <c r="A3214" t="str">
        <f t="shared" si="100"/>
        <v>2014_6091</v>
      </c>
      <c r="C3214" s="95">
        <v>3213</v>
      </c>
      <c r="D3214" s="95">
        <v>6091</v>
      </c>
      <c r="E3214" s="95">
        <v>6091</v>
      </c>
      <c r="F3214" s="95" t="s">
        <v>301</v>
      </c>
      <c r="G3214" s="95">
        <v>2014</v>
      </c>
      <c r="H3214" s="95">
        <v>0</v>
      </c>
      <c r="I3214" s="95">
        <v>2</v>
      </c>
      <c r="J3214" s="95">
        <v>5793956</v>
      </c>
      <c r="K3214" s="95">
        <v>155281</v>
      </c>
      <c r="L3214" s="95">
        <v>941.5</v>
      </c>
      <c r="M3214" s="95">
        <v>5949237</v>
      </c>
      <c r="N3214" s="5">
        <f t="shared" si="101"/>
        <v>6154</v>
      </c>
    </row>
    <row r="3215" spans="1:14" x14ac:dyDescent="0.25">
      <c r="A3215" t="str">
        <f t="shared" si="100"/>
        <v>2014_6095</v>
      </c>
      <c r="C3215" s="95">
        <v>3214</v>
      </c>
      <c r="D3215" s="95">
        <v>6095</v>
      </c>
      <c r="E3215" s="95">
        <v>6095</v>
      </c>
      <c r="F3215" s="95" t="s">
        <v>227</v>
      </c>
      <c r="G3215" s="95">
        <v>2014</v>
      </c>
      <c r="H3215" s="95">
        <v>0</v>
      </c>
      <c r="I3215" s="95">
        <v>1</v>
      </c>
      <c r="J3215" s="95">
        <v>4095001</v>
      </c>
      <c r="K3215" s="95">
        <v>45185</v>
      </c>
      <c r="L3215" s="95">
        <v>662.3</v>
      </c>
      <c r="M3215" s="95">
        <v>4140186</v>
      </c>
      <c r="N3215" s="5">
        <f t="shared" si="101"/>
        <v>6183</v>
      </c>
    </row>
    <row r="3216" spans="1:14" x14ac:dyDescent="0.25">
      <c r="A3216" t="str">
        <f t="shared" si="100"/>
        <v>2014_5157</v>
      </c>
      <c r="C3216" s="95">
        <v>3215</v>
      </c>
      <c r="D3216" s="95">
        <v>5157</v>
      </c>
      <c r="E3216" s="95">
        <v>6099</v>
      </c>
      <c r="F3216" s="95" t="s">
        <v>229</v>
      </c>
      <c r="G3216" s="95">
        <v>2014</v>
      </c>
      <c r="H3216" s="95">
        <v>0</v>
      </c>
      <c r="I3216" s="95">
        <v>1</v>
      </c>
      <c r="J3216" s="95">
        <v>4061257</v>
      </c>
      <c r="K3216" s="95">
        <v>8580</v>
      </c>
      <c r="L3216" s="95">
        <v>657.8</v>
      </c>
      <c r="M3216" s="95">
        <v>4069837</v>
      </c>
      <c r="N3216" s="5">
        <f t="shared" si="101"/>
        <v>6174</v>
      </c>
    </row>
    <row r="3217" spans="1:14" x14ac:dyDescent="0.25">
      <c r="A3217" t="str">
        <f t="shared" si="100"/>
        <v>2014_6097</v>
      </c>
      <c r="C3217" s="95">
        <v>3216</v>
      </c>
      <c r="D3217" s="95">
        <v>6097</v>
      </c>
      <c r="E3217" s="95">
        <v>6097</v>
      </c>
      <c r="F3217" s="95" t="s">
        <v>228</v>
      </c>
      <c r="G3217" s="95">
        <v>2014</v>
      </c>
      <c r="H3217" s="95">
        <v>0</v>
      </c>
      <c r="I3217" s="95">
        <v>1</v>
      </c>
      <c r="J3217" s="95">
        <v>1319688</v>
      </c>
      <c r="K3217" s="95">
        <v>2824</v>
      </c>
      <c r="L3217" s="95">
        <v>215.6</v>
      </c>
      <c r="M3217" s="95">
        <v>1322512</v>
      </c>
      <c r="N3217" s="5">
        <f t="shared" si="101"/>
        <v>6121</v>
      </c>
    </row>
    <row r="3218" spans="1:14" x14ac:dyDescent="0.25">
      <c r="A3218" t="str">
        <f t="shared" si="100"/>
        <v>2014_6098</v>
      </c>
      <c r="C3218" s="95">
        <v>3217</v>
      </c>
      <c r="D3218" s="95">
        <v>6098</v>
      </c>
      <c r="E3218" s="95">
        <v>6098</v>
      </c>
      <c r="F3218" s="95" t="s">
        <v>357</v>
      </c>
      <c r="G3218" s="95">
        <v>2014</v>
      </c>
      <c r="H3218" s="95">
        <v>0</v>
      </c>
      <c r="I3218" s="95">
        <v>1</v>
      </c>
      <c r="J3218" s="95">
        <v>8978142</v>
      </c>
      <c r="K3218" s="95">
        <v>0</v>
      </c>
      <c r="L3218" s="95">
        <v>1462</v>
      </c>
      <c r="M3218" s="95">
        <v>8978142</v>
      </c>
      <c r="N3218" s="5">
        <f t="shared" si="101"/>
        <v>6141</v>
      </c>
    </row>
    <row r="3219" spans="1:14" x14ac:dyDescent="0.25">
      <c r="A3219" t="str">
        <f t="shared" si="100"/>
        <v>2014_6100</v>
      </c>
      <c r="C3219" s="95">
        <v>3218</v>
      </c>
      <c r="D3219" s="95">
        <v>6100</v>
      </c>
      <c r="E3219" s="95">
        <v>6100</v>
      </c>
      <c r="F3219" s="95" t="s">
        <v>230</v>
      </c>
      <c r="G3219" s="95">
        <v>2014</v>
      </c>
      <c r="H3219" s="95">
        <v>0</v>
      </c>
      <c r="I3219" s="95">
        <v>1</v>
      </c>
      <c r="J3219" s="95">
        <v>3509781</v>
      </c>
      <c r="K3219" s="95">
        <v>130462</v>
      </c>
      <c r="L3219" s="95">
        <v>573.4</v>
      </c>
      <c r="M3219" s="95">
        <v>3640243</v>
      </c>
      <c r="N3219" s="5">
        <f t="shared" si="101"/>
        <v>6121</v>
      </c>
    </row>
    <row r="3220" spans="1:14" x14ac:dyDescent="0.25">
      <c r="A3220" t="str">
        <f t="shared" si="100"/>
        <v>2014_6101</v>
      </c>
      <c r="C3220" s="95">
        <v>3219</v>
      </c>
      <c r="D3220" s="95">
        <v>6101</v>
      </c>
      <c r="E3220" s="95">
        <v>6101</v>
      </c>
      <c r="F3220" s="95" t="s">
        <v>231</v>
      </c>
      <c r="G3220" s="95">
        <v>2014</v>
      </c>
      <c r="H3220" s="95">
        <v>0</v>
      </c>
      <c r="I3220" s="95">
        <v>1</v>
      </c>
      <c r="J3220" s="95">
        <v>39172564</v>
      </c>
      <c r="K3220" s="95">
        <v>0</v>
      </c>
      <c r="L3220" s="95">
        <v>6399.7</v>
      </c>
      <c r="M3220" s="95">
        <v>39172564</v>
      </c>
      <c r="N3220" s="5">
        <f t="shared" si="101"/>
        <v>6121</v>
      </c>
    </row>
    <row r="3221" spans="1:14" x14ac:dyDescent="0.25">
      <c r="A3221" t="str">
        <f t="shared" si="100"/>
        <v>2014_6094</v>
      </c>
      <c r="C3221" s="95">
        <v>3220</v>
      </c>
      <c r="D3221" s="95">
        <v>6094</v>
      </c>
      <c r="E3221" s="95">
        <v>6094</v>
      </c>
      <c r="F3221" s="95" t="s">
        <v>226</v>
      </c>
      <c r="G3221" s="95">
        <v>2014</v>
      </c>
      <c r="H3221" s="95">
        <v>0</v>
      </c>
      <c r="I3221" s="95">
        <v>1</v>
      </c>
      <c r="J3221" s="95">
        <v>3370223</v>
      </c>
      <c r="K3221" s="95">
        <v>0</v>
      </c>
      <c r="L3221" s="95">
        <v>550.6</v>
      </c>
      <c r="M3221" s="95">
        <v>3370223</v>
      </c>
      <c r="N3221" s="5">
        <f t="shared" si="101"/>
        <v>6121</v>
      </c>
    </row>
    <row r="3222" spans="1:14" x14ac:dyDescent="0.25">
      <c r="A3222" t="str">
        <f t="shared" si="100"/>
        <v>2014_6096</v>
      </c>
      <c r="C3222" s="95">
        <v>3221</v>
      </c>
      <c r="D3222" s="95">
        <v>6096</v>
      </c>
      <c r="E3222" s="95">
        <v>6096</v>
      </c>
      <c r="F3222" s="95" t="s">
        <v>372</v>
      </c>
      <c r="G3222" s="95">
        <v>2014</v>
      </c>
      <c r="H3222" s="95">
        <v>0</v>
      </c>
      <c r="I3222" s="95">
        <v>1</v>
      </c>
      <c r="J3222" s="95">
        <v>3303750</v>
      </c>
      <c r="K3222" s="95">
        <v>63698</v>
      </c>
      <c r="L3222" s="95">
        <v>528.6</v>
      </c>
      <c r="M3222" s="95">
        <v>3367448</v>
      </c>
      <c r="N3222" s="5">
        <f t="shared" si="101"/>
        <v>6250</v>
      </c>
    </row>
    <row r="3223" spans="1:14" x14ac:dyDescent="0.25">
      <c r="A3223" t="str">
        <f t="shared" si="100"/>
        <v>2014_6102</v>
      </c>
      <c r="C3223" s="95">
        <v>3222</v>
      </c>
      <c r="D3223" s="95">
        <v>6102</v>
      </c>
      <c r="E3223" s="95">
        <v>6102</v>
      </c>
      <c r="F3223" s="95" t="s">
        <v>232</v>
      </c>
      <c r="G3223" s="95">
        <v>2014</v>
      </c>
      <c r="H3223" s="95">
        <v>0</v>
      </c>
      <c r="I3223" s="95">
        <v>1</v>
      </c>
      <c r="J3223" s="95">
        <v>11793331</v>
      </c>
      <c r="K3223" s="95">
        <v>0</v>
      </c>
      <c r="L3223" s="95">
        <v>1926.7</v>
      </c>
      <c r="M3223" s="95">
        <v>11793331</v>
      </c>
      <c r="N3223" s="5">
        <f t="shared" si="101"/>
        <v>6121</v>
      </c>
    </row>
    <row r="3224" spans="1:14" x14ac:dyDescent="0.25">
      <c r="A3224" t="str">
        <f t="shared" si="100"/>
        <v>2014_6120</v>
      </c>
      <c r="C3224" s="95">
        <v>3223</v>
      </c>
      <c r="D3224" s="95">
        <v>6120</v>
      </c>
      <c r="E3224" s="95">
        <v>6120</v>
      </c>
      <c r="F3224" s="95" t="s">
        <v>233</v>
      </c>
      <c r="G3224" s="95">
        <v>2014</v>
      </c>
      <c r="H3224" s="95">
        <v>0</v>
      </c>
      <c r="I3224" s="95">
        <v>1</v>
      </c>
      <c r="J3224" s="95">
        <v>7143819</v>
      </c>
      <c r="K3224" s="95">
        <v>118483</v>
      </c>
      <c r="L3224" s="95">
        <v>1167.0999999999999</v>
      </c>
      <c r="M3224" s="95">
        <v>7262302</v>
      </c>
      <c r="N3224" s="5">
        <f t="shared" si="101"/>
        <v>6121</v>
      </c>
    </row>
    <row r="3225" spans="1:14" x14ac:dyDescent="0.25">
      <c r="A3225" t="str">
        <f t="shared" si="100"/>
        <v>2014_6138</v>
      </c>
      <c r="C3225" s="95">
        <v>3224</v>
      </c>
      <c r="D3225" s="95">
        <v>6138</v>
      </c>
      <c r="E3225" s="95">
        <v>6138</v>
      </c>
      <c r="F3225" s="95" t="s">
        <v>234</v>
      </c>
      <c r="G3225" s="95">
        <v>2014</v>
      </c>
      <c r="H3225" s="95">
        <v>0</v>
      </c>
      <c r="I3225" s="95">
        <v>1</v>
      </c>
      <c r="J3225" s="95">
        <v>2323451</v>
      </c>
      <c r="K3225" s="95">
        <v>38576</v>
      </c>
      <c r="L3225" s="95">
        <v>377</v>
      </c>
      <c r="M3225" s="95">
        <v>2362027</v>
      </c>
      <c r="N3225" s="5">
        <f t="shared" si="101"/>
        <v>6163</v>
      </c>
    </row>
    <row r="3226" spans="1:14" x14ac:dyDescent="0.25">
      <c r="A3226" t="str">
        <f t="shared" si="100"/>
        <v>2014_5751</v>
      </c>
      <c r="C3226" s="95">
        <v>3225</v>
      </c>
      <c r="D3226" s="95">
        <v>5751</v>
      </c>
      <c r="E3226" s="95">
        <v>5751</v>
      </c>
      <c r="F3226" s="95" t="s">
        <v>211</v>
      </c>
      <c r="G3226" s="95">
        <v>2014</v>
      </c>
      <c r="H3226" s="95">
        <v>0</v>
      </c>
      <c r="I3226" s="95">
        <v>1</v>
      </c>
      <c r="J3226" s="95">
        <v>3945759</v>
      </c>
      <c r="K3226" s="95">
        <v>0</v>
      </c>
      <c r="L3226" s="95">
        <v>641.9</v>
      </c>
      <c r="M3226" s="95">
        <v>3945759</v>
      </c>
      <c r="N3226" s="5">
        <f t="shared" si="101"/>
        <v>6147</v>
      </c>
    </row>
    <row r="3227" spans="1:14" x14ac:dyDescent="0.25">
      <c r="A3227" t="str">
        <f t="shared" si="100"/>
        <v>2014_6165</v>
      </c>
      <c r="C3227" s="95">
        <v>3226</v>
      </c>
      <c r="D3227" s="95">
        <v>6165</v>
      </c>
      <c r="E3227" s="95">
        <v>6165</v>
      </c>
      <c r="F3227" s="95" t="s">
        <v>235</v>
      </c>
      <c r="G3227" s="95">
        <v>2014</v>
      </c>
      <c r="H3227" s="95">
        <v>0</v>
      </c>
      <c r="I3227" s="95">
        <v>1</v>
      </c>
      <c r="J3227" s="95">
        <v>1114022</v>
      </c>
      <c r="K3227" s="95">
        <v>0</v>
      </c>
      <c r="L3227" s="95">
        <v>182</v>
      </c>
      <c r="M3227" s="95">
        <v>1114022</v>
      </c>
      <c r="N3227" s="5">
        <f t="shared" si="101"/>
        <v>6121</v>
      </c>
    </row>
    <row r="3228" spans="1:14" x14ac:dyDescent="0.25">
      <c r="A3228" t="str">
        <f t="shared" si="100"/>
        <v>2014_6175</v>
      </c>
      <c r="C3228" s="95">
        <v>3227</v>
      </c>
      <c r="D3228" s="95">
        <v>6175</v>
      </c>
      <c r="E3228" s="95">
        <v>6175</v>
      </c>
      <c r="F3228" s="95" t="s">
        <v>236</v>
      </c>
      <c r="G3228" s="95">
        <v>2014</v>
      </c>
      <c r="H3228" s="95">
        <v>0</v>
      </c>
      <c r="I3228" s="95">
        <v>1</v>
      </c>
      <c r="J3228" s="95">
        <v>3895725</v>
      </c>
      <c r="K3228" s="95">
        <v>0</v>
      </c>
      <c r="L3228" s="95">
        <v>635</v>
      </c>
      <c r="M3228" s="95">
        <v>3895725</v>
      </c>
      <c r="N3228" s="5">
        <f t="shared" si="101"/>
        <v>6135</v>
      </c>
    </row>
    <row r="3229" spans="1:14" x14ac:dyDescent="0.25">
      <c r="A3229" t="str">
        <f t="shared" si="100"/>
        <v>2014_6219</v>
      </c>
      <c r="C3229" s="95">
        <v>3228</v>
      </c>
      <c r="D3229" s="95">
        <v>6219</v>
      </c>
      <c r="E3229" s="95">
        <v>6219</v>
      </c>
      <c r="F3229" s="95" t="s">
        <v>237</v>
      </c>
      <c r="G3229" s="95">
        <v>2014</v>
      </c>
      <c r="H3229" s="95">
        <v>0</v>
      </c>
      <c r="I3229" s="95">
        <v>1</v>
      </c>
      <c r="J3229" s="95">
        <v>13275225</v>
      </c>
      <c r="K3229" s="95">
        <v>0</v>
      </c>
      <c r="L3229" s="95">
        <v>2168.8000000000002</v>
      </c>
      <c r="M3229" s="95">
        <v>13275225</v>
      </c>
      <c r="N3229" s="5">
        <f t="shared" si="101"/>
        <v>6121</v>
      </c>
    </row>
    <row r="3230" spans="1:14" x14ac:dyDescent="0.25">
      <c r="A3230" t="str">
        <f t="shared" si="100"/>
        <v>2014_6246</v>
      </c>
      <c r="C3230" s="95">
        <v>3229</v>
      </c>
      <c r="D3230" s="95">
        <v>6246</v>
      </c>
      <c r="E3230" s="95">
        <v>6246</v>
      </c>
      <c r="F3230" s="95" t="s">
        <v>238</v>
      </c>
      <c r="G3230" s="95">
        <v>2014</v>
      </c>
      <c r="H3230" s="95">
        <v>0</v>
      </c>
      <c r="I3230" s="95">
        <v>1</v>
      </c>
      <c r="J3230" s="95">
        <v>1009249</v>
      </c>
      <c r="K3230" s="95">
        <v>16863</v>
      </c>
      <c r="L3230" s="95">
        <v>160.30000000000001</v>
      </c>
      <c r="M3230" s="95">
        <v>1026112</v>
      </c>
      <c r="N3230" s="5">
        <f t="shared" si="101"/>
        <v>6296</v>
      </c>
    </row>
    <row r="3231" spans="1:14" x14ac:dyDescent="0.25">
      <c r="A3231" t="str">
        <f t="shared" si="100"/>
        <v>2014_6273</v>
      </c>
      <c r="C3231" s="95">
        <v>3230</v>
      </c>
      <c r="D3231" s="95">
        <v>6273</v>
      </c>
      <c r="E3231" s="95">
        <v>6273</v>
      </c>
      <c r="F3231" s="95" t="s">
        <v>299</v>
      </c>
      <c r="G3231" s="95">
        <v>2014</v>
      </c>
      <c r="H3231" s="95">
        <v>0</v>
      </c>
      <c r="I3231" s="95">
        <v>2</v>
      </c>
      <c r="J3231" s="95">
        <v>5071249</v>
      </c>
      <c r="K3231" s="95">
        <v>0</v>
      </c>
      <c r="L3231" s="95">
        <v>828.5</v>
      </c>
      <c r="M3231" s="95">
        <v>5071249</v>
      </c>
      <c r="N3231" s="5">
        <f t="shared" si="101"/>
        <v>6121</v>
      </c>
    </row>
    <row r="3232" spans="1:14" x14ac:dyDescent="0.25">
      <c r="A3232" t="str">
        <f t="shared" si="100"/>
        <v>2014_6408</v>
      </c>
      <c r="C3232" s="95">
        <v>3231</v>
      </c>
      <c r="D3232" s="95">
        <v>6408</v>
      </c>
      <c r="E3232" s="95">
        <v>6408</v>
      </c>
      <c r="F3232" s="95" t="s">
        <v>240</v>
      </c>
      <c r="G3232" s="95">
        <v>2014</v>
      </c>
      <c r="H3232" s="95">
        <v>0</v>
      </c>
      <c r="I3232" s="95">
        <v>1</v>
      </c>
      <c r="J3232" s="95">
        <v>5222746</v>
      </c>
      <c r="K3232" s="95">
        <v>0</v>
      </c>
      <c r="L3232" s="95">
        <v>846.2</v>
      </c>
      <c r="M3232" s="95">
        <v>5222746</v>
      </c>
      <c r="N3232" s="5">
        <f t="shared" si="101"/>
        <v>6172</v>
      </c>
    </row>
    <row r="3233" spans="1:14" x14ac:dyDescent="0.25">
      <c r="A3233" t="str">
        <f t="shared" si="100"/>
        <v>2014_6453</v>
      </c>
      <c r="C3233" s="95">
        <v>3232</v>
      </c>
      <c r="D3233" s="95">
        <v>6453</v>
      </c>
      <c r="E3233" s="95">
        <v>6453</v>
      </c>
      <c r="F3233" s="95" t="s">
        <v>241</v>
      </c>
      <c r="G3233" s="95">
        <v>2014</v>
      </c>
      <c r="H3233" s="95">
        <v>0</v>
      </c>
      <c r="I3233" s="95">
        <v>1</v>
      </c>
      <c r="J3233" s="95">
        <v>3648116</v>
      </c>
      <c r="K3233" s="95">
        <v>0</v>
      </c>
      <c r="L3233" s="95">
        <v>596</v>
      </c>
      <c r="M3233" s="95">
        <v>3648116</v>
      </c>
      <c r="N3233" s="5">
        <f t="shared" si="101"/>
        <v>6121</v>
      </c>
    </row>
    <row r="3234" spans="1:14" x14ac:dyDescent="0.25">
      <c r="A3234" t="str">
        <f t="shared" si="100"/>
        <v>2014_6460</v>
      </c>
      <c r="C3234" s="95">
        <v>3233</v>
      </c>
      <c r="D3234" s="95">
        <v>6460</v>
      </c>
      <c r="E3234" s="95">
        <v>6460</v>
      </c>
      <c r="F3234" s="95" t="s">
        <v>242</v>
      </c>
      <c r="G3234" s="95">
        <v>2014</v>
      </c>
      <c r="H3234" s="95">
        <v>0</v>
      </c>
      <c r="I3234" s="95">
        <v>1</v>
      </c>
      <c r="J3234" s="95">
        <v>4172965</v>
      </c>
      <c r="K3234" s="95">
        <v>0</v>
      </c>
      <c r="L3234" s="95">
        <v>678.2</v>
      </c>
      <c r="M3234" s="95">
        <v>4172965</v>
      </c>
      <c r="N3234" s="5">
        <f t="shared" si="101"/>
        <v>6153</v>
      </c>
    </row>
    <row r="3235" spans="1:14" x14ac:dyDescent="0.25">
      <c r="A3235" t="str">
        <f t="shared" si="100"/>
        <v>2014_6462</v>
      </c>
      <c r="C3235" s="95">
        <v>3234</v>
      </c>
      <c r="D3235" s="95">
        <v>6462</v>
      </c>
      <c r="E3235" s="95">
        <v>6462</v>
      </c>
      <c r="F3235" s="95" t="s">
        <v>243</v>
      </c>
      <c r="G3235" s="95">
        <v>2014</v>
      </c>
      <c r="H3235" s="95">
        <v>0</v>
      </c>
      <c r="I3235" s="95">
        <v>1</v>
      </c>
      <c r="J3235" s="95">
        <v>1658791</v>
      </c>
      <c r="K3235" s="95">
        <v>0</v>
      </c>
      <c r="L3235" s="95">
        <v>271</v>
      </c>
      <c r="M3235" s="95">
        <v>1658791</v>
      </c>
      <c r="N3235" s="5">
        <f t="shared" si="101"/>
        <v>6121</v>
      </c>
    </row>
    <row r="3236" spans="1:14" x14ac:dyDescent="0.25">
      <c r="A3236" t="str">
        <f t="shared" si="100"/>
        <v>2014_6471</v>
      </c>
      <c r="C3236" s="95">
        <v>3235</v>
      </c>
      <c r="D3236" s="95">
        <v>6471</v>
      </c>
      <c r="E3236" s="95">
        <v>6471</v>
      </c>
      <c r="F3236" s="95" t="s">
        <v>244</v>
      </c>
      <c r="G3236" s="95">
        <v>2014</v>
      </c>
      <c r="H3236" s="95">
        <v>0</v>
      </c>
      <c r="I3236" s="95">
        <v>1</v>
      </c>
      <c r="J3236" s="95">
        <v>2735040</v>
      </c>
      <c r="K3236" s="95">
        <v>71144</v>
      </c>
      <c r="L3236" s="95">
        <v>444</v>
      </c>
      <c r="M3236" s="95">
        <v>2806184</v>
      </c>
      <c r="N3236" s="5">
        <f t="shared" si="101"/>
        <v>6160</v>
      </c>
    </row>
    <row r="3237" spans="1:14" x14ac:dyDescent="0.25">
      <c r="A3237" t="str">
        <f t="shared" si="100"/>
        <v>2014_6509</v>
      </c>
      <c r="C3237" s="95">
        <v>3236</v>
      </c>
      <c r="D3237" s="95">
        <v>6509</v>
      </c>
      <c r="E3237" s="95">
        <v>6509</v>
      </c>
      <c r="F3237" s="95" t="s">
        <v>245</v>
      </c>
      <c r="G3237" s="95">
        <v>2014</v>
      </c>
      <c r="H3237" s="95">
        <v>0</v>
      </c>
      <c r="I3237" s="95">
        <v>1</v>
      </c>
      <c r="J3237" s="95">
        <v>2397614</v>
      </c>
      <c r="K3237" s="95">
        <v>20748</v>
      </c>
      <c r="L3237" s="95">
        <v>381.3</v>
      </c>
      <c r="M3237" s="95">
        <v>2418362</v>
      </c>
      <c r="N3237" s="5">
        <f t="shared" si="101"/>
        <v>6288</v>
      </c>
    </row>
    <row r="3238" spans="1:14" x14ac:dyDescent="0.25">
      <c r="A3238" t="str">
        <f t="shared" si="100"/>
        <v>2014_6512</v>
      </c>
      <c r="C3238" s="95">
        <v>3237</v>
      </c>
      <c r="D3238" s="95">
        <v>6512</v>
      </c>
      <c r="E3238" s="95">
        <v>6512</v>
      </c>
      <c r="F3238" s="95" t="s">
        <v>246</v>
      </c>
      <c r="G3238" s="95">
        <v>2014</v>
      </c>
      <c r="H3238" s="95">
        <v>0</v>
      </c>
      <c r="I3238" s="95">
        <v>1</v>
      </c>
      <c r="J3238" s="95">
        <v>2319062</v>
      </c>
      <c r="K3238" s="95">
        <v>79094</v>
      </c>
      <c r="L3238" s="95">
        <v>375.8</v>
      </c>
      <c r="M3238" s="95">
        <v>2398156</v>
      </c>
      <c r="N3238" s="5">
        <f t="shared" si="101"/>
        <v>6171</v>
      </c>
    </row>
    <row r="3239" spans="1:14" x14ac:dyDescent="0.25">
      <c r="A3239" t="str">
        <f t="shared" si="100"/>
        <v>2014_6516</v>
      </c>
      <c r="C3239" s="95">
        <v>3238</v>
      </c>
      <c r="D3239" s="95">
        <v>6516</v>
      </c>
      <c r="E3239" s="95">
        <v>6516</v>
      </c>
      <c r="F3239" s="95" t="s">
        <v>247</v>
      </c>
      <c r="G3239" s="95">
        <v>2014</v>
      </c>
      <c r="H3239" s="95">
        <v>0</v>
      </c>
      <c r="I3239" s="95">
        <v>1</v>
      </c>
      <c r="J3239" s="95">
        <v>1064024</v>
      </c>
      <c r="K3239" s="95">
        <v>0</v>
      </c>
      <c r="L3239" s="95">
        <v>169</v>
      </c>
      <c r="M3239" s="95">
        <v>1064024</v>
      </c>
      <c r="N3239" s="5">
        <f t="shared" si="101"/>
        <v>6296</v>
      </c>
    </row>
    <row r="3240" spans="1:14" x14ac:dyDescent="0.25">
      <c r="A3240" t="str">
        <f t="shared" si="100"/>
        <v>2014_6534</v>
      </c>
      <c r="C3240" s="95">
        <v>3239</v>
      </c>
      <c r="D3240" s="95">
        <v>6534</v>
      </c>
      <c r="E3240" s="95">
        <v>6534</v>
      </c>
      <c r="F3240" s="95" t="s">
        <v>248</v>
      </c>
      <c r="G3240" s="95">
        <v>2014</v>
      </c>
      <c r="H3240" s="95">
        <v>0</v>
      </c>
      <c r="I3240" s="95">
        <v>1</v>
      </c>
      <c r="J3240" s="95">
        <v>4415689</v>
      </c>
      <c r="K3240" s="95">
        <v>39153</v>
      </c>
      <c r="L3240" s="95">
        <v>721.4</v>
      </c>
      <c r="M3240" s="95">
        <v>4454842</v>
      </c>
      <c r="N3240" s="5">
        <f t="shared" si="101"/>
        <v>6121</v>
      </c>
    </row>
    <row r="3241" spans="1:14" x14ac:dyDescent="0.25">
      <c r="A3241" t="str">
        <f t="shared" si="100"/>
        <v>2014_1935</v>
      </c>
      <c r="C3241" s="95">
        <v>3240</v>
      </c>
      <c r="D3241" s="95">
        <v>1935</v>
      </c>
      <c r="E3241" s="95">
        <v>6536</v>
      </c>
      <c r="F3241" s="95" t="s">
        <v>249</v>
      </c>
      <c r="G3241" s="95">
        <v>2014</v>
      </c>
      <c r="H3241" s="95">
        <v>0</v>
      </c>
      <c r="I3241" s="95">
        <v>1</v>
      </c>
      <c r="J3241" s="95">
        <v>7523619</v>
      </c>
      <c r="K3241" s="95">
        <v>75070</v>
      </c>
      <c r="L3241" s="95">
        <v>1212.9000000000001</v>
      </c>
      <c r="M3241" s="95">
        <v>7598689</v>
      </c>
      <c r="N3241" s="5">
        <f t="shared" si="101"/>
        <v>6203</v>
      </c>
    </row>
    <row r="3242" spans="1:14" x14ac:dyDescent="0.25">
      <c r="A3242" t="str">
        <f t="shared" si="100"/>
        <v>2014_6561</v>
      </c>
      <c r="C3242" s="95">
        <v>3241</v>
      </c>
      <c r="D3242" s="95">
        <v>6561</v>
      </c>
      <c r="E3242" s="95">
        <v>6561</v>
      </c>
      <c r="F3242" s="95" t="s">
        <v>250</v>
      </c>
      <c r="G3242" s="95">
        <v>2014</v>
      </c>
      <c r="H3242" s="95">
        <v>0</v>
      </c>
      <c r="I3242" s="95">
        <v>1</v>
      </c>
      <c r="J3242" s="95">
        <v>2002179</v>
      </c>
      <c r="K3242" s="95">
        <v>0</v>
      </c>
      <c r="L3242" s="95">
        <v>327.10000000000002</v>
      </c>
      <c r="M3242" s="95">
        <v>2002179</v>
      </c>
      <c r="N3242" s="5">
        <f t="shared" si="101"/>
        <v>6121</v>
      </c>
    </row>
    <row r="3243" spans="1:14" x14ac:dyDescent="0.25">
      <c r="A3243" t="str">
        <f t="shared" si="100"/>
        <v>2014_6579</v>
      </c>
      <c r="C3243" s="95">
        <v>3242</v>
      </c>
      <c r="D3243" s="95">
        <v>6579</v>
      </c>
      <c r="E3243" s="95">
        <v>6579</v>
      </c>
      <c r="F3243" s="95" t="s">
        <v>251</v>
      </c>
      <c r="G3243" s="95">
        <v>2014</v>
      </c>
      <c r="H3243" s="95">
        <v>0</v>
      </c>
      <c r="I3243" s="95">
        <v>1</v>
      </c>
      <c r="J3243" s="95">
        <v>20730603</v>
      </c>
      <c r="K3243" s="95">
        <v>0</v>
      </c>
      <c r="L3243" s="95">
        <v>3386.8</v>
      </c>
      <c r="M3243" s="95">
        <v>20730603</v>
      </c>
      <c r="N3243" s="5">
        <f t="shared" si="101"/>
        <v>6121</v>
      </c>
    </row>
    <row r="3244" spans="1:14" x14ac:dyDescent="0.25">
      <c r="A3244" t="str">
        <f t="shared" si="100"/>
        <v>2014_6592</v>
      </c>
      <c r="C3244" s="95">
        <v>3243</v>
      </c>
      <c r="D3244" s="95">
        <v>6592</v>
      </c>
      <c r="E3244" s="95">
        <v>6592</v>
      </c>
      <c r="F3244" s="95" t="s">
        <v>385</v>
      </c>
      <c r="G3244" s="95">
        <v>2014</v>
      </c>
      <c r="H3244" s="95">
        <v>0</v>
      </c>
      <c r="I3244" s="95">
        <v>2</v>
      </c>
      <c r="J3244" s="95">
        <v>6050625</v>
      </c>
      <c r="K3244" s="95">
        <v>144169</v>
      </c>
      <c r="L3244" s="95">
        <v>988.4</v>
      </c>
      <c r="M3244" s="95">
        <v>6194794</v>
      </c>
      <c r="N3244" s="5">
        <f t="shared" si="101"/>
        <v>6122</v>
      </c>
    </row>
    <row r="3245" spans="1:14" x14ac:dyDescent="0.25">
      <c r="A3245" t="str">
        <f t="shared" si="100"/>
        <v>2014_6615</v>
      </c>
      <c r="C3245" s="95">
        <v>3244</v>
      </c>
      <c r="D3245" s="95">
        <v>6615</v>
      </c>
      <c r="E3245" s="95">
        <v>6615</v>
      </c>
      <c r="F3245" s="95" t="s">
        <v>252</v>
      </c>
      <c r="G3245" s="95">
        <v>2014</v>
      </c>
      <c r="H3245" s="95">
        <v>0</v>
      </c>
      <c r="I3245" s="95">
        <v>1</v>
      </c>
      <c r="J3245" s="95">
        <v>3612002</v>
      </c>
      <c r="K3245" s="95">
        <v>0</v>
      </c>
      <c r="L3245" s="95">
        <v>590.1</v>
      </c>
      <c r="M3245" s="95">
        <v>3612002</v>
      </c>
      <c r="N3245" s="5">
        <f t="shared" si="101"/>
        <v>6121</v>
      </c>
    </row>
    <row r="3246" spans="1:14" x14ac:dyDescent="0.25">
      <c r="A3246" t="str">
        <f t="shared" si="100"/>
        <v>2014_6651</v>
      </c>
      <c r="C3246" s="95">
        <v>3245</v>
      </c>
      <c r="D3246" s="95">
        <v>6651</v>
      </c>
      <c r="E3246" s="95">
        <v>6651</v>
      </c>
      <c r="F3246" s="95" t="s">
        <v>253</v>
      </c>
      <c r="G3246" s="95">
        <v>2014</v>
      </c>
      <c r="H3246" s="95">
        <v>0</v>
      </c>
      <c r="I3246" s="95">
        <v>1</v>
      </c>
      <c r="J3246" s="95">
        <v>2044414</v>
      </c>
      <c r="K3246" s="95">
        <v>150278</v>
      </c>
      <c r="L3246" s="95">
        <v>334</v>
      </c>
      <c r="M3246" s="95">
        <v>2194692</v>
      </c>
      <c r="N3246" s="5">
        <f t="shared" si="101"/>
        <v>6121</v>
      </c>
    </row>
    <row r="3247" spans="1:14" x14ac:dyDescent="0.25">
      <c r="A3247" t="str">
        <f t="shared" si="100"/>
        <v>2014_6660</v>
      </c>
      <c r="C3247" s="95">
        <v>3246</v>
      </c>
      <c r="D3247" s="95">
        <v>6660</v>
      </c>
      <c r="E3247" s="95">
        <v>6660</v>
      </c>
      <c r="F3247" s="95" t="s">
        <v>254</v>
      </c>
      <c r="G3247" s="95">
        <v>2014</v>
      </c>
      <c r="H3247" s="95">
        <v>0</v>
      </c>
      <c r="I3247" s="95">
        <v>1</v>
      </c>
      <c r="J3247" s="95">
        <v>10089244</v>
      </c>
      <c r="K3247" s="95">
        <v>136286</v>
      </c>
      <c r="L3247" s="95">
        <v>1648.3</v>
      </c>
      <c r="M3247" s="95">
        <v>10225530</v>
      </c>
      <c r="N3247" s="5">
        <f t="shared" si="101"/>
        <v>6121</v>
      </c>
    </row>
    <row r="3248" spans="1:14" x14ac:dyDescent="0.25">
      <c r="A3248" t="str">
        <f t="shared" si="100"/>
        <v>2014_6700</v>
      </c>
      <c r="C3248" s="95">
        <v>3247</v>
      </c>
      <c r="D3248" s="95">
        <v>6700</v>
      </c>
      <c r="E3248" s="95">
        <v>6700</v>
      </c>
      <c r="F3248" s="95" t="s">
        <v>255</v>
      </c>
      <c r="G3248" s="95">
        <v>2014</v>
      </c>
      <c r="H3248" s="95">
        <v>0</v>
      </c>
      <c r="I3248" s="95">
        <v>1</v>
      </c>
      <c r="J3248" s="95">
        <v>3110010</v>
      </c>
      <c r="K3248" s="95">
        <v>74053</v>
      </c>
      <c r="L3248" s="95">
        <v>498</v>
      </c>
      <c r="M3248" s="95">
        <v>3184063</v>
      </c>
      <c r="N3248" s="5">
        <f t="shared" si="101"/>
        <v>6245</v>
      </c>
    </row>
    <row r="3249" spans="1:14" x14ac:dyDescent="0.25">
      <c r="A3249" t="str">
        <f t="shared" si="100"/>
        <v>2014_6759</v>
      </c>
      <c r="C3249" s="95">
        <v>3248</v>
      </c>
      <c r="D3249" s="95">
        <v>6759</v>
      </c>
      <c r="E3249" s="95">
        <v>6759</v>
      </c>
      <c r="F3249" s="95" t="s">
        <v>257</v>
      </c>
      <c r="G3249" s="95">
        <v>2014</v>
      </c>
      <c r="H3249" s="95">
        <v>0</v>
      </c>
      <c r="I3249" s="95">
        <v>1</v>
      </c>
      <c r="J3249" s="95">
        <v>4463002</v>
      </c>
      <c r="K3249" s="95">
        <v>0</v>
      </c>
      <c r="L3249" s="95">
        <v>726.4</v>
      </c>
      <c r="M3249" s="95">
        <v>4463002</v>
      </c>
      <c r="N3249" s="5">
        <f t="shared" si="101"/>
        <v>6144</v>
      </c>
    </row>
    <row r="3250" spans="1:14" x14ac:dyDescent="0.25">
      <c r="A3250" t="str">
        <f t="shared" si="100"/>
        <v>2014_6762</v>
      </c>
      <c r="C3250" s="95">
        <v>3249</v>
      </c>
      <c r="D3250" s="95">
        <v>6762</v>
      </c>
      <c r="E3250" s="95">
        <v>6762</v>
      </c>
      <c r="F3250" s="95" t="s">
        <v>258</v>
      </c>
      <c r="G3250" s="95">
        <v>2014</v>
      </c>
      <c r="H3250" s="95">
        <v>0</v>
      </c>
      <c r="I3250" s="95">
        <v>1</v>
      </c>
      <c r="J3250" s="95">
        <v>4398921</v>
      </c>
      <c r="K3250" s="95">
        <v>0</v>
      </c>
      <c r="L3250" s="95">
        <v>713.3</v>
      </c>
      <c r="M3250" s="95">
        <v>4398921</v>
      </c>
      <c r="N3250" s="5">
        <f t="shared" si="101"/>
        <v>6167</v>
      </c>
    </row>
    <row r="3251" spans="1:14" x14ac:dyDescent="0.25">
      <c r="A3251" t="str">
        <f t="shared" si="100"/>
        <v>2014_6768</v>
      </c>
      <c r="C3251" s="95">
        <v>3250</v>
      </c>
      <c r="D3251" s="95">
        <v>6768</v>
      </c>
      <c r="E3251" s="95">
        <v>6768</v>
      </c>
      <c r="F3251" s="95" t="s">
        <v>259</v>
      </c>
      <c r="G3251" s="95">
        <v>2014</v>
      </c>
      <c r="H3251" s="95">
        <v>0</v>
      </c>
      <c r="I3251" s="95">
        <v>1</v>
      </c>
      <c r="J3251" s="95">
        <v>10818868</v>
      </c>
      <c r="K3251" s="95">
        <v>0</v>
      </c>
      <c r="L3251" s="95">
        <v>1767.5</v>
      </c>
      <c r="M3251" s="95">
        <v>10818868</v>
      </c>
      <c r="N3251" s="5">
        <f t="shared" si="101"/>
        <v>6121</v>
      </c>
    </row>
    <row r="3252" spans="1:14" x14ac:dyDescent="0.25">
      <c r="A3252" t="str">
        <f t="shared" si="100"/>
        <v>2014_6795</v>
      </c>
      <c r="C3252" s="95">
        <v>3251</v>
      </c>
      <c r="D3252" s="95">
        <v>6795</v>
      </c>
      <c r="E3252" s="95">
        <v>6795</v>
      </c>
      <c r="F3252" s="95" t="s">
        <v>260</v>
      </c>
      <c r="G3252" s="95">
        <v>2014</v>
      </c>
      <c r="H3252" s="95">
        <v>0</v>
      </c>
      <c r="I3252" s="95">
        <v>1</v>
      </c>
      <c r="J3252" s="95">
        <v>66129448</v>
      </c>
      <c r="K3252" s="95">
        <v>0</v>
      </c>
      <c r="L3252" s="95">
        <v>10803.7</v>
      </c>
      <c r="M3252" s="95">
        <v>66129448</v>
      </c>
      <c r="N3252" s="5">
        <f t="shared" si="101"/>
        <v>6121</v>
      </c>
    </row>
    <row r="3253" spans="1:14" x14ac:dyDescent="0.25">
      <c r="A3253" t="str">
        <f t="shared" si="100"/>
        <v>2014_6822</v>
      </c>
      <c r="C3253" s="95">
        <v>3252</v>
      </c>
      <c r="D3253" s="95">
        <v>6822</v>
      </c>
      <c r="E3253" s="95">
        <v>6822</v>
      </c>
      <c r="F3253" s="95" t="s">
        <v>261</v>
      </c>
      <c r="G3253" s="95">
        <v>2014</v>
      </c>
      <c r="H3253" s="95">
        <v>0</v>
      </c>
      <c r="I3253" s="95">
        <v>1</v>
      </c>
      <c r="J3253" s="95">
        <v>47262077</v>
      </c>
      <c r="K3253" s="95">
        <v>0</v>
      </c>
      <c r="L3253" s="95">
        <v>7721.3</v>
      </c>
      <c r="M3253" s="95">
        <v>47262077</v>
      </c>
      <c r="N3253" s="5">
        <f t="shared" si="101"/>
        <v>6121</v>
      </c>
    </row>
    <row r="3254" spans="1:14" x14ac:dyDescent="0.25">
      <c r="A3254" t="str">
        <f t="shared" si="100"/>
        <v>2014_6840</v>
      </c>
      <c r="C3254" s="95">
        <v>3253</v>
      </c>
      <c r="D3254" s="95">
        <v>6840</v>
      </c>
      <c r="E3254" s="95">
        <v>6840</v>
      </c>
      <c r="F3254" s="95" t="s">
        <v>262</v>
      </c>
      <c r="G3254" s="95">
        <v>2014</v>
      </c>
      <c r="H3254" s="95">
        <v>0</v>
      </c>
      <c r="I3254" s="95">
        <v>1</v>
      </c>
      <c r="J3254" s="95">
        <v>12051637</v>
      </c>
      <c r="K3254" s="95">
        <v>0</v>
      </c>
      <c r="L3254" s="95">
        <v>1968.9</v>
      </c>
      <c r="M3254" s="95">
        <v>12051637</v>
      </c>
      <c r="N3254" s="5">
        <f t="shared" si="101"/>
        <v>6121</v>
      </c>
    </row>
    <row r="3255" spans="1:14" x14ac:dyDescent="0.25">
      <c r="A3255" t="str">
        <f t="shared" si="100"/>
        <v>2014_6854</v>
      </c>
      <c r="C3255" s="95">
        <v>3254</v>
      </c>
      <c r="D3255" s="95">
        <v>6854</v>
      </c>
      <c r="E3255" s="95">
        <v>6854</v>
      </c>
      <c r="F3255" s="95" t="s">
        <v>263</v>
      </c>
      <c r="G3255" s="95">
        <v>2014</v>
      </c>
      <c r="H3255" s="95">
        <v>0</v>
      </c>
      <c r="I3255" s="95">
        <v>1</v>
      </c>
      <c r="J3255" s="95">
        <v>3433882</v>
      </c>
      <c r="K3255" s="95">
        <v>0</v>
      </c>
      <c r="L3255" s="95">
        <v>558.9</v>
      </c>
      <c r="M3255" s="95">
        <v>3433882</v>
      </c>
      <c r="N3255" s="5">
        <f t="shared" si="101"/>
        <v>6144</v>
      </c>
    </row>
    <row r="3256" spans="1:14" x14ac:dyDescent="0.25">
      <c r="A3256" t="str">
        <f t="shared" si="100"/>
        <v>2014_6867</v>
      </c>
      <c r="C3256" s="95">
        <v>3255</v>
      </c>
      <c r="D3256" s="95">
        <v>6867</v>
      </c>
      <c r="E3256" s="95">
        <v>6867</v>
      </c>
      <c r="F3256" s="95" t="s">
        <v>264</v>
      </c>
      <c r="G3256" s="95">
        <v>2014</v>
      </c>
      <c r="H3256" s="95">
        <v>0</v>
      </c>
      <c r="I3256" s="95">
        <v>2</v>
      </c>
      <c r="J3256" s="95">
        <v>11072815</v>
      </c>
      <c r="K3256" s="95">
        <v>0</v>
      </c>
      <c r="L3256" s="95">
        <v>1802.6</v>
      </c>
      <c r="M3256" s="95">
        <v>11072815</v>
      </c>
      <c r="N3256" s="5">
        <f t="shared" si="101"/>
        <v>6143</v>
      </c>
    </row>
    <row r="3257" spans="1:14" x14ac:dyDescent="0.25">
      <c r="A3257" t="str">
        <f t="shared" si="100"/>
        <v>2014_6921</v>
      </c>
      <c r="C3257" s="95">
        <v>3256</v>
      </c>
      <c r="D3257" s="95">
        <v>6921</v>
      </c>
      <c r="E3257" s="95">
        <v>6921</v>
      </c>
      <c r="F3257" s="95" t="s">
        <v>265</v>
      </c>
      <c r="G3257" s="95">
        <v>2014</v>
      </c>
      <c r="H3257" s="95">
        <v>0</v>
      </c>
      <c r="I3257" s="95">
        <v>1</v>
      </c>
      <c r="J3257" s="95">
        <v>1925976</v>
      </c>
      <c r="K3257" s="95">
        <v>60921</v>
      </c>
      <c r="L3257" s="95">
        <v>312</v>
      </c>
      <c r="M3257" s="95">
        <v>1986897</v>
      </c>
      <c r="N3257" s="5">
        <f t="shared" si="101"/>
        <v>6173</v>
      </c>
    </row>
    <row r="3258" spans="1:14" x14ac:dyDescent="0.25">
      <c r="A3258" t="str">
        <f t="shared" si="100"/>
        <v>2014_6930</v>
      </c>
      <c r="C3258" s="95">
        <v>3257</v>
      </c>
      <c r="D3258" s="95">
        <v>6930</v>
      </c>
      <c r="E3258" s="95">
        <v>6930</v>
      </c>
      <c r="F3258" s="95" t="s">
        <v>266</v>
      </c>
      <c r="G3258" s="95">
        <v>2014</v>
      </c>
      <c r="H3258" s="95">
        <v>0</v>
      </c>
      <c r="I3258" s="95">
        <v>1</v>
      </c>
      <c r="J3258" s="95">
        <v>5012234</v>
      </c>
      <c r="K3258" s="95">
        <v>0</v>
      </c>
      <c r="L3258" s="95">
        <v>814.6</v>
      </c>
      <c r="M3258" s="95">
        <v>5012234</v>
      </c>
      <c r="N3258" s="5">
        <f t="shared" si="101"/>
        <v>6153</v>
      </c>
    </row>
    <row r="3259" spans="1:14" x14ac:dyDescent="0.25">
      <c r="A3259" t="str">
        <f t="shared" si="100"/>
        <v>2014_6937</v>
      </c>
      <c r="C3259" s="95">
        <v>3258</v>
      </c>
      <c r="D3259" s="95">
        <v>6937</v>
      </c>
      <c r="E3259" s="95">
        <v>6937</v>
      </c>
      <c r="F3259" s="95" t="s">
        <v>358</v>
      </c>
      <c r="G3259" s="95">
        <v>2014</v>
      </c>
      <c r="H3259" s="95">
        <v>0</v>
      </c>
      <c r="I3259" s="95">
        <v>1</v>
      </c>
      <c r="J3259" s="95">
        <v>2961952</v>
      </c>
      <c r="K3259" s="95">
        <v>0</v>
      </c>
      <c r="L3259" s="95">
        <v>483.9</v>
      </c>
      <c r="M3259" s="95">
        <v>2961952</v>
      </c>
      <c r="N3259" s="5">
        <f t="shared" si="101"/>
        <v>6121</v>
      </c>
    </row>
    <row r="3260" spans="1:14" x14ac:dyDescent="0.25">
      <c r="A3260" t="str">
        <f t="shared" si="100"/>
        <v>2014_6943</v>
      </c>
      <c r="C3260" s="95">
        <v>3259</v>
      </c>
      <c r="D3260" s="95">
        <v>6943</v>
      </c>
      <c r="E3260" s="95">
        <v>6943</v>
      </c>
      <c r="F3260" s="95" t="s">
        <v>267</v>
      </c>
      <c r="G3260" s="95">
        <v>2014</v>
      </c>
      <c r="H3260" s="95">
        <v>0</v>
      </c>
      <c r="I3260" s="95">
        <v>1</v>
      </c>
      <c r="J3260" s="95">
        <v>1813040</v>
      </c>
      <c r="K3260" s="95">
        <v>0</v>
      </c>
      <c r="L3260" s="95">
        <v>296.2</v>
      </c>
      <c r="M3260" s="95">
        <v>1813040</v>
      </c>
      <c r="N3260" s="5">
        <f t="shared" si="101"/>
        <v>6121</v>
      </c>
    </row>
    <row r="3261" spans="1:14" x14ac:dyDescent="0.25">
      <c r="A3261" t="str">
        <f t="shared" si="100"/>
        <v>2014_6264</v>
      </c>
      <c r="C3261" s="95">
        <v>3260</v>
      </c>
      <c r="D3261" s="95">
        <v>6264</v>
      </c>
      <c r="E3261" s="95">
        <v>6264</v>
      </c>
      <c r="F3261" s="95" t="s">
        <v>239</v>
      </c>
      <c r="G3261" s="95">
        <v>2014</v>
      </c>
      <c r="H3261" s="95">
        <v>0</v>
      </c>
      <c r="I3261" s="95">
        <v>1</v>
      </c>
      <c r="J3261" s="95">
        <v>5761953</v>
      </c>
      <c r="K3261" s="95">
        <v>70976</v>
      </c>
      <c r="L3261" s="95">
        <v>931.3</v>
      </c>
      <c r="M3261" s="95">
        <v>5832929</v>
      </c>
      <c r="N3261" s="5">
        <f t="shared" si="101"/>
        <v>6187</v>
      </c>
    </row>
    <row r="3262" spans="1:14" x14ac:dyDescent="0.25">
      <c r="A3262" t="str">
        <f t="shared" si="100"/>
        <v>2014_6950</v>
      </c>
      <c r="C3262" s="95">
        <v>3261</v>
      </c>
      <c r="D3262" s="95">
        <v>6950</v>
      </c>
      <c r="E3262" s="95">
        <v>6950</v>
      </c>
      <c r="F3262" s="95" t="s">
        <v>359</v>
      </c>
      <c r="G3262" s="95">
        <v>2014</v>
      </c>
      <c r="H3262" s="95">
        <v>0</v>
      </c>
      <c r="I3262" s="95">
        <v>1</v>
      </c>
      <c r="J3262" s="95">
        <v>9652649</v>
      </c>
      <c r="K3262" s="95">
        <v>0</v>
      </c>
      <c r="L3262" s="95">
        <v>1576.2</v>
      </c>
      <c r="M3262" s="95">
        <v>9652649</v>
      </c>
      <c r="N3262" s="5">
        <f t="shared" si="101"/>
        <v>6124</v>
      </c>
    </row>
    <row r="3263" spans="1:14" x14ac:dyDescent="0.25">
      <c r="A3263" t="str">
        <f t="shared" si="100"/>
        <v>2014_6957</v>
      </c>
      <c r="C3263" s="95">
        <v>3262</v>
      </c>
      <c r="D3263" s="95">
        <v>6957</v>
      </c>
      <c r="E3263" s="95">
        <v>6957</v>
      </c>
      <c r="F3263" s="95" t="s">
        <v>268</v>
      </c>
      <c r="G3263" s="95">
        <v>2014</v>
      </c>
      <c r="H3263" s="95">
        <v>0</v>
      </c>
      <c r="I3263" s="95">
        <v>1</v>
      </c>
      <c r="J3263" s="95">
        <v>55718851</v>
      </c>
      <c r="K3263" s="95">
        <v>0</v>
      </c>
      <c r="L3263" s="95">
        <v>9102.9</v>
      </c>
      <c r="M3263" s="95">
        <v>55718851</v>
      </c>
      <c r="N3263" s="5">
        <f t="shared" si="101"/>
        <v>6121</v>
      </c>
    </row>
    <row r="3264" spans="1:14" x14ac:dyDescent="0.25">
      <c r="A3264" t="str">
        <f t="shared" si="100"/>
        <v>2014_5922</v>
      </c>
      <c r="C3264" s="95">
        <v>3263</v>
      </c>
      <c r="D3264" s="95">
        <v>5922</v>
      </c>
      <c r="E3264" s="95">
        <v>5922</v>
      </c>
      <c r="F3264" s="95" t="s">
        <v>360</v>
      </c>
      <c r="G3264" s="95">
        <v>2014</v>
      </c>
      <c r="H3264" s="95">
        <v>0</v>
      </c>
      <c r="I3264" s="95">
        <v>1</v>
      </c>
      <c r="J3264" s="95">
        <v>4379493</v>
      </c>
      <c r="K3264" s="95">
        <v>34945</v>
      </c>
      <c r="L3264" s="95">
        <v>709</v>
      </c>
      <c r="M3264" s="95">
        <v>4414438</v>
      </c>
      <c r="N3264" s="5">
        <f t="shared" si="101"/>
        <v>6177</v>
      </c>
    </row>
    <row r="3265" spans="1:14" x14ac:dyDescent="0.25">
      <c r="A3265" t="str">
        <f t="shared" si="100"/>
        <v>2014_819</v>
      </c>
      <c r="C3265" s="95">
        <v>3264</v>
      </c>
      <c r="D3265" s="95">
        <v>819</v>
      </c>
      <c r="E3265" s="95">
        <v>819</v>
      </c>
      <c r="F3265" s="95" t="s">
        <v>33</v>
      </c>
      <c r="G3265" s="95">
        <v>2014</v>
      </c>
      <c r="H3265" s="95">
        <v>0</v>
      </c>
      <c r="I3265" s="95">
        <v>1</v>
      </c>
      <c r="J3265" s="95">
        <v>3765663</v>
      </c>
      <c r="K3265" s="95">
        <v>128059</v>
      </c>
      <c r="L3265" s="95">
        <v>613.4</v>
      </c>
      <c r="M3265" s="95">
        <v>3893722</v>
      </c>
      <c r="N3265" s="5">
        <f t="shared" si="101"/>
        <v>6139</v>
      </c>
    </row>
    <row r="3266" spans="1:14" x14ac:dyDescent="0.25">
      <c r="A3266" t="str">
        <f t="shared" si="100"/>
        <v>2014_6969</v>
      </c>
      <c r="C3266" s="95">
        <v>3265</v>
      </c>
      <c r="D3266" s="95">
        <v>6969</v>
      </c>
      <c r="E3266" s="95">
        <v>6969</v>
      </c>
      <c r="F3266" s="95" t="s">
        <v>269</v>
      </c>
      <c r="G3266" s="95">
        <v>2014</v>
      </c>
      <c r="H3266" s="95">
        <v>0</v>
      </c>
      <c r="I3266" s="95">
        <v>1</v>
      </c>
      <c r="J3266" s="95">
        <v>2610765</v>
      </c>
      <c r="K3266" s="95">
        <v>98594</v>
      </c>
      <c r="L3266" s="95">
        <v>415</v>
      </c>
      <c r="M3266" s="95">
        <v>2709359</v>
      </c>
      <c r="N3266" s="5">
        <f t="shared" si="101"/>
        <v>6291</v>
      </c>
    </row>
    <row r="3267" spans="1:14" x14ac:dyDescent="0.25">
      <c r="A3267" t="str">
        <f t="shared" ref="A3267:A3330" si="102">CONCATENATE(G3267,"_",D3267)</f>
        <v>2014_6975</v>
      </c>
      <c r="C3267" s="95">
        <v>3266</v>
      </c>
      <c r="D3267" s="95">
        <v>6975</v>
      </c>
      <c r="E3267" s="95">
        <v>6975</v>
      </c>
      <c r="F3267" s="95" t="s">
        <v>270</v>
      </c>
      <c r="G3267" s="95">
        <v>2014</v>
      </c>
      <c r="H3267" s="95">
        <v>0</v>
      </c>
      <c r="I3267" s="95">
        <v>1</v>
      </c>
      <c r="J3267" s="95">
        <v>7339079</v>
      </c>
      <c r="K3267" s="95">
        <v>177785</v>
      </c>
      <c r="L3267" s="95">
        <v>1199</v>
      </c>
      <c r="M3267" s="95">
        <v>7516864</v>
      </c>
      <c r="N3267" s="5">
        <f t="shared" ref="N3267:N3330" si="103">ROUND(J3267/L3267,0)</f>
        <v>6121</v>
      </c>
    </row>
    <row r="3268" spans="1:14" x14ac:dyDescent="0.25">
      <c r="A3268" t="str">
        <f t="shared" si="102"/>
        <v>2014_6983</v>
      </c>
      <c r="C3268" s="95">
        <v>3267</v>
      </c>
      <c r="D3268" s="95">
        <v>6983</v>
      </c>
      <c r="E3268" s="95">
        <v>6983</v>
      </c>
      <c r="F3268" s="95" t="s">
        <v>271</v>
      </c>
      <c r="G3268" s="95">
        <v>2014</v>
      </c>
      <c r="H3268" s="95">
        <v>0</v>
      </c>
      <c r="I3268" s="95">
        <v>1</v>
      </c>
      <c r="J3268" s="95">
        <v>5257939</v>
      </c>
      <c r="K3268" s="95">
        <v>0</v>
      </c>
      <c r="L3268" s="95">
        <v>859</v>
      </c>
      <c r="M3268" s="95">
        <v>5257939</v>
      </c>
      <c r="N3268" s="5">
        <f t="shared" si="103"/>
        <v>6121</v>
      </c>
    </row>
    <row r="3269" spans="1:14" x14ac:dyDescent="0.25">
      <c r="A3269" t="str">
        <f t="shared" si="102"/>
        <v>2014_6985</v>
      </c>
      <c r="C3269" s="95">
        <v>3268</v>
      </c>
      <c r="D3269" s="95">
        <v>6985</v>
      </c>
      <c r="E3269" s="95">
        <v>6985</v>
      </c>
      <c r="F3269" s="95" t="s">
        <v>272</v>
      </c>
      <c r="G3269" s="95">
        <v>2014</v>
      </c>
      <c r="H3269" s="95">
        <v>0</v>
      </c>
      <c r="I3269" s="95">
        <v>1</v>
      </c>
      <c r="J3269" s="95">
        <v>5262114</v>
      </c>
      <c r="K3269" s="95">
        <v>62626</v>
      </c>
      <c r="L3269" s="95">
        <v>858.7</v>
      </c>
      <c r="M3269" s="95">
        <v>5324740</v>
      </c>
      <c r="N3269" s="5">
        <f t="shared" si="103"/>
        <v>6128</v>
      </c>
    </row>
    <row r="3270" spans="1:14" x14ac:dyDescent="0.25">
      <c r="A3270" t="str">
        <f t="shared" si="102"/>
        <v>2014_6987</v>
      </c>
      <c r="C3270" s="95">
        <v>3269</v>
      </c>
      <c r="D3270" s="95">
        <v>6987</v>
      </c>
      <c r="E3270" s="95">
        <v>6987</v>
      </c>
      <c r="F3270" s="95" t="s">
        <v>273</v>
      </c>
      <c r="G3270" s="95">
        <v>2014</v>
      </c>
      <c r="H3270" s="95">
        <v>0</v>
      </c>
      <c r="I3270" s="95">
        <v>1</v>
      </c>
      <c r="J3270" s="95">
        <v>4284257</v>
      </c>
      <c r="K3270" s="95">
        <v>61328</v>
      </c>
      <c r="L3270" s="95">
        <v>698.9</v>
      </c>
      <c r="M3270" s="95">
        <v>4345585</v>
      </c>
      <c r="N3270" s="5">
        <f t="shared" si="103"/>
        <v>6130</v>
      </c>
    </row>
    <row r="3271" spans="1:14" x14ac:dyDescent="0.25">
      <c r="A3271" t="str">
        <f t="shared" si="102"/>
        <v>2014_6990</v>
      </c>
      <c r="C3271" s="95">
        <v>3270</v>
      </c>
      <c r="D3271" s="95">
        <v>6990</v>
      </c>
      <c r="E3271" s="95">
        <v>6990</v>
      </c>
      <c r="F3271" s="95" t="s">
        <v>274</v>
      </c>
      <c r="G3271" s="95">
        <v>2014</v>
      </c>
      <c r="H3271" s="95">
        <v>0</v>
      </c>
      <c r="I3271" s="95">
        <v>1</v>
      </c>
      <c r="J3271" s="95">
        <v>4534886</v>
      </c>
      <c r="K3271" s="95">
        <v>0</v>
      </c>
      <c r="L3271" s="95">
        <v>738.1</v>
      </c>
      <c r="M3271" s="95">
        <v>4534886</v>
      </c>
      <c r="N3271" s="5">
        <f t="shared" si="103"/>
        <v>6144</v>
      </c>
    </row>
    <row r="3272" spans="1:14" x14ac:dyDescent="0.25">
      <c r="A3272" t="str">
        <f t="shared" si="102"/>
        <v>2014_6961</v>
      </c>
      <c r="C3272" s="95">
        <v>3271</v>
      </c>
      <c r="D3272" s="95">
        <v>6961</v>
      </c>
      <c r="E3272" s="95">
        <v>6961</v>
      </c>
      <c r="F3272" s="95" t="s">
        <v>361</v>
      </c>
      <c r="G3272" s="95">
        <v>2014</v>
      </c>
      <c r="H3272" s="95">
        <v>0</v>
      </c>
      <c r="I3272" s="95">
        <v>1</v>
      </c>
      <c r="J3272" s="95">
        <v>18387187</v>
      </c>
      <c r="K3272" s="95">
        <v>0</v>
      </c>
      <c r="L3272" s="95">
        <v>2977.2</v>
      </c>
      <c r="M3272" s="95">
        <v>18387187</v>
      </c>
      <c r="N3272" s="5">
        <f t="shared" si="103"/>
        <v>6176</v>
      </c>
    </row>
    <row r="3273" spans="1:14" x14ac:dyDescent="0.25">
      <c r="A3273" t="str">
        <f t="shared" si="102"/>
        <v>2014_6992</v>
      </c>
      <c r="C3273" s="95">
        <v>3272</v>
      </c>
      <c r="D3273" s="95">
        <v>6992</v>
      </c>
      <c r="E3273" s="95">
        <v>6992</v>
      </c>
      <c r="F3273" s="95" t="s">
        <v>275</v>
      </c>
      <c r="G3273" s="95">
        <v>2014</v>
      </c>
      <c r="H3273" s="95">
        <v>0</v>
      </c>
      <c r="I3273" s="95">
        <v>1</v>
      </c>
      <c r="J3273" s="95">
        <v>3346830</v>
      </c>
      <c r="K3273" s="95">
        <v>0</v>
      </c>
      <c r="L3273" s="95">
        <v>544.20000000000005</v>
      </c>
      <c r="M3273" s="95">
        <v>3346830</v>
      </c>
      <c r="N3273" s="5">
        <f t="shared" si="103"/>
        <v>6150</v>
      </c>
    </row>
    <row r="3274" spans="1:14" x14ac:dyDescent="0.25">
      <c r="A3274" t="str">
        <f t="shared" si="102"/>
        <v>2014_7002</v>
      </c>
      <c r="C3274" s="95">
        <v>3273</v>
      </c>
      <c r="D3274" s="95">
        <v>7002</v>
      </c>
      <c r="E3274" s="95">
        <v>7002</v>
      </c>
      <c r="F3274" s="95" t="s">
        <v>276</v>
      </c>
      <c r="G3274" s="95">
        <v>2014</v>
      </c>
      <c r="H3274" s="95">
        <v>0</v>
      </c>
      <c r="I3274" s="95">
        <v>1</v>
      </c>
      <c r="J3274" s="95">
        <v>1200328</v>
      </c>
      <c r="K3274" s="95">
        <v>0</v>
      </c>
      <c r="L3274" s="95">
        <v>196.1</v>
      </c>
      <c r="M3274" s="95">
        <v>1200328</v>
      </c>
      <c r="N3274" s="5">
        <f t="shared" si="103"/>
        <v>6121</v>
      </c>
    </row>
    <row r="3275" spans="1:14" x14ac:dyDescent="0.25">
      <c r="A3275" t="str">
        <f t="shared" si="102"/>
        <v>2014_7029</v>
      </c>
      <c r="C3275" s="95">
        <v>3274</v>
      </c>
      <c r="D3275" s="95">
        <v>7029</v>
      </c>
      <c r="E3275" s="95">
        <v>7029</v>
      </c>
      <c r="F3275" s="95" t="s">
        <v>277</v>
      </c>
      <c r="G3275" s="95">
        <v>2014</v>
      </c>
      <c r="H3275" s="95">
        <v>0</v>
      </c>
      <c r="I3275" s="95">
        <v>1</v>
      </c>
      <c r="J3275" s="95">
        <v>7006613</v>
      </c>
      <c r="K3275" s="95">
        <v>0</v>
      </c>
      <c r="L3275" s="95">
        <v>1141.7</v>
      </c>
      <c r="M3275" s="95">
        <v>7006613</v>
      </c>
      <c r="N3275" s="5">
        <f t="shared" si="103"/>
        <v>6137</v>
      </c>
    </row>
    <row r="3276" spans="1:14" x14ac:dyDescent="0.25">
      <c r="A3276" t="str">
        <f t="shared" si="102"/>
        <v>2014_7038</v>
      </c>
      <c r="C3276" s="95">
        <v>3275</v>
      </c>
      <c r="D3276" s="95">
        <v>7038</v>
      </c>
      <c r="E3276" s="95">
        <v>7038</v>
      </c>
      <c r="F3276" s="95" t="s">
        <v>278</v>
      </c>
      <c r="G3276" s="95">
        <v>2014</v>
      </c>
      <c r="H3276" s="95">
        <v>0</v>
      </c>
      <c r="I3276" s="95">
        <v>1</v>
      </c>
      <c r="J3276" s="95">
        <v>4729085</v>
      </c>
      <c r="K3276" s="95">
        <v>62750</v>
      </c>
      <c r="L3276" s="95">
        <v>772.6</v>
      </c>
      <c r="M3276" s="95">
        <v>4791835</v>
      </c>
      <c r="N3276" s="5">
        <f t="shared" si="103"/>
        <v>6121</v>
      </c>
    </row>
    <row r="3277" spans="1:14" x14ac:dyDescent="0.25">
      <c r="A3277" t="str">
        <f t="shared" si="102"/>
        <v>2014_7047</v>
      </c>
      <c r="C3277" s="95">
        <v>3276</v>
      </c>
      <c r="D3277" s="95">
        <v>7047</v>
      </c>
      <c r="E3277" s="95">
        <v>7047</v>
      </c>
      <c r="F3277" s="95" t="s">
        <v>279</v>
      </c>
      <c r="G3277" s="95">
        <v>2014</v>
      </c>
      <c r="H3277" s="95">
        <v>0</v>
      </c>
      <c r="I3277" s="95">
        <v>1</v>
      </c>
      <c r="J3277" s="95">
        <v>2306625</v>
      </c>
      <c r="K3277" s="95">
        <v>0</v>
      </c>
      <c r="L3277" s="95">
        <v>375</v>
      </c>
      <c r="M3277" s="95">
        <v>2306625</v>
      </c>
      <c r="N3277" s="5">
        <f t="shared" si="103"/>
        <v>6151</v>
      </c>
    </row>
    <row r="3278" spans="1:14" x14ac:dyDescent="0.25">
      <c r="A3278" t="str">
        <f t="shared" si="102"/>
        <v>2014_7056</v>
      </c>
      <c r="C3278" s="95">
        <v>3277</v>
      </c>
      <c r="D3278" s="95">
        <v>7056</v>
      </c>
      <c r="E3278" s="95">
        <v>7056</v>
      </c>
      <c r="F3278" s="95" t="s">
        <v>280</v>
      </c>
      <c r="G3278" s="95">
        <v>2014</v>
      </c>
      <c r="H3278" s="95">
        <v>0</v>
      </c>
      <c r="I3278" s="95">
        <v>1</v>
      </c>
      <c r="J3278" s="95">
        <v>10441202</v>
      </c>
      <c r="K3278" s="95">
        <v>0</v>
      </c>
      <c r="L3278" s="95">
        <v>1705.8</v>
      </c>
      <c r="M3278" s="95">
        <v>10441202</v>
      </c>
      <c r="N3278" s="5">
        <f t="shared" si="103"/>
        <v>6121</v>
      </c>
    </row>
    <row r="3279" spans="1:14" x14ac:dyDescent="0.25">
      <c r="A3279" t="str">
        <f t="shared" si="102"/>
        <v>2014_7092</v>
      </c>
      <c r="C3279" s="95">
        <v>3278</v>
      </c>
      <c r="D3279" s="95">
        <v>7092</v>
      </c>
      <c r="E3279" s="95">
        <v>7092</v>
      </c>
      <c r="F3279" s="95" t="s">
        <v>281</v>
      </c>
      <c r="G3279" s="95">
        <v>2014</v>
      </c>
      <c r="H3279" s="95">
        <v>0</v>
      </c>
      <c r="I3279" s="95">
        <v>1</v>
      </c>
      <c r="J3279" s="95">
        <v>2647333</v>
      </c>
      <c r="K3279" s="95">
        <v>34057</v>
      </c>
      <c r="L3279" s="95">
        <v>432.5</v>
      </c>
      <c r="M3279" s="95">
        <v>2681390</v>
      </c>
      <c r="N3279" s="5">
        <f t="shared" si="103"/>
        <v>6121</v>
      </c>
    </row>
    <row r="3280" spans="1:14" x14ac:dyDescent="0.25">
      <c r="A3280" t="str">
        <f t="shared" si="102"/>
        <v>2014_7098</v>
      </c>
      <c r="C3280" s="95">
        <v>3279</v>
      </c>
      <c r="D3280" s="95">
        <v>7098</v>
      </c>
      <c r="E3280" s="95">
        <v>7098</v>
      </c>
      <c r="F3280" s="95" t="s">
        <v>282</v>
      </c>
      <c r="G3280" s="95">
        <v>2014</v>
      </c>
      <c r="H3280" s="95">
        <v>0</v>
      </c>
      <c r="I3280" s="95">
        <v>1</v>
      </c>
      <c r="J3280" s="95">
        <v>3605881</v>
      </c>
      <c r="K3280" s="95">
        <v>20421</v>
      </c>
      <c r="L3280" s="95">
        <v>589.1</v>
      </c>
      <c r="M3280" s="95">
        <v>3626302</v>
      </c>
      <c r="N3280" s="5">
        <f t="shared" si="103"/>
        <v>6121</v>
      </c>
    </row>
    <row r="3281" spans="1:14" x14ac:dyDescent="0.25">
      <c r="A3281" t="str">
        <f t="shared" si="102"/>
        <v>2014_7110</v>
      </c>
      <c r="C3281" s="95">
        <v>3280</v>
      </c>
      <c r="D3281" s="95">
        <v>7110</v>
      </c>
      <c r="E3281" s="95">
        <v>7110</v>
      </c>
      <c r="F3281" s="95" t="s">
        <v>283</v>
      </c>
      <c r="G3281" s="95">
        <v>2014</v>
      </c>
      <c r="H3281" s="95">
        <v>0</v>
      </c>
      <c r="I3281" s="95">
        <v>1</v>
      </c>
      <c r="J3281" s="95">
        <v>5282293</v>
      </c>
      <c r="K3281" s="95">
        <v>0</v>
      </c>
      <c r="L3281" s="95">
        <v>850.2</v>
      </c>
      <c r="M3281" s="95">
        <v>5282293</v>
      </c>
      <c r="N3281" s="5">
        <f t="shared" si="103"/>
        <v>6213</v>
      </c>
    </row>
    <row r="3282" spans="1:14" x14ac:dyDescent="0.25">
      <c r="A3282" t="str">
        <f t="shared" si="102"/>
        <v>2015_9998</v>
      </c>
      <c r="C3282" s="95">
        <v>3281</v>
      </c>
      <c r="D3282" s="95">
        <v>9998</v>
      </c>
      <c r="E3282" s="95" t="s">
        <v>313</v>
      </c>
      <c r="F3282" s="95"/>
      <c r="G3282" s="95">
        <v>2015</v>
      </c>
      <c r="H3282" s="95">
        <v>0</v>
      </c>
      <c r="I3282" s="95">
        <v>2</v>
      </c>
      <c r="J3282" s="95">
        <v>1985957</v>
      </c>
      <c r="K3282" s="95">
        <v>69350</v>
      </c>
      <c r="L3282" s="95">
        <v>306.3</v>
      </c>
      <c r="M3282" s="95">
        <v>2055307</v>
      </c>
      <c r="N3282" s="5">
        <f t="shared" si="103"/>
        <v>6484</v>
      </c>
    </row>
    <row r="3283" spans="1:14" x14ac:dyDescent="0.25">
      <c r="A3283" t="str">
        <f t="shared" si="102"/>
        <v>2015_9</v>
      </c>
      <c r="C3283" s="95">
        <v>3282</v>
      </c>
      <c r="D3283" s="95">
        <v>9</v>
      </c>
      <c r="E3283" s="95">
        <v>9</v>
      </c>
      <c r="F3283" s="95" t="s">
        <v>0</v>
      </c>
      <c r="G3283" s="95">
        <v>2015</v>
      </c>
      <c r="H3283" s="95">
        <v>0</v>
      </c>
      <c r="I3283" s="95">
        <v>1</v>
      </c>
      <c r="J3283" s="95">
        <v>3860991</v>
      </c>
      <c r="K3283" s="95">
        <v>20723</v>
      </c>
      <c r="L3283" s="95">
        <v>596.20000000000005</v>
      </c>
      <c r="M3283" s="95">
        <v>3881714</v>
      </c>
      <c r="N3283" s="5">
        <f t="shared" si="103"/>
        <v>6476</v>
      </c>
    </row>
    <row r="3284" spans="1:14" x14ac:dyDescent="0.25">
      <c r="A3284" t="str">
        <f t="shared" si="102"/>
        <v>2015_441</v>
      </c>
      <c r="C3284" s="95">
        <v>3283</v>
      </c>
      <c r="D3284" s="95">
        <v>441</v>
      </c>
      <c r="E3284" s="95">
        <v>441</v>
      </c>
      <c r="F3284" s="95" t="s">
        <v>314</v>
      </c>
      <c r="G3284" s="95">
        <v>2015</v>
      </c>
      <c r="H3284" s="95">
        <v>0</v>
      </c>
      <c r="I3284" s="95">
        <v>2</v>
      </c>
      <c r="J3284" s="95">
        <v>4864527</v>
      </c>
      <c r="K3284" s="95">
        <v>143291</v>
      </c>
      <c r="L3284" s="95">
        <v>758.8</v>
      </c>
      <c r="M3284" s="95">
        <v>5007818</v>
      </c>
      <c r="N3284" s="5">
        <f t="shared" si="103"/>
        <v>6411</v>
      </c>
    </row>
    <row r="3285" spans="1:14" x14ac:dyDescent="0.25">
      <c r="A3285" t="str">
        <f t="shared" si="102"/>
        <v>2015_18</v>
      </c>
      <c r="C3285" s="95">
        <v>3284</v>
      </c>
      <c r="D3285" s="95">
        <v>18</v>
      </c>
      <c r="E3285" s="95">
        <v>18</v>
      </c>
      <c r="F3285" s="95" t="s">
        <v>5</v>
      </c>
      <c r="G3285" s="95">
        <v>2015</v>
      </c>
      <c r="H3285" s="95">
        <v>0</v>
      </c>
      <c r="I3285" s="95">
        <v>1</v>
      </c>
      <c r="J3285" s="95">
        <v>2090594</v>
      </c>
      <c r="K3285" s="95">
        <v>118309</v>
      </c>
      <c r="L3285" s="95">
        <v>328.4</v>
      </c>
      <c r="M3285" s="95">
        <v>2208903</v>
      </c>
      <c r="N3285" s="5">
        <f t="shared" si="103"/>
        <v>6366</v>
      </c>
    </row>
    <row r="3286" spans="1:14" x14ac:dyDescent="0.25">
      <c r="A3286" t="str">
        <f t="shared" si="102"/>
        <v>2015_27</v>
      </c>
      <c r="C3286" s="95">
        <v>3285</v>
      </c>
      <c r="D3286" s="95">
        <v>27</v>
      </c>
      <c r="E3286" s="95">
        <v>27</v>
      </c>
      <c r="F3286" s="95" t="s">
        <v>337</v>
      </c>
      <c r="G3286" s="95">
        <v>2015</v>
      </c>
      <c r="H3286" s="95">
        <v>0</v>
      </c>
      <c r="I3286" s="95">
        <v>1</v>
      </c>
      <c r="J3286" s="95">
        <v>9457666</v>
      </c>
      <c r="K3286" s="95">
        <v>0</v>
      </c>
      <c r="L3286" s="95">
        <v>1481</v>
      </c>
      <c r="M3286" s="95">
        <v>9457666</v>
      </c>
      <c r="N3286" s="5">
        <f t="shared" si="103"/>
        <v>6386</v>
      </c>
    </row>
    <row r="3287" spans="1:14" x14ac:dyDescent="0.25">
      <c r="A3287" t="str">
        <f t="shared" si="102"/>
        <v>2015_63</v>
      </c>
      <c r="C3287" s="95">
        <v>3286</v>
      </c>
      <c r="D3287" s="95">
        <v>63</v>
      </c>
      <c r="E3287" s="95">
        <v>63</v>
      </c>
      <c r="F3287" s="95" t="s">
        <v>338</v>
      </c>
      <c r="G3287" s="95">
        <v>2015</v>
      </c>
      <c r="H3287" s="95">
        <v>0</v>
      </c>
      <c r="I3287" s="95">
        <v>1</v>
      </c>
      <c r="J3287" s="95">
        <v>3336840</v>
      </c>
      <c r="K3287" s="95">
        <v>0</v>
      </c>
      <c r="L3287" s="95">
        <v>520</v>
      </c>
      <c r="M3287" s="95">
        <v>3336840</v>
      </c>
      <c r="N3287" s="5">
        <f t="shared" si="103"/>
        <v>6417</v>
      </c>
    </row>
    <row r="3288" spans="1:14" x14ac:dyDescent="0.25">
      <c r="A3288" t="str">
        <f t="shared" si="102"/>
        <v>2015_72</v>
      </c>
      <c r="C3288" s="95">
        <v>3287</v>
      </c>
      <c r="D3288" s="95">
        <v>72</v>
      </c>
      <c r="E3288" s="95">
        <v>72</v>
      </c>
      <c r="F3288" s="95" t="s">
        <v>6</v>
      </c>
      <c r="G3288" s="95">
        <v>2015</v>
      </c>
      <c r="H3288" s="95">
        <v>0</v>
      </c>
      <c r="I3288" s="95">
        <v>1</v>
      </c>
      <c r="J3288" s="95">
        <v>1302294</v>
      </c>
      <c r="K3288" s="95">
        <v>31942</v>
      </c>
      <c r="L3288" s="95">
        <v>202</v>
      </c>
      <c r="M3288" s="95">
        <v>1334236</v>
      </c>
      <c r="N3288" s="5">
        <f t="shared" si="103"/>
        <v>6447</v>
      </c>
    </row>
    <row r="3289" spans="1:14" x14ac:dyDescent="0.25">
      <c r="A3289" t="str">
        <f t="shared" si="102"/>
        <v>2015_81</v>
      </c>
      <c r="C3289" s="95">
        <v>3288</v>
      </c>
      <c r="D3289" s="95">
        <v>81</v>
      </c>
      <c r="E3289" s="95">
        <v>81</v>
      </c>
      <c r="F3289" s="95" t="s">
        <v>7</v>
      </c>
      <c r="G3289" s="95">
        <v>2015</v>
      </c>
      <c r="H3289" s="95">
        <v>0</v>
      </c>
      <c r="I3289" s="95">
        <v>1</v>
      </c>
      <c r="J3289" s="95">
        <v>7528432</v>
      </c>
      <c r="K3289" s="95">
        <v>0</v>
      </c>
      <c r="L3289" s="95">
        <v>1182.5999999999999</v>
      </c>
      <c r="M3289" s="95">
        <v>7528432</v>
      </c>
      <c r="N3289" s="5">
        <f t="shared" si="103"/>
        <v>6366</v>
      </c>
    </row>
    <row r="3290" spans="1:14" x14ac:dyDescent="0.25">
      <c r="A3290" t="str">
        <f t="shared" si="102"/>
        <v>2015_99</v>
      </c>
      <c r="C3290" s="95">
        <v>3289</v>
      </c>
      <c r="D3290" s="95">
        <v>99</v>
      </c>
      <c r="E3290" s="95">
        <v>99</v>
      </c>
      <c r="F3290" s="95" t="s">
        <v>8</v>
      </c>
      <c r="G3290" s="95">
        <v>2015</v>
      </c>
      <c r="H3290" s="95">
        <v>0</v>
      </c>
      <c r="I3290" s="95">
        <v>1</v>
      </c>
      <c r="J3290" s="95">
        <v>3466287</v>
      </c>
      <c r="K3290" s="95">
        <v>0</v>
      </c>
      <c r="L3290" s="95">
        <v>544.5</v>
      </c>
      <c r="M3290" s="95">
        <v>3466287</v>
      </c>
      <c r="N3290" s="5">
        <f t="shared" si="103"/>
        <v>6366</v>
      </c>
    </row>
    <row r="3291" spans="1:14" x14ac:dyDescent="0.25">
      <c r="A3291" t="str">
        <f t="shared" si="102"/>
        <v>2015_108</v>
      </c>
      <c r="C3291" s="95">
        <v>3290</v>
      </c>
      <c r="D3291" s="95">
        <v>108</v>
      </c>
      <c r="E3291" s="95">
        <v>108</v>
      </c>
      <c r="F3291" s="95" t="s">
        <v>9</v>
      </c>
      <c r="G3291" s="95">
        <v>2015</v>
      </c>
      <c r="H3291" s="95">
        <v>0</v>
      </c>
      <c r="I3291" s="95">
        <v>1</v>
      </c>
      <c r="J3291" s="95">
        <v>1659616</v>
      </c>
      <c r="K3291" s="95">
        <v>0</v>
      </c>
      <c r="L3291" s="95">
        <v>260.7</v>
      </c>
      <c r="M3291" s="95">
        <v>1659616</v>
      </c>
      <c r="N3291" s="5">
        <f t="shared" si="103"/>
        <v>6366</v>
      </c>
    </row>
    <row r="3292" spans="1:14" x14ac:dyDescent="0.25">
      <c r="A3292" t="str">
        <f t="shared" si="102"/>
        <v>2015_126</v>
      </c>
      <c r="C3292" s="95">
        <v>3291</v>
      </c>
      <c r="D3292" s="95">
        <v>126</v>
      </c>
      <c r="E3292" s="95">
        <v>126</v>
      </c>
      <c r="F3292" s="95" t="s">
        <v>10</v>
      </c>
      <c r="G3292" s="95">
        <v>2015</v>
      </c>
      <c r="H3292" s="95">
        <v>0</v>
      </c>
      <c r="I3292" s="95">
        <v>1</v>
      </c>
      <c r="J3292" s="95">
        <v>8473556</v>
      </c>
      <c r="K3292" s="95">
        <v>0</v>
      </c>
      <c r="L3292" s="95">
        <v>1324.2</v>
      </c>
      <c r="M3292" s="95">
        <v>8473556</v>
      </c>
      <c r="N3292" s="5">
        <f t="shared" si="103"/>
        <v>6399</v>
      </c>
    </row>
    <row r="3293" spans="1:14" x14ac:dyDescent="0.25">
      <c r="A3293" t="str">
        <f t="shared" si="102"/>
        <v>2015_135</v>
      </c>
      <c r="C3293" s="95">
        <v>3292</v>
      </c>
      <c r="D3293" s="95">
        <v>135</v>
      </c>
      <c r="E3293" s="95">
        <v>135</v>
      </c>
      <c r="F3293" s="95" t="s">
        <v>11</v>
      </c>
      <c r="G3293" s="95">
        <v>2015</v>
      </c>
      <c r="H3293" s="95">
        <v>0</v>
      </c>
      <c r="I3293" s="95">
        <v>1</v>
      </c>
      <c r="J3293" s="95">
        <v>7588651</v>
      </c>
      <c r="K3293" s="95">
        <v>0</v>
      </c>
      <c r="L3293" s="95">
        <v>1176.9000000000001</v>
      </c>
      <c r="M3293" s="95">
        <v>7588651</v>
      </c>
      <c r="N3293" s="5">
        <f t="shared" si="103"/>
        <v>6448</v>
      </c>
    </row>
    <row r="3294" spans="1:14" x14ac:dyDescent="0.25">
      <c r="A3294" t="str">
        <f t="shared" si="102"/>
        <v>2015_171</v>
      </c>
      <c r="C3294" s="95">
        <v>3293</v>
      </c>
      <c r="D3294" s="95">
        <v>171</v>
      </c>
      <c r="E3294" s="95">
        <v>171</v>
      </c>
      <c r="F3294" s="95" t="s">
        <v>339</v>
      </c>
      <c r="G3294" s="95">
        <v>2015</v>
      </c>
      <c r="H3294" s="95">
        <v>0</v>
      </c>
      <c r="I3294" s="95">
        <v>2</v>
      </c>
      <c r="J3294" s="95">
        <v>4806019</v>
      </c>
      <c r="K3294" s="95">
        <v>47485</v>
      </c>
      <c r="L3294" s="95">
        <v>752.4</v>
      </c>
      <c r="M3294" s="95">
        <v>4853504</v>
      </c>
      <c r="N3294" s="5">
        <f t="shared" si="103"/>
        <v>6388</v>
      </c>
    </row>
    <row r="3295" spans="1:14" x14ac:dyDescent="0.25">
      <c r="A3295" t="str">
        <f t="shared" si="102"/>
        <v>2015_225</v>
      </c>
      <c r="C3295" s="95">
        <v>3294</v>
      </c>
      <c r="D3295" s="95">
        <v>225</v>
      </c>
      <c r="E3295" s="95">
        <v>225</v>
      </c>
      <c r="F3295" s="95" t="s">
        <v>13</v>
      </c>
      <c r="G3295" s="95">
        <v>2015</v>
      </c>
      <c r="H3295" s="95">
        <v>0</v>
      </c>
      <c r="I3295" s="95">
        <v>1</v>
      </c>
      <c r="J3295" s="95">
        <v>27416050</v>
      </c>
      <c r="K3295" s="95">
        <v>0</v>
      </c>
      <c r="L3295" s="95">
        <v>4246.6000000000004</v>
      </c>
      <c r="M3295" s="95">
        <v>27416050</v>
      </c>
      <c r="N3295" s="5">
        <f t="shared" si="103"/>
        <v>6456</v>
      </c>
    </row>
    <row r="3296" spans="1:14" x14ac:dyDescent="0.25">
      <c r="A3296" t="str">
        <f t="shared" si="102"/>
        <v>2015_234</v>
      </c>
      <c r="C3296" s="95">
        <v>3295</v>
      </c>
      <c r="D3296" s="95">
        <v>234</v>
      </c>
      <c r="E3296" s="95">
        <v>234</v>
      </c>
      <c r="F3296" s="95" t="s">
        <v>14</v>
      </c>
      <c r="G3296" s="95">
        <v>2015</v>
      </c>
      <c r="H3296" s="95">
        <v>0</v>
      </c>
      <c r="I3296" s="95">
        <v>1</v>
      </c>
      <c r="J3296" s="95">
        <v>7959601</v>
      </c>
      <c r="K3296" s="95">
        <v>0</v>
      </c>
      <c r="L3296" s="95">
        <v>1247</v>
      </c>
      <c r="M3296" s="95">
        <v>7959601</v>
      </c>
      <c r="N3296" s="5">
        <f t="shared" si="103"/>
        <v>6383</v>
      </c>
    </row>
    <row r="3297" spans="1:14" x14ac:dyDescent="0.25">
      <c r="A3297" t="str">
        <f t="shared" si="102"/>
        <v>2015_243</v>
      </c>
      <c r="C3297" s="95">
        <v>3296</v>
      </c>
      <c r="D3297" s="95">
        <v>243</v>
      </c>
      <c r="E3297" s="95">
        <v>243</v>
      </c>
      <c r="F3297" s="95" t="s">
        <v>15</v>
      </c>
      <c r="G3297" s="95">
        <v>2015</v>
      </c>
      <c r="H3297" s="95">
        <v>0</v>
      </c>
      <c r="I3297" s="95">
        <v>1</v>
      </c>
      <c r="J3297" s="95">
        <v>1751161</v>
      </c>
      <c r="K3297" s="95">
        <v>0</v>
      </c>
      <c r="L3297" s="95">
        <v>272.3</v>
      </c>
      <c r="M3297" s="95">
        <v>1751161</v>
      </c>
      <c r="N3297" s="5">
        <f t="shared" si="103"/>
        <v>6431</v>
      </c>
    </row>
    <row r="3298" spans="1:14" x14ac:dyDescent="0.25">
      <c r="A3298" t="str">
        <f t="shared" si="102"/>
        <v>2015_261</v>
      </c>
      <c r="C3298" s="95">
        <v>3297</v>
      </c>
      <c r="D3298" s="95">
        <v>261</v>
      </c>
      <c r="E3298" s="95">
        <v>261</v>
      </c>
      <c r="F3298" s="95" t="s">
        <v>16</v>
      </c>
      <c r="G3298" s="95">
        <v>2015</v>
      </c>
      <c r="H3298" s="95">
        <v>0</v>
      </c>
      <c r="I3298" s="95">
        <v>1</v>
      </c>
      <c r="J3298" s="95">
        <v>63035495</v>
      </c>
      <c r="K3298" s="95">
        <v>0</v>
      </c>
      <c r="L3298" s="95">
        <v>9901.9</v>
      </c>
      <c r="M3298" s="95">
        <v>63035495</v>
      </c>
      <c r="N3298" s="5">
        <f t="shared" si="103"/>
        <v>6366</v>
      </c>
    </row>
    <row r="3299" spans="1:14" x14ac:dyDescent="0.25">
      <c r="A3299" t="str">
        <f t="shared" si="102"/>
        <v>2015_279</v>
      </c>
      <c r="C3299" s="95">
        <v>3298</v>
      </c>
      <c r="D3299" s="95">
        <v>279</v>
      </c>
      <c r="E3299" s="95">
        <v>279</v>
      </c>
      <c r="F3299" s="95" t="s">
        <v>17</v>
      </c>
      <c r="G3299" s="95">
        <v>2015</v>
      </c>
      <c r="H3299" s="95">
        <v>0</v>
      </c>
      <c r="I3299" s="95">
        <v>1</v>
      </c>
      <c r="J3299" s="95">
        <v>5150094</v>
      </c>
      <c r="K3299" s="95">
        <v>55327</v>
      </c>
      <c r="L3299" s="95">
        <v>809</v>
      </c>
      <c r="M3299" s="95">
        <v>5205421</v>
      </c>
      <c r="N3299" s="5">
        <f t="shared" si="103"/>
        <v>6366</v>
      </c>
    </row>
    <row r="3300" spans="1:14" x14ac:dyDescent="0.25">
      <c r="A3300" t="str">
        <f t="shared" si="102"/>
        <v>2015_355</v>
      </c>
      <c r="C3300" s="95">
        <v>3299</v>
      </c>
      <c r="D3300" s="95">
        <v>355</v>
      </c>
      <c r="E3300" s="95">
        <v>355</v>
      </c>
      <c r="F3300" s="95" t="s">
        <v>18</v>
      </c>
      <c r="G3300" s="95">
        <v>2015</v>
      </c>
      <c r="H3300" s="95">
        <v>0</v>
      </c>
      <c r="I3300" s="95">
        <v>1</v>
      </c>
      <c r="J3300" s="95">
        <v>1816856</v>
      </c>
      <c r="K3300" s="95">
        <v>35335</v>
      </c>
      <c r="L3300" s="95">
        <v>285.39999999999998</v>
      </c>
      <c r="M3300" s="95">
        <v>1852191</v>
      </c>
      <c r="N3300" s="5">
        <f t="shared" si="103"/>
        <v>6366</v>
      </c>
    </row>
    <row r="3301" spans="1:14" x14ac:dyDescent="0.25">
      <c r="A3301" t="str">
        <f t="shared" si="102"/>
        <v>2015_387</v>
      </c>
      <c r="C3301" s="95">
        <v>3300</v>
      </c>
      <c r="D3301" s="95">
        <v>387</v>
      </c>
      <c r="E3301" s="95">
        <v>387</v>
      </c>
      <c r="F3301" s="95" t="s">
        <v>19</v>
      </c>
      <c r="G3301" s="95">
        <v>2015</v>
      </c>
      <c r="H3301" s="95">
        <v>0</v>
      </c>
      <c r="I3301" s="95">
        <v>1</v>
      </c>
      <c r="J3301" s="95">
        <v>9133943</v>
      </c>
      <c r="K3301" s="95">
        <v>0</v>
      </c>
      <c r="L3301" s="95">
        <v>1433.9</v>
      </c>
      <c r="M3301" s="95">
        <v>9133943</v>
      </c>
      <c r="N3301" s="5">
        <f t="shared" si="103"/>
        <v>6370</v>
      </c>
    </row>
    <row r="3302" spans="1:14" x14ac:dyDescent="0.25">
      <c r="A3302" t="str">
        <f t="shared" si="102"/>
        <v>2015_414</v>
      </c>
      <c r="C3302" s="95">
        <v>3301</v>
      </c>
      <c r="D3302" s="95">
        <v>414</v>
      </c>
      <c r="E3302" s="95">
        <v>414</v>
      </c>
      <c r="F3302" s="95" t="s">
        <v>20</v>
      </c>
      <c r="G3302" s="95">
        <v>2015</v>
      </c>
      <c r="H3302" s="95">
        <v>0</v>
      </c>
      <c r="I3302" s="95">
        <v>1</v>
      </c>
      <c r="J3302" s="95">
        <v>3385559</v>
      </c>
      <c r="K3302" s="95">
        <v>0</v>
      </c>
      <c r="L3302" s="95">
        <v>525.29999999999995</v>
      </c>
      <c r="M3302" s="95">
        <v>3385559</v>
      </c>
      <c r="N3302" s="5">
        <f t="shared" si="103"/>
        <v>6445</v>
      </c>
    </row>
    <row r="3303" spans="1:14" x14ac:dyDescent="0.25">
      <c r="A3303" t="str">
        <f t="shared" si="102"/>
        <v>2015_540</v>
      </c>
      <c r="C3303" s="95">
        <v>3302</v>
      </c>
      <c r="D3303" s="95">
        <v>540</v>
      </c>
      <c r="E3303" s="95">
        <v>540</v>
      </c>
      <c r="F3303" s="95" t="s">
        <v>1</v>
      </c>
      <c r="G3303" s="95">
        <v>2015</v>
      </c>
      <c r="H3303" s="95">
        <v>0</v>
      </c>
      <c r="I3303" s="95">
        <v>1</v>
      </c>
      <c r="J3303" s="95">
        <v>3729590</v>
      </c>
      <c r="K3303" s="95">
        <v>0</v>
      </c>
      <c r="L3303" s="95">
        <v>578.5</v>
      </c>
      <c r="M3303" s="95">
        <v>3729590</v>
      </c>
      <c r="N3303" s="5">
        <f t="shared" si="103"/>
        <v>6447</v>
      </c>
    </row>
    <row r="3304" spans="1:14" x14ac:dyDescent="0.25">
      <c r="A3304" t="str">
        <f t="shared" si="102"/>
        <v>2015_472</v>
      </c>
      <c r="C3304" s="95">
        <v>3303</v>
      </c>
      <c r="D3304" s="95">
        <v>472</v>
      </c>
      <c r="E3304" s="95">
        <v>472</v>
      </c>
      <c r="F3304" s="95" t="s">
        <v>21</v>
      </c>
      <c r="G3304" s="95">
        <v>2015</v>
      </c>
      <c r="H3304" s="95">
        <v>0</v>
      </c>
      <c r="I3304" s="95">
        <v>1</v>
      </c>
      <c r="J3304" s="95">
        <v>10187510</v>
      </c>
      <c r="K3304" s="95">
        <v>0</v>
      </c>
      <c r="L3304" s="95">
        <v>1600.3</v>
      </c>
      <c r="M3304" s="95">
        <v>10187510</v>
      </c>
      <c r="N3304" s="5">
        <f t="shared" si="103"/>
        <v>6366</v>
      </c>
    </row>
    <row r="3305" spans="1:14" x14ac:dyDescent="0.25">
      <c r="A3305" t="str">
        <f t="shared" si="102"/>
        <v>2015_513</v>
      </c>
      <c r="C3305" s="95">
        <v>3304</v>
      </c>
      <c r="D3305" s="95">
        <v>513</v>
      </c>
      <c r="E3305" s="95">
        <v>513</v>
      </c>
      <c r="F3305" s="95" t="s">
        <v>22</v>
      </c>
      <c r="G3305" s="95">
        <v>2015</v>
      </c>
      <c r="H3305" s="95">
        <v>0</v>
      </c>
      <c r="I3305" s="95">
        <v>1</v>
      </c>
      <c r="J3305" s="95">
        <v>2287940</v>
      </c>
      <c r="K3305" s="95">
        <v>0</v>
      </c>
      <c r="L3305" s="95">
        <v>359.4</v>
      </c>
      <c r="M3305" s="95">
        <v>2287940</v>
      </c>
      <c r="N3305" s="5">
        <f t="shared" si="103"/>
        <v>6366</v>
      </c>
    </row>
    <row r="3306" spans="1:14" x14ac:dyDescent="0.25">
      <c r="A3306" t="str">
        <f t="shared" si="102"/>
        <v>2015_549</v>
      </c>
      <c r="C3306" s="95">
        <v>3305</v>
      </c>
      <c r="D3306" s="95">
        <v>549</v>
      </c>
      <c r="E3306" s="95">
        <v>549</v>
      </c>
      <c r="F3306" s="95" t="s">
        <v>23</v>
      </c>
      <c r="G3306" s="95">
        <v>2015</v>
      </c>
      <c r="H3306" s="95">
        <v>0</v>
      </c>
      <c r="I3306" s="95">
        <v>1</v>
      </c>
      <c r="J3306" s="95">
        <v>3006025</v>
      </c>
      <c r="K3306" s="95">
        <v>62206</v>
      </c>
      <c r="L3306" s="95">
        <v>472.2</v>
      </c>
      <c r="M3306" s="95">
        <v>3068231</v>
      </c>
      <c r="N3306" s="5">
        <f t="shared" si="103"/>
        <v>6366</v>
      </c>
    </row>
    <row r="3307" spans="1:14" x14ac:dyDescent="0.25">
      <c r="A3307" t="str">
        <f t="shared" si="102"/>
        <v>2015_576</v>
      </c>
      <c r="C3307" s="95">
        <v>3306</v>
      </c>
      <c r="D3307" s="95">
        <v>576</v>
      </c>
      <c r="E3307" s="95">
        <v>576</v>
      </c>
      <c r="F3307" s="95" t="s">
        <v>24</v>
      </c>
      <c r="G3307" s="95">
        <v>2015</v>
      </c>
      <c r="H3307" s="95">
        <v>0</v>
      </c>
      <c r="I3307" s="95">
        <v>1</v>
      </c>
      <c r="J3307" s="95">
        <v>3551912</v>
      </c>
      <c r="K3307" s="95">
        <v>14462</v>
      </c>
      <c r="L3307" s="95">
        <v>557.6</v>
      </c>
      <c r="M3307" s="95">
        <v>3566374</v>
      </c>
      <c r="N3307" s="5">
        <f t="shared" si="103"/>
        <v>6370</v>
      </c>
    </row>
    <row r="3308" spans="1:14" x14ac:dyDescent="0.25">
      <c r="A3308" t="str">
        <f t="shared" si="102"/>
        <v>2015_585</v>
      </c>
      <c r="C3308" s="95">
        <v>3307</v>
      </c>
      <c r="D3308" s="95">
        <v>585</v>
      </c>
      <c r="E3308" s="95">
        <v>585</v>
      </c>
      <c r="F3308" s="95" t="s">
        <v>25</v>
      </c>
      <c r="G3308" s="95">
        <v>2015</v>
      </c>
      <c r="H3308" s="95">
        <v>0</v>
      </c>
      <c r="I3308" s="95">
        <v>1</v>
      </c>
      <c r="J3308" s="95">
        <v>3723413</v>
      </c>
      <c r="K3308" s="95">
        <v>0</v>
      </c>
      <c r="L3308" s="95">
        <v>579.70000000000005</v>
      </c>
      <c r="M3308" s="95">
        <v>3723413</v>
      </c>
      <c r="N3308" s="5">
        <f t="shared" si="103"/>
        <v>6423</v>
      </c>
    </row>
    <row r="3309" spans="1:14" x14ac:dyDescent="0.25">
      <c r="A3309" t="str">
        <f t="shared" si="102"/>
        <v>2015_594</v>
      </c>
      <c r="C3309" s="95">
        <v>3308</v>
      </c>
      <c r="D3309" s="95">
        <v>594</v>
      </c>
      <c r="E3309" s="95">
        <v>594</v>
      </c>
      <c r="F3309" s="95" t="s">
        <v>26</v>
      </c>
      <c r="G3309" s="95">
        <v>2015</v>
      </c>
      <c r="H3309" s="95">
        <v>0</v>
      </c>
      <c r="I3309" s="95">
        <v>1</v>
      </c>
      <c r="J3309" s="95">
        <v>5073864</v>
      </c>
      <c r="K3309" s="95">
        <v>0</v>
      </c>
      <c r="L3309" s="95">
        <v>796.4</v>
      </c>
      <c r="M3309" s="95">
        <v>5073864</v>
      </c>
      <c r="N3309" s="5">
        <f t="shared" si="103"/>
        <v>6371</v>
      </c>
    </row>
    <row r="3310" spans="1:14" x14ac:dyDescent="0.25">
      <c r="A3310" t="str">
        <f t="shared" si="102"/>
        <v>2015_603</v>
      </c>
      <c r="C3310" s="95">
        <v>3309</v>
      </c>
      <c r="D3310" s="95">
        <v>603</v>
      </c>
      <c r="E3310" s="95">
        <v>603</v>
      </c>
      <c r="F3310" s="95" t="s">
        <v>27</v>
      </c>
      <c r="G3310" s="95">
        <v>2015</v>
      </c>
      <c r="H3310" s="95">
        <v>0</v>
      </c>
      <c r="I3310" s="95">
        <v>1</v>
      </c>
      <c r="J3310" s="95">
        <v>1262367</v>
      </c>
      <c r="K3310" s="95">
        <v>0</v>
      </c>
      <c r="L3310" s="95">
        <v>194.3</v>
      </c>
      <c r="M3310" s="95">
        <v>1262367</v>
      </c>
      <c r="N3310" s="5">
        <f t="shared" si="103"/>
        <v>6497</v>
      </c>
    </row>
    <row r="3311" spans="1:14" x14ac:dyDescent="0.25">
      <c r="A3311" t="str">
        <f t="shared" si="102"/>
        <v>2015_609</v>
      </c>
      <c r="C3311" s="95">
        <v>3310</v>
      </c>
      <c r="D3311" s="95">
        <v>609</v>
      </c>
      <c r="E3311" s="95">
        <v>609</v>
      </c>
      <c r="F3311" s="95" t="s">
        <v>28</v>
      </c>
      <c r="G3311" s="95">
        <v>2015</v>
      </c>
      <c r="H3311" s="95">
        <v>0</v>
      </c>
      <c r="I3311" s="95">
        <v>1</v>
      </c>
      <c r="J3311" s="95">
        <v>9620776</v>
      </c>
      <c r="K3311" s="95">
        <v>0</v>
      </c>
      <c r="L3311" s="95">
        <v>1496</v>
      </c>
      <c r="M3311" s="95">
        <v>9620776</v>
      </c>
      <c r="N3311" s="5">
        <f t="shared" si="103"/>
        <v>6431</v>
      </c>
    </row>
    <row r="3312" spans="1:14" x14ac:dyDescent="0.25">
      <c r="A3312" t="str">
        <f t="shared" si="102"/>
        <v>2015_621</v>
      </c>
      <c r="C3312" s="95">
        <v>3311</v>
      </c>
      <c r="D3312" s="95">
        <v>621</v>
      </c>
      <c r="E3312" s="95">
        <v>621</v>
      </c>
      <c r="F3312" s="95" t="s">
        <v>29</v>
      </c>
      <c r="G3312" s="95">
        <v>2015</v>
      </c>
      <c r="H3312" s="95">
        <v>0</v>
      </c>
      <c r="I3312" s="95">
        <v>1</v>
      </c>
      <c r="J3312" s="95">
        <v>25830196</v>
      </c>
      <c r="K3312" s="95">
        <v>0</v>
      </c>
      <c r="L3312" s="95">
        <v>4010.9</v>
      </c>
      <c r="M3312" s="95">
        <v>25830196</v>
      </c>
      <c r="N3312" s="5">
        <f t="shared" si="103"/>
        <v>6440</v>
      </c>
    </row>
    <row r="3313" spans="1:14" x14ac:dyDescent="0.25">
      <c r="A3313" t="str">
        <f t="shared" si="102"/>
        <v>2015_720</v>
      </c>
      <c r="C3313" s="95">
        <v>3312</v>
      </c>
      <c r="D3313" s="95">
        <v>720</v>
      </c>
      <c r="E3313" s="95">
        <v>720</v>
      </c>
      <c r="F3313" s="95" t="s">
        <v>30</v>
      </c>
      <c r="G3313" s="95">
        <v>2015</v>
      </c>
      <c r="H3313" s="95">
        <v>0</v>
      </c>
      <c r="I3313" s="95">
        <v>1</v>
      </c>
      <c r="J3313" s="95">
        <v>10159499</v>
      </c>
      <c r="K3313" s="95">
        <v>0</v>
      </c>
      <c r="L3313" s="95">
        <v>1595.9</v>
      </c>
      <c r="M3313" s="95">
        <v>10159499</v>
      </c>
      <c r="N3313" s="5">
        <f t="shared" si="103"/>
        <v>6366</v>
      </c>
    </row>
    <row r="3314" spans="1:14" x14ac:dyDescent="0.25">
      <c r="A3314" t="str">
        <f t="shared" si="102"/>
        <v>2015_729</v>
      </c>
      <c r="C3314" s="95">
        <v>3313</v>
      </c>
      <c r="D3314" s="95">
        <v>729</v>
      </c>
      <c r="E3314" s="95">
        <v>729</v>
      </c>
      <c r="F3314" s="95" t="s">
        <v>31</v>
      </c>
      <c r="G3314" s="95">
        <v>2015</v>
      </c>
      <c r="H3314" s="95">
        <v>0</v>
      </c>
      <c r="I3314" s="95">
        <v>1</v>
      </c>
      <c r="J3314" s="95">
        <v>13641065</v>
      </c>
      <c r="K3314" s="95">
        <v>0</v>
      </c>
      <c r="L3314" s="95">
        <v>2142.8000000000002</v>
      </c>
      <c r="M3314" s="95">
        <v>13641065</v>
      </c>
      <c r="N3314" s="5">
        <f t="shared" si="103"/>
        <v>6366</v>
      </c>
    </row>
    <row r="3315" spans="1:14" x14ac:dyDescent="0.25">
      <c r="A3315" t="str">
        <f t="shared" si="102"/>
        <v>2015_747</v>
      </c>
      <c r="C3315" s="95">
        <v>3314</v>
      </c>
      <c r="D3315" s="95">
        <v>747</v>
      </c>
      <c r="E3315" s="95">
        <v>747</v>
      </c>
      <c r="F3315" s="95" t="s">
        <v>32</v>
      </c>
      <c r="G3315" s="95">
        <v>2015</v>
      </c>
      <c r="H3315" s="95">
        <v>0</v>
      </c>
      <c r="I3315" s="95">
        <v>1</v>
      </c>
      <c r="J3315" s="95">
        <v>3873711</v>
      </c>
      <c r="K3315" s="95">
        <v>14281</v>
      </c>
      <c r="L3315" s="95">
        <v>608.5</v>
      </c>
      <c r="M3315" s="95">
        <v>3887992</v>
      </c>
      <c r="N3315" s="5">
        <f t="shared" si="103"/>
        <v>6366</v>
      </c>
    </row>
    <row r="3316" spans="1:14" x14ac:dyDescent="0.25">
      <c r="A3316" t="str">
        <f t="shared" si="102"/>
        <v>2015_1917</v>
      </c>
      <c r="C3316" s="95">
        <v>3315</v>
      </c>
      <c r="D3316" s="95">
        <v>1917</v>
      </c>
      <c r="E3316" s="95">
        <v>1917</v>
      </c>
      <c r="F3316" s="95" t="s">
        <v>78</v>
      </c>
      <c r="G3316" s="95">
        <v>2015</v>
      </c>
      <c r="H3316" s="95">
        <v>0</v>
      </c>
      <c r="I3316" s="95">
        <v>1</v>
      </c>
      <c r="J3316" s="95">
        <v>2758030</v>
      </c>
      <c r="K3316" s="95">
        <v>0</v>
      </c>
      <c r="L3316" s="95">
        <v>432.7</v>
      </c>
      <c r="M3316" s="95">
        <v>2758030</v>
      </c>
      <c r="N3316" s="5">
        <f t="shared" si="103"/>
        <v>6374</v>
      </c>
    </row>
    <row r="3317" spans="1:14" x14ac:dyDescent="0.25">
      <c r="A3317" t="str">
        <f t="shared" si="102"/>
        <v>2015_846</v>
      </c>
      <c r="C3317" s="95">
        <v>3316</v>
      </c>
      <c r="D3317" s="95">
        <v>846</v>
      </c>
      <c r="E3317" s="95">
        <v>846</v>
      </c>
      <c r="F3317" s="95" t="s">
        <v>382</v>
      </c>
      <c r="G3317" s="95">
        <v>2015</v>
      </c>
      <c r="H3317" s="95">
        <v>0</v>
      </c>
      <c r="I3317" s="95">
        <v>1</v>
      </c>
      <c r="J3317" s="95">
        <v>3402349</v>
      </c>
      <c r="K3317" s="95">
        <v>0</v>
      </c>
      <c r="L3317" s="95">
        <v>533.20000000000005</v>
      </c>
      <c r="M3317" s="95">
        <v>3402349</v>
      </c>
      <c r="N3317" s="5">
        <f t="shared" si="103"/>
        <v>6381</v>
      </c>
    </row>
    <row r="3318" spans="1:14" x14ac:dyDescent="0.25">
      <c r="A3318" t="str">
        <f t="shared" si="102"/>
        <v>2015_882</v>
      </c>
      <c r="C3318" s="95">
        <v>3317</v>
      </c>
      <c r="D3318" s="95">
        <v>882</v>
      </c>
      <c r="E3318" s="95">
        <v>882</v>
      </c>
      <c r="F3318" s="95" t="s">
        <v>35</v>
      </c>
      <c r="G3318" s="95">
        <v>2015</v>
      </c>
      <c r="H3318" s="95">
        <v>0</v>
      </c>
      <c r="I3318" s="95">
        <v>1</v>
      </c>
      <c r="J3318" s="95">
        <v>29515959</v>
      </c>
      <c r="K3318" s="95">
        <v>0</v>
      </c>
      <c r="L3318" s="95">
        <v>4636.5</v>
      </c>
      <c r="M3318" s="95">
        <v>29515959</v>
      </c>
      <c r="N3318" s="5">
        <f t="shared" si="103"/>
        <v>6366</v>
      </c>
    </row>
    <row r="3319" spans="1:14" x14ac:dyDescent="0.25">
      <c r="A3319" t="str">
        <f t="shared" si="102"/>
        <v>2015_916</v>
      </c>
      <c r="C3319" s="95">
        <v>3318</v>
      </c>
      <c r="D3319" s="95">
        <v>916</v>
      </c>
      <c r="E3319" s="95">
        <v>916</v>
      </c>
      <c r="F3319" s="95" t="s">
        <v>2</v>
      </c>
      <c r="G3319" s="95">
        <v>2015</v>
      </c>
      <c r="H3319" s="95">
        <v>0</v>
      </c>
      <c r="I3319" s="95">
        <v>1</v>
      </c>
      <c r="J3319" s="95">
        <v>1728118</v>
      </c>
      <c r="K3319" s="95">
        <v>21748</v>
      </c>
      <c r="L3319" s="95">
        <v>264.39999999999998</v>
      </c>
      <c r="M3319" s="95">
        <v>1749866</v>
      </c>
      <c r="N3319" s="5">
        <f t="shared" si="103"/>
        <v>6536</v>
      </c>
    </row>
    <row r="3320" spans="1:14" x14ac:dyDescent="0.25">
      <c r="A3320" t="str">
        <f t="shared" si="102"/>
        <v>2015_914</v>
      </c>
      <c r="C3320" s="95">
        <v>3319</v>
      </c>
      <c r="D3320" s="95">
        <v>914</v>
      </c>
      <c r="E3320" s="95">
        <v>914</v>
      </c>
      <c r="F3320" s="95" t="s">
        <v>36</v>
      </c>
      <c r="G3320" s="95">
        <v>2015</v>
      </c>
      <c r="H3320" s="95">
        <v>0</v>
      </c>
      <c r="I3320" s="95">
        <v>1</v>
      </c>
      <c r="J3320" s="95">
        <v>2854478</v>
      </c>
      <c r="K3320" s="95">
        <v>0</v>
      </c>
      <c r="L3320" s="95">
        <v>444.9</v>
      </c>
      <c r="M3320" s="95">
        <v>2854478</v>
      </c>
      <c r="N3320" s="5">
        <f t="shared" si="103"/>
        <v>6416</v>
      </c>
    </row>
    <row r="3321" spans="1:14" x14ac:dyDescent="0.25">
      <c r="A3321" t="str">
        <f t="shared" si="102"/>
        <v>2015_918</v>
      </c>
      <c r="C3321" s="95">
        <v>3320</v>
      </c>
      <c r="D3321" s="95">
        <v>918</v>
      </c>
      <c r="E3321" s="95">
        <v>918</v>
      </c>
      <c r="F3321" s="95" t="s">
        <v>37</v>
      </c>
      <c r="G3321" s="95">
        <v>2015</v>
      </c>
      <c r="H3321" s="95">
        <v>0</v>
      </c>
      <c r="I3321" s="95">
        <v>1</v>
      </c>
      <c r="J3321" s="95">
        <v>2891250</v>
      </c>
      <c r="K3321" s="95">
        <v>26167</v>
      </c>
      <c r="L3321" s="95">
        <v>450</v>
      </c>
      <c r="M3321" s="95">
        <v>2917417</v>
      </c>
      <c r="N3321" s="5">
        <f t="shared" si="103"/>
        <v>6425</v>
      </c>
    </row>
    <row r="3322" spans="1:14" x14ac:dyDescent="0.25">
      <c r="A3322" t="str">
        <f t="shared" si="102"/>
        <v>2015_936</v>
      </c>
      <c r="C3322" s="95">
        <v>3321</v>
      </c>
      <c r="D3322" s="95">
        <v>936</v>
      </c>
      <c r="E3322" s="95">
        <v>936</v>
      </c>
      <c r="F3322" s="95" t="s">
        <v>38</v>
      </c>
      <c r="G3322" s="95">
        <v>2015</v>
      </c>
      <c r="H3322" s="95">
        <v>0</v>
      </c>
      <c r="I3322" s="95">
        <v>1</v>
      </c>
      <c r="J3322" s="95">
        <v>5672106</v>
      </c>
      <c r="K3322" s="95">
        <v>0</v>
      </c>
      <c r="L3322" s="95">
        <v>891</v>
      </c>
      <c r="M3322" s="95">
        <v>5672106</v>
      </c>
      <c r="N3322" s="5">
        <f t="shared" si="103"/>
        <v>6366</v>
      </c>
    </row>
    <row r="3323" spans="1:14" x14ac:dyDescent="0.25">
      <c r="A3323" t="str">
        <f t="shared" si="102"/>
        <v>2015_977</v>
      </c>
      <c r="C3323" s="95">
        <v>3322</v>
      </c>
      <c r="D3323" s="95">
        <v>977</v>
      </c>
      <c r="E3323" s="95">
        <v>977</v>
      </c>
      <c r="F3323" s="95" t="s">
        <v>39</v>
      </c>
      <c r="G3323" s="95">
        <v>2015</v>
      </c>
      <c r="H3323" s="95">
        <v>0</v>
      </c>
      <c r="I3323" s="95">
        <v>1</v>
      </c>
      <c r="J3323" s="95">
        <v>3825966</v>
      </c>
      <c r="K3323" s="95">
        <v>0</v>
      </c>
      <c r="L3323" s="95">
        <v>601</v>
      </c>
      <c r="M3323" s="95">
        <v>3825966</v>
      </c>
      <c r="N3323" s="5">
        <f t="shared" si="103"/>
        <v>6366</v>
      </c>
    </row>
    <row r="3324" spans="1:14" x14ac:dyDescent="0.25">
      <c r="A3324" t="str">
        <f t="shared" si="102"/>
        <v>2015_981</v>
      </c>
      <c r="C3324" s="95">
        <v>3323</v>
      </c>
      <c r="D3324" s="95">
        <v>981</v>
      </c>
      <c r="E3324" s="95">
        <v>981</v>
      </c>
      <c r="F3324" s="95" t="s">
        <v>40</v>
      </c>
      <c r="G3324" s="95">
        <v>2015</v>
      </c>
      <c r="H3324" s="95">
        <v>0</v>
      </c>
      <c r="I3324" s="95">
        <v>1</v>
      </c>
      <c r="J3324" s="95">
        <v>11745270</v>
      </c>
      <c r="K3324" s="95">
        <v>0</v>
      </c>
      <c r="L3324" s="95">
        <v>1845</v>
      </c>
      <c r="M3324" s="95">
        <v>11745270</v>
      </c>
      <c r="N3324" s="5">
        <f t="shared" si="103"/>
        <v>6366</v>
      </c>
    </row>
    <row r="3325" spans="1:14" x14ac:dyDescent="0.25">
      <c r="A3325" t="str">
        <f t="shared" si="102"/>
        <v>2015_999</v>
      </c>
      <c r="C3325" s="95">
        <v>3324</v>
      </c>
      <c r="D3325" s="95">
        <v>999</v>
      </c>
      <c r="E3325" s="95">
        <v>999</v>
      </c>
      <c r="F3325" s="95" t="s">
        <v>41</v>
      </c>
      <c r="G3325" s="95">
        <v>2015</v>
      </c>
      <c r="H3325" s="95">
        <v>0</v>
      </c>
      <c r="I3325" s="95">
        <v>1</v>
      </c>
      <c r="J3325" s="95">
        <v>10665596</v>
      </c>
      <c r="K3325" s="95">
        <v>0</v>
      </c>
      <c r="L3325" s="95">
        <v>1675.4</v>
      </c>
      <c r="M3325" s="95">
        <v>10665596</v>
      </c>
      <c r="N3325" s="5">
        <f t="shared" si="103"/>
        <v>6366</v>
      </c>
    </row>
    <row r="3326" spans="1:14" x14ac:dyDescent="0.25">
      <c r="A3326" t="str">
        <f t="shared" si="102"/>
        <v>2015_1044</v>
      </c>
      <c r="C3326" s="95">
        <v>3325</v>
      </c>
      <c r="D3326" s="95">
        <v>1044</v>
      </c>
      <c r="E3326" s="95">
        <v>1044</v>
      </c>
      <c r="F3326" s="95" t="s">
        <v>42</v>
      </c>
      <c r="G3326" s="95">
        <v>2015</v>
      </c>
      <c r="H3326" s="95">
        <v>0</v>
      </c>
      <c r="I3326" s="95">
        <v>1</v>
      </c>
      <c r="J3326" s="95">
        <v>30967044</v>
      </c>
      <c r="K3326" s="95">
        <v>0</v>
      </c>
      <c r="L3326" s="95">
        <v>4859.1000000000004</v>
      </c>
      <c r="M3326" s="95">
        <v>30967044</v>
      </c>
      <c r="N3326" s="5">
        <f t="shared" si="103"/>
        <v>6373</v>
      </c>
    </row>
    <row r="3327" spans="1:14" x14ac:dyDescent="0.25">
      <c r="A3327" t="str">
        <f t="shared" si="102"/>
        <v>2015_1053</v>
      </c>
      <c r="C3327" s="95">
        <v>3326</v>
      </c>
      <c r="D3327" s="95">
        <v>1053</v>
      </c>
      <c r="E3327" s="95">
        <v>1053</v>
      </c>
      <c r="F3327" s="95" t="s">
        <v>43</v>
      </c>
      <c r="G3327" s="95">
        <v>2015</v>
      </c>
      <c r="H3327" s="95">
        <v>0</v>
      </c>
      <c r="I3327" s="95">
        <v>1</v>
      </c>
      <c r="J3327" s="95">
        <v>107360680</v>
      </c>
      <c r="K3327" s="95">
        <v>0</v>
      </c>
      <c r="L3327" s="95">
        <v>16864.7</v>
      </c>
      <c r="M3327" s="95">
        <v>107360680</v>
      </c>
      <c r="N3327" s="5">
        <f t="shared" si="103"/>
        <v>6366</v>
      </c>
    </row>
    <row r="3328" spans="1:14" x14ac:dyDescent="0.25">
      <c r="A3328" t="str">
        <f t="shared" si="102"/>
        <v>2015_1062</v>
      </c>
      <c r="C3328" s="95">
        <v>3327</v>
      </c>
      <c r="D3328" s="95">
        <v>1062</v>
      </c>
      <c r="E3328" s="95">
        <v>1062</v>
      </c>
      <c r="F3328" s="95" t="s">
        <v>44</v>
      </c>
      <c r="G3328" s="95">
        <v>2015</v>
      </c>
      <c r="H3328" s="95">
        <v>0</v>
      </c>
      <c r="I3328" s="95">
        <v>1</v>
      </c>
      <c r="J3328" s="95">
        <v>8392934</v>
      </c>
      <c r="K3328" s="95">
        <v>0</v>
      </c>
      <c r="L3328" s="95">
        <v>1318.4</v>
      </c>
      <c r="M3328" s="95">
        <v>8392934</v>
      </c>
      <c r="N3328" s="5">
        <f t="shared" si="103"/>
        <v>6366</v>
      </c>
    </row>
    <row r="3329" spans="1:14" x14ac:dyDescent="0.25">
      <c r="A3329" t="str">
        <f t="shared" si="102"/>
        <v>2015_1071</v>
      </c>
      <c r="C3329" s="95">
        <v>3328</v>
      </c>
      <c r="D3329" s="95">
        <v>1071</v>
      </c>
      <c r="E3329" s="95">
        <v>1071</v>
      </c>
      <c r="F3329" s="95" t="s">
        <v>45</v>
      </c>
      <c r="G3329" s="95">
        <v>2015</v>
      </c>
      <c r="H3329" s="95">
        <v>0</v>
      </c>
      <c r="I3329" s="95">
        <v>1</v>
      </c>
      <c r="J3329" s="95">
        <v>8802250</v>
      </c>
      <c r="K3329" s="95">
        <v>0</v>
      </c>
      <c r="L3329" s="95">
        <v>1370</v>
      </c>
      <c r="M3329" s="95">
        <v>8802250</v>
      </c>
      <c r="N3329" s="5">
        <f t="shared" si="103"/>
        <v>6425</v>
      </c>
    </row>
    <row r="3330" spans="1:14" x14ac:dyDescent="0.25">
      <c r="A3330" t="str">
        <f t="shared" si="102"/>
        <v>2015_1089</v>
      </c>
      <c r="C3330" s="95">
        <v>3329</v>
      </c>
      <c r="D3330" s="95">
        <v>1089</v>
      </c>
      <c r="E3330" s="95">
        <v>1089</v>
      </c>
      <c r="F3330" s="95" t="s">
        <v>47</v>
      </c>
      <c r="G3330" s="95">
        <v>2015</v>
      </c>
      <c r="H3330" s="95">
        <v>0</v>
      </c>
      <c r="I3330" s="95">
        <v>1</v>
      </c>
      <c r="J3330" s="95">
        <v>3080461</v>
      </c>
      <c r="K3330" s="95">
        <v>0</v>
      </c>
      <c r="L3330" s="95">
        <v>479.3</v>
      </c>
      <c r="M3330" s="95">
        <v>3080461</v>
      </c>
      <c r="N3330" s="5">
        <f t="shared" si="103"/>
        <v>6427</v>
      </c>
    </row>
    <row r="3331" spans="1:14" x14ac:dyDescent="0.25">
      <c r="A3331" t="str">
        <f t="shared" ref="A3331:A3394" si="104">CONCATENATE(G3331,"_",D3331)</f>
        <v>2015_1080</v>
      </c>
      <c r="C3331" s="95">
        <v>3330</v>
      </c>
      <c r="D3331" s="95">
        <v>1080</v>
      </c>
      <c r="E3331" s="95">
        <v>1080</v>
      </c>
      <c r="F3331" s="95" t="s">
        <v>340</v>
      </c>
      <c r="G3331" s="95">
        <v>2015</v>
      </c>
      <c r="H3331" s="95">
        <v>0</v>
      </c>
      <c r="I3331" s="95">
        <v>1</v>
      </c>
      <c r="J3331" s="95">
        <v>2973559</v>
      </c>
      <c r="K3331" s="95">
        <v>0</v>
      </c>
      <c r="L3331" s="95">
        <v>467.1</v>
      </c>
      <c r="M3331" s="95">
        <v>2973559</v>
      </c>
      <c r="N3331" s="5">
        <f t="shared" ref="N3331:N3394" si="105">ROUND(J3331/L3331,0)</f>
        <v>6366</v>
      </c>
    </row>
    <row r="3332" spans="1:14" x14ac:dyDescent="0.25">
      <c r="A3332" t="str">
        <f t="shared" si="104"/>
        <v>2015_1082</v>
      </c>
      <c r="C3332" s="95">
        <v>3331</v>
      </c>
      <c r="D3332" s="95">
        <v>1082</v>
      </c>
      <c r="E3332" s="95">
        <v>1082</v>
      </c>
      <c r="F3332" s="95" t="s">
        <v>341</v>
      </c>
      <c r="G3332" s="95">
        <v>2015</v>
      </c>
      <c r="H3332" s="95">
        <v>0</v>
      </c>
      <c r="I3332" s="95">
        <v>1</v>
      </c>
      <c r="J3332" s="95">
        <v>9406402</v>
      </c>
      <c r="K3332" s="95">
        <v>0</v>
      </c>
      <c r="L3332" s="95">
        <v>1477.6</v>
      </c>
      <c r="M3332" s="95">
        <v>9406402</v>
      </c>
      <c r="N3332" s="5">
        <f t="shared" si="105"/>
        <v>6366</v>
      </c>
    </row>
    <row r="3333" spans="1:14" x14ac:dyDescent="0.25">
      <c r="A3333" t="str">
        <f t="shared" si="104"/>
        <v>2015_1093</v>
      </c>
      <c r="C3333" s="95">
        <v>3332</v>
      </c>
      <c r="D3333" s="95">
        <v>1093</v>
      </c>
      <c r="E3333" s="95">
        <v>1093</v>
      </c>
      <c r="F3333" s="95" t="s">
        <v>48</v>
      </c>
      <c r="G3333" s="95">
        <v>2015</v>
      </c>
      <c r="H3333" s="95">
        <v>0</v>
      </c>
      <c r="I3333" s="95">
        <v>1</v>
      </c>
      <c r="J3333" s="95">
        <v>4344158</v>
      </c>
      <c r="K3333" s="95">
        <v>0</v>
      </c>
      <c r="L3333" s="95">
        <v>682.4</v>
      </c>
      <c r="M3333" s="95">
        <v>4344158</v>
      </c>
      <c r="N3333" s="5">
        <f t="shared" si="105"/>
        <v>6366</v>
      </c>
    </row>
    <row r="3334" spans="1:14" x14ac:dyDescent="0.25">
      <c r="A3334" t="str">
        <f t="shared" si="104"/>
        <v>2015_1079</v>
      </c>
      <c r="C3334" s="95">
        <v>3333</v>
      </c>
      <c r="D3334" s="95">
        <v>1079</v>
      </c>
      <c r="E3334" s="95">
        <v>1079</v>
      </c>
      <c r="F3334" s="95" t="s">
        <v>46</v>
      </c>
      <c r="G3334" s="95">
        <v>2015</v>
      </c>
      <c r="H3334" s="95">
        <v>0</v>
      </c>
      <c r="I3334" s="95">
        <v>1</v>
      </c>
      <c r="J3334" s="95">
        <v>5110625</v>
      </c>
      <c r="K3334" s="95">
        <v>36683</v>
      </c>
      <c r="L3334" s="95">
        <v>802.8</v>
      </c>
      <c r="M3334" s="95">
        <v>5147308</v>
      </c>
      <c r="N3334" s="5">
        <f t="shared" si="105"/>
        <v>6366</v>
      </c>
    </row>
    <row r="3335" spans="1:14" x14ac:dyDescent="0.25">
      <c r="A3335" t="str">
        <f t="shared" si="104"/>
        <v>2015_1095</v>
      </c>
      <c r="C3335" s="95">
        <v>3334</v>
      </c>
      <c r="D3335" s="95">
        <v>1095</v>
      </c>
      <c r="E3335" s="95">
        <v>1095</v>
      </c>
      <c r="F3335" s="95" t="s">
        <v>49</v>
      </c>
      <c r="G3335" s="95">
        <v>2015</v>
      </c>
      <c r="H3335" s="95">
        <v>0</v>
      </c>
      <c r="I3335" s="95">
        <v>1</v>
      </c>
      <c r="J3335" s="95">
        <v>4384901</v>
      </c>
      <c r="K3335" s="95">
        <v>0</v>
      </c>
      <c r="L3335" s="95">
        <v>688.8</v>
      </c>
      <c r="M3335" s="95">
        <v>4384901</v>
      </c>
      <c r="N3335" s="5">
        <f t="shared" si="105"/>
        <v>6366</v>
      </c>
    </row>
    <row r="3336" spans="1:14" x14ac:dyDescent="0.25">
      <c r="A3336" t="str">
        <f t="shared" si="104"/>
        <v>2015_4772</v>
      </c>
      <c r="C3336" s="95">
        <v>3335</v>
      </c>
      <c r="D3336" s="95">
        <v>4772</v>
      </c>
      <c r="E3336" s="95">
        <v>4772</v>
      </c>
      <c r="F3336" s="95" t="s">
        <v>178</v>
      </c>
      <c r="G3336" s="95">
        <v>2015</v>
      </c>
      <c r="H3336" s="95">
        <v>0</v>
      </c>
      <c r="I3336" s="95">
        <v>1</v>
      </c>
      <c r="J3336" s="95">
        <v>5392291</v>
      </c>
      <c r="K3336" s="95">
        <v>0</v>
      </c>
      <c r="L3336" s="95">
        <v>843.6</v>
      </c>
      <c r="M3336" s="95">
        <v>5392291</v>
      </c>
      <c r="N3336" s="5">
        <f t="shared" si="105"/>
        <v>6392</v>
      </c>
    </row>
    <row r="3337" spans="1:14" x14ac:dyDescent="0.25">
      <c r="A3337" t="str">
        <f t="shared" si="104"/>
        <v>2015_1107</v>
      </c>
      <c r="C3337" s="95">
        <v>3336</v>
      </c>
      <c r="D3337" s="95">
        <v>1107</v>
      </c>
      <c r="E3337" s="95">
        <v>1107</v>
      </c>
      <c r="F3337" s="95" t="s">
        <v>50</v>
      </c>
      <c r="G3337" s="95">
        <v>2015</v>
      </c>
      <c r="H3337" s="95">
        <v>0</v>
      </c>
      <c r="I3337" s="95">
        <v>1</v>
      </c>
      <c r="J3337" s="95">
        <v>8553358</v>
      </c>
      <c r="K3337" s="95">
        <v>0</v>
      </c>
      <c r="L3337" s="95">
        <v>1343.6</v>
      </c>
      <c r="M3337" s="95">
        <v>8553358</v>
      </c>
      <c r="N3337" s="5">
        <f t="shared" si="105"/>
        <v>6366</v>
      </c>
    </row>
    <row r="3338" spans="1:14" x14ac:dyDescent="0.25">
      <c r="A3338" t="str">
        <f t="shared" si="104"/>
        <v>2015_1116</v>
      </c>
      <c r="C3338" s="95">
        <v>3337</v>
      </c>
      <c r="D3338" s="95">
        <v>1116</v>
      </c>
      <c r="E3338" s="95">
        <v>1116</v>
      </c>
      <c r="F3338" s="95" t="s">
        <v>51</v>
      </c>
      <c r="G3338" s="95">
        <v>2015</v>
      </c>
      <c r="H3338" s="95">
        <v>0</v>
      </c>
      <c r="I3338" s="95">
        <v>1</v>
      </c>
      <c r="J3338" s="95">
        <v>10212842</v>
      </c>
      <c r="K3338" s="95">
        <v>0</v>
      </c>
      <c r="L3338" s="95">
        <v>1589.3</v>
      </c>
      <c r="M3338" s="95">
        <v>10212842</v>
      </c>
      <c r="N3338" s="5">
        <f t="shared" si="105"/>
        <v>6426</v>
      </c>
    </row>
    <row r="3339" spans="1:14" x14ac:dyDescent="0.25">
      <c r="A3339" t="str">
        <f t="shared" si="104"/>
        <v>2015_1134</v>
      </c>
      <c r="C3339" s="95">
        <v>3338</v>
      </c>
      <c r="D3339" s="95">
        <v>1134</v>
      </c>
      <c r="E3339" s="95">
        <v>1134</v>
      </c>
      <c r="F3339" s="95" t="s">
        <v>52</v>
      </c>
      <c r="G3339" s="95">
        <v>2015</v>
      </c>
      <c r="H3339" s="95">
        <v>0</v>
      </c>
      <c r="I3339" s="95">
        <v>1</v>
      </c>
      <c r="J3339" s="95">
        <v>1874049</v>
      </c>
      <c r="K3339" s="95">
        <v>14282</v>
      </c>
      <c r="L3339" s="95">
        <v>293.60000000000002</v>
      </c>
      <c r="M3339" s="95">
        <v>1888331</v>
      </c>
      <c r="N3339" s="5">
        <f t="shared" si="105"/>
        <v>6383</v>
      </c>
    </row>
    <row r="3340" spans="1:14" x14ac:dyDescent="0.25">
      <c r="A3340" t="str">
        <f t="shared" si="104"/>
        <v>2015_1152</v>
      </c>
      <c r="C3340" s="95">
        <v>3339</v>
      </c>
      <c r="D3340" s="95">
        <v>1152</v>
      </c>
      <c r="E3340" s="95">
        <v>1152</v>
      </c>
      <c r="F3340" s="95" t="s">
        <v>53</v>
      </c>
      <c r="G3340" s="95">
        <v>2015</v>
      </c>
      <c r="H3340" s="95">
        <v>0</v>
      </c>
      <c r="I3340" s="95">
        <v>1</v>
      </c>
      <c r="J3340" s="95">
        <v>6257217</v>
      </c>
      <c r="K3340" s="95">
        <v>0</v>
      </c>
      <c r="L3340" s="95">
        <v>975.1</v>
      </c>
      <c r="M3340" s="95">
        <v>6257217</v>
      </c>
      <c r="N3340" s="5">
        <f t="shared" si="105"/>
        <v>6417</v>
      </c>
    </row>
    <row r="3341" spans="1:14" x14ac:dyDescent="0.25">
      <c r="A3341" t="str">
        <f t="shared" si="104"/>
        <v>2015_1197</v>
      </c>
      <c r="C3341" s="95">
        <v>3340</v>
      </c>
      <c r="D3341" s="95">
        <v>1197</v>
      </c>
      <c r="E3341" s="95">
        <v>1197</v>
      </c>
      <c r="F3341" s="95" t="s">
        <v>54</v>
      </c>
      <c r="G3341" s="95">
        <v>2015</v>
      </c>
      <c r="H3341" s="95">
        <v>0</v>
      </c>
      <c r="I3341" s="95">
        <v>1</v>
      </c>
      <c r="J3341" s="95">
        <v>5975764</v>
      </c>
      <c r="K3341" s="95">
        <v>0</v>
      </c>
      <c r="L3341" s="95">
        <v>938.7</v>
      </c>
      <c r="M3341" s="95">
        <v>5975764</v>
      </c>
      <c r="N3341" s="5">
        <f t="shared" si="105"/>
        <v>6366</v>
      </c>
    </row>
    <row r="3342" spans="1:14" x14ac:dyDescent="0.25">
      <c r="A3342" t="str">
        <f t="shared" si="104"/>
        <v>2015_1206</v>
      </c>
      <c r="C3342" s="95">
        <v>3341</v>
      </c>
      <c r="D3342" s="95">
        <v>1206</v>
      </c>
      <c r="E3342" s="95">
        <v>1206</v>
      </c>
      <c r="F3342" s="95" t="s">
        <v>297</v>
      </c>
      <c r="G3342" s="95">
        <v>2015</v>
      </c>
      <c r="H3342" s="95">
        <v>0</v>
      </c>
      <c r="I3342" s="95">
        <v>1</v>
      </c>
      <c r="J3342" s="95">
        <v>6048305</v>
      </c>
      <c r="K3342" s="95">
        <v>0</v>
      </c>
      <c r="L3342" s="95">
        <v>944.9</v>
      </c>
      <c r="M3342" s="95">
        <v>6048305</v>
      </c>
      <c r="N3342" s="5">
        <f t="shared" si="105"/>
        <v>6401</v>
      </c>
    </row>
    <row r="3343" spans="1:14" x14ac:dyDescent="0.25">
      <c r="A3343" t="str">
        <f t="shared" si="104"/>
        <v>2015_1211</v>
      </c>
      <c r="C3343" s="95">
        <v>3342</v>
      </c>
      <c r="D3343" s="95">
        <v>1211</v>
      </c>
      <c r="E3343" s="95">
        <v>1211</v>
      </c>
      <c r="F3343" s="95" t="s">
        <v>55</v>
      </c>
      <c r="G3343" s="95">
        <v>2015</v>
      </c>
      <c r="H3343" s="95">
        <v>0</v>
      </c>
      <c r="I3343" s="95">
        <v>1</v>
      </c>
      <c r="J3343" s="95">
        <v>9218605</v>
      </c>
      <c r="K3343" s="95">
        <v>0</v>
      </c>
      <c r="L3343" s="95">
        <v>1448.1</v>
      </c>
      <c r="M3343" s="95">
        <v>9218605</v>
      </c>
      <c r="N3343" s="5">
        <f t="shared" si="105"/>
        <v>6366</v>
      </c>
    </row>
    <row r="3344" spans="1:14" x14ac:dyDescent="0.25">
      <c r="A3344" t="str">
        <f t="shared" si="104"/>
        <v>2015_1215</v>
      </c>
      <c r="C3344" s="95">
        <v>3343</v>
      </c>
      <c r="D3344" s="95">
        <v>1215</v>
      </c>
      <c r="E3344" s="95">
        <v>1215</v>
      </c>
      <c r="F3344" s="95" t="s">
        <v>56</v>
      </c>
      <c r="G3344" s="95">
        <v>2015</v>
      </c>
      <c r="H3344" s="95">
        <v>0</v>
      </c>
      <c r="I3344" s="95">
        <v>1</v>
      </c>
      <c r="J3344" s="95">
        <v>2169533</v>
      </c>
      <c r="K3344" s="95">
        <v>0</v>
      </c>
      <c r="L3344" s="95">
        <v>340.8</v>
      </c>
      <c r="M3344" s="95">
        <v>2169533</v>
      </c>
      <c r="N3344" s="5">
        <f t="shared" si="105"/>
        <v>6366</v>
      </c>
    </row>
    <row r="3345" spans="1:14" x14ac:dyDescent="0.25">
      <c r="A3345" t="str">
        <f t="shared" si="104"/>
        <v>2015_1218</v>
      </c>
      <c r="C3345" s="95">
        <v>3344</v>
      </c>
      <c r="D3345" s="95">
        <v>1218</v>
      </c>
      <c r="E3345" s="95">
        <v>1218</v>
      </c>
      <c r="F3345" s="95" t="s">
        <v>57</v>
      </c>
      <c r="G3345" s="95">
        <v>2015</v>
      </c>
      <c r="H3345" s="95">
        <v>0</v>
      </c>
      <c r="I3345" s="95">
        <v>1</v>
      </c>
      <c r="J3345" s="95">
        <v>2409274</v>
      </c>
      <c r="K3345" s="95">
        <v>0</v>
      </c>
      <c r="L3345" s="95">
        <v>371</v>
      </c>
      <c r="M3345" s="95">
        <v>2409274</v>
      </c>
      <c r="N3345" s="5">
        <f t="shared" si="105"/>
        <v>6494</v>
      </c>
    </row>
    <row r="3346" spans="1:14" x14ac:dyDescent="0.25">
      <c r="A3346" t="str">
        <f t="shared" si="104"/>
        <v>2015_2763</v>
      </c>
      <c r="C3346" s="95">
        <v>3345</v>
      </c>
      <c r="D3346" s="95">
        <v>2763</v>
      </c>
      <c r="E3346" s="95">
        <v>2763</v>
      </c>
      <c r="F3346" s="95" t="s">
        <v>109</v>
      </c>
      <c r="G3346" s="95">
        <v>2015</v>
      </c>
      <c r="H3346" s="95">
        <v>0</v>
      </c>
      <c r="I3346" s="95">
        <v>1</v>
      </c>
      <c r="J3346" s="95">
        <v>4011064</v>
      </c>
      <c r="K3346" s="95">
        <v>0</v>
      </c>
      <c r="L3346" s="95">
        <v>621.1</v>
      </c>
      <c r="M3346" s="95">
        <v>4011064</v>
      </c>
      <c r="N3346" s="5">
        <f t="shared" si="105"/>
        <v>6458</v>
      </c>
    </row>
    <row r="3347" spans="1:14" x14ac:dyDescent="0.25">
      <c r="A3347" t="str">
        <f t="shared" si="104"/>
        <v>2015_1221</v>
      </c>
      <c r="C3347" s="95">
        <v>3346</v>
      </c>
      <c r="D3347" s="95">
        <v>1221</v>
      </c>
      <c r="E3347" s="95">
        <v>1221</v>
      </c>
      <c r="F3347" s="95" t="s">
        <v>342</v>
      </c>
      <c r="G3347" s="95">
        <v>2015</v>
      </c>
      <c r="H3347" s="95">
        <v>0</v>
      </c>
      <c r="I3347" s="95">
        <v>1</v>
      </c>
      <c r="J3347" s="95">
        <v>11508235</v>
      </c>
      <c r="K3347" s="95">
        <v>0</v>
      </c>
      <c r="L3347" s="95">
        <v>1797.6</v>
      </c>
      <c r="M3347" s="95">
        <v>11508235</v>
      </c>
      <c r="N3347" s="5">
        <f t="shared" si="105"/>
        <v>6402</v>
      </c>
    </row>
    <row r="3348" spans="1:14" x14ac:dyDescent="0.25">
      <c r="A3348" t="str">
        <f t="shared" si="104"/>
        <v>2015_1233</v>
      </c>
      <c r="C3348" s="95">
        <v>3347</v>
      </c>
      <c r="D3348" s="95">
        <v>1233</v>
      </c>
      <c r="E3348" s="95">
        <v>1233</v>
      </c>
      <c r="F3348" s="95" t="s">
        <v>58</v>
      </c>
      <c r="G3348" s="95">
        <v>2015</v>
      </c>
      <c r="H3348" s="95">
        <v>0</v>
      </c>
      <c r="I3348" s="95">
        <v>1</v>
      </c>
      <c r="J3348" s="95">
        <v>7872832</v>
      </c>
      <c r="K3348" s="95">
        <v>0</v>
      </c>
      <c r="L3348" s="95">
        <v>1236.7</v>
      </c>
      <c r="M3348" s="95">
        <v>7872832</v>
      </c>
      <c r="N3348" s="5">
        <f t="shared" si="105"/>
        <v>6366</v>
      </c>
    </row>
    <row r="3349" spans="1:14" x14ac:dyDescent="0.25">
      <c r="A3349" t="str">
        <f t="shared" si="104"/>
        <v>2015_1278</v>
      </c>
      <c r="C3349" s="95">
        <v>3348</v>
      </c>
      <c r="D3349" s="95">
        <v>1278</v>
      </c>
      <c r="E3349" s="95">
        <v>1278</v>
      </c>
      <c r="F3349" s="95" t="s">
        <v>59</v>
      </c>
      <c r="G3349" s="95">
        <v>2015</v>
      </c>
      <c r="H3349" s="95">
        <v>0</v>
      </c>
      <c r="I3349" s="95">
        <v>1</v>
      </c>
      <c r="J3349" s="95">
        <v>24747114</v>
      </c>
      <c r="K3349" s="95">
        <v>0</v>
      </c>
      <c r="L3349" s="95">
        <v>3859.5</v>
      </c>
      <c r="M3349" s="95">
        <v>24747114</v>
      </c>
      <c r="N3349" s="5">
        <f t="shared" si="105"/>
        <v>6412</v>
      </c>
    </row>
    <row r="3350" spans="1:14" x14ac:dyDescent="0.25">
      <c r="A3350" t="str">
        <f t="shared" si="104"/>
        <v>2015_1332</v>
      </c>
      <c r="C3350" s="95">
        <v>3349</v>
      </c>
      <c r="D3350" s="95">
        <v>1332</v>
      </c>
      <c r="E3350" s="95">
        <v>1332</v>
      </c>
      <c r="F3350" s="95" t="s">
        <v>60</v>
      </c>
      <c r="G3350" s="95">
        <v>2015</v>
      </c>
      <c r="H3350" s="95">
        <v>0</v>
      </c>
      <c r="I3350" s="95">
        <v>1</v>
      </c>
      <c r="J3350" s="95">
        <v>4727392</v>
      </c>
      <c r="K3350" s="95">
        <v>0</v>
      </c>
      <c r="L3350" s="95">
        <v>742.6</v>
      </c>
      <c r="M3350" s="95">
        <v>4727392</v>
      </c>
      <c r="N3350" s="5">
        <f t="shared" si="105"/>
        <v>6366</v>
      </c>
    </row>
    <row r="3351" spans="1:14" x14ac:dyDescent="0.25">
      <c r="A3351" t="str">
        <f t="shared" si="104"/>
        <v>2015_1337</v>
      </c>
      <c r="C3351" s="95">
        <v>3350</v>
      </c>
      <c r="D3351" s="95">
        <v>1337</v>
      </c>
      <c r="E3351" s="95">
        <v>1337</v>
      </c>
      <c r="F3351" s="95" t="s">
        <v>343</v>
      </c>
      <c r="G3351" s="95">
        <v>2015</v>
      </c>
      <c r="H3351" s="95">
        <v>0</v>
      </c>
      <c r="I3351" s="95">
        <v>1</v>
      </c>
      <c r="J3351" s="95">
        <v>29826620</v>
      </c>
      <c r="K3351" s="95">
        <v>0</v>
      </c>
      <c r="L3351" s="95">
        <v>4685.3</v>
      </c>
      <c r="M3351" s="95">
        <v>29826620</v>
      </c>
      <c r="N3351" s="5">
        <f t="shared" si="105"/>
        <v>6366</v>
      </c>
    </row>
    <row r="3352" spans="1:14" x14ac:dyDescent="0.25">
      <c r="A3352" t="str">
        <f t="shared" si="104"/>
        <v>2015_1350</v>
      </c>
      <c r="C3352" s="95">
        <v>3351</v>
      </c>
      <c r="D3352" s="95">
        <v>1350</v>
      </c>
      <c r="E3352" s="95">
        <v>1350</v>
      </c>
      <c r="F3352" s="95" t="s">
        <v>61</v>
      </c>
      <c r="G3352" s="95">
        <v>2015</v>
      </c>
      <c r="H3352" s="95">
        <v>0</v>
      </c>
      <c r="I3352" s="95">
        <v>1</v>
      </c>
      <c r="J3352" s="95">
        <v>3105335</v>
      </c>
      <c r="K3352" s="95">
        <v>0</v>
      </c>
      <c r="L3352" s="95">
        <v>487.8</v>
      </c>
      <c r="M3352" s="95">
        <v>3105335</v>
      </c>
      <c r="N3352" s="5">
        <f t="shared" si="105"/>
        <v>6366</v>
      </c>
    </row>
    <row r="3353" spans="1:14" x14ac:dyDescent="0.25">
      <c r="A3353" t="str">
        <f t="shared" si="104"/>
        <v>2015_1359</v>
      </c>
      <c r="C3353" s="95">
        <v>3352</v>
      </c>
      <c r="D3353" s="95">
        <v>1359</v>
      </c>
      <c r="E3353" s="95">
        <v>1359</v>
      </c>
      <c r="F3353" s="95" t="s">
        <v>344</v>
      </c>
      <c r="G3353" s="95">
        <v>2015</v>
      </c>
      <c r="H3353" s="95">
        <v>0</v>
      </c>
      <c r="I3353" s="95">
        <v>1</v>
      </c>
      <c r="J3353" s="95">
        <v>3373392</v>
      </c>
      <c r="K3353" s="95">
        <v>0</v>
      </c>
      <c r="L3353" s="95">
        <v>528</v>
      </c>
      <c r="M3353" s="95">
        <v>3373392</v>
      </c>
      <c r="N3353" s="5">
        <f t="shared" si="105"/>
        <v>6389</v>
      </c>
    </row>
    <row r="3354" spans="1:14" x14ac:dyDescent="0.25">
      <c r="A3354" t="str">
        <f t="shared" si="104"/>
        <v>2015_1368</v>
      </c>
      <c r="C3354" s="95">
        <v>3353</v>
      </c>
      <c r="D3354" s="95">
        <v>1368</v>
      </c>
      <c r="E3354" s="95">
        <v>1368</v>
      </c>
      <c r="F3354" s="95" t="s">
        <v>62</v>
      </c>
      <c r="G3354" s="95">
        <v>2015</v>
      </c>
      <c r="H3354" s="95">
        <v>0</v>
      </c>
      <c r="I3354" s="95">
        <v>1</v>
      </c>
      <c r="J3354" s="95">
        <v>5192110</v>
      </c>
      <c r="K3354" s="95">
        <v>0</v>
      </c>
      <c r="L3354" s="95">
        <v>815.6</v>
      </c>
      <c r="M3354" s="95">
        <v>5192110</v>
      </c>
      <c r="N3354" s="5">
        <f t="shared" si="105"/>
        <v>6366</v>
      </c>
    </row>
    <row r="3355" spans="1:14" x14ac:dyDescent="0.25">
      <c r="A3355" t="str">
        <f t="shared" si="104"/>
        <v>2015_1413</v>
      </c>
      <c r="C3355" s="95">
        <v>3354</v>
      </c>
      <c r="D3355" s="95">
        <v>1413</v>
      </c>
      <c r="E3355" s="95">
        <v>1413</v>
      </c>
      <c r="F3355" s="95" t="s">
        <v>63</v>
      </c>
      <c r="G3355" s="95">
        <v>2015</v>
      </c>
      <c r="H3355" s="95">
        <v>0</v>
      </c>
      <c r="I3355" s="95">
        <v>1</v>
      </c>
      <c r="J3355" s="95">
        <v>2612364</v>
      </c>
      <c r="K3355" s="95">
        <v>0</v>
      </c>
      <c r="L3355" s="95">
        <v>401.1</v>
      </c>
      <c r="M3355" s="95">
        <v>2612364</v>
      </c>
      <c r="N3355" s="5">
        <f t="shared" si="105"/>
        <v>6513</v>
      </c>
    </row>
    <row r="3356" spans="1:14" x14ac:dyDescent="0.25">
      <c r="A3356" t="str">
        <f t="shared" si="104"/>
        <v>2015_1431</v>
      </c>
      <c r="C3356" s="95">
        <v>3355</v>
      </c>
      <c r="D3356" s="95">
        <v>1431</v>
      </c>
      <c r="E3356" s="95">
        <v>1431</v>
      </c>
      <c r="F3356" s="95" t="s">
        <v>64</v>
      </c>
      <c r="G3356" s="95">
        <v>2015</v>
      </c>
      <c r="H3356" s="95">
        <v>0</v>
      </c>
      <c r="I3356" s="95">
        <v>1</v>
      </c>
      <c r="J3356" s="95">
        <v>2679993</v>
      </c>
      <c r="K3356" s="95">
        <v>0</v>
      </c>
      <c r="L3356" s="95">
        <v>417.9</v>
      </c>
      <c r="M3356" s="95">
        <v>2679993</v>
      </c>
      <c r="N3356" s="5">
        <f t="shared" si="105"/>
        <v>6413</v>
      </c>
    </row>
    <row r="3357" spans="1:14" x14ac:dyDescent="0.25">
      <c r="A3357" t="str">
        <f t="shared" si="104"/>
        <v>2015_1476</v>
      </c>
      <c r="C3357" s="95">
        <v>3356</v>
      </c>
      <c r="D3357" s="95">
        <v>1476</v>
      </c>
      <c r="E3357" s="95">
        <v>1476</v>
      </c>
      <c r="F3357" s="95" t="s">
        <v>65</v>
      </c>
      <c r="G3357" s="95">
        <v>2015</v>
      </c>
      <c r="H3357" s="95">
        <v>0</v>
      </c>
      <c r="I3357" s="95">
        <v>1</v>
      </c>
      <c r="J3357" s="95">
        <v>57888617</v>
      </c>
      <c r="K3357" s="95">
        <v>0</v>
      </c>
      <c r="L3357" s="95">
        <v>8995.9</v>
      </c>
      <c r="M3357" s="95">
        <v>57888617</v>
      </c>
      <c r="N3357" s="5">
        <f t="shared" si="105"/>
        <v>6435</v>
      </c>
    </row>
    <row r="3358" spans="1:14" x14ac:dyDescent="0.25">
      <c r="A3358" t="str">
        <f t="shared" si="104"/>
        <v>2015_1503</v>
      </c>
      <c r="C3358" s="95">
        <v>3357</v>
      </c>
      <c r="D3358" s="95">
        <v>1503</v>
      </c>
      <c r="E3358" s="95">
        <v>1503</v>
      </c>
      <c r="F3358" s="95" t="s">
        <v>66</v>
      </c>
      <c r="G3358" s="95">
        <v>2015</v>
      </c>
      <c r="H3358" s="95">
        <v>0</v>
      </c>
      <c r="I3358" s="95">
        <v>2</v>
      </c>
      <c r="J3358" s="95">
        <v>9629410</v>
      </c>
      <c r="K3358" s="95">
        <v>15086</v>
      </c>
      <c r="L3358" s="95">
        <v>1510.3</v>
      </c>
      <c r="M3358" s="95">
        <v>9644496</v>
      </c>
      <c r="N3358" s="5">
        <f t="shared" si="105"/>
        <v>6376</v>
      </c>
    </row>
    <row r="3359" spans="1:14" x14ac:dyDescent="0.25">
      <c r="A3359" t="str">
        <f t="shared" si="104"/>
        <v>2015_1576</v>
      </c>
      <c r="C3359" s="95">
        <v>3358</v>
      </c>
      <c r="D3359" s="95">
        <v>1576</v>
      </c>
      <c r="E3359" s="95">
        <v>1576</v>
      </c>
      <c r="F3359" s="95" t="s">
        <v>67</v>
      </c>
      <c r="G3359" s="95">
        <v>2015</v>
      </c>
      <c r="H3359" s="95">
        <v>0</v>
      </c>
      <c r="I3359" s="95">
        <v>1</v>
      </c>
      <c r="J3359" s="95">
        <v>14305039</v>
      </c>
      <c r="K3359" s="95">
        <v>0</v>
      </c>
      <c r="L3359" s="95">
        <v>2247.1</v>
      </c>
      <c r="M3359" s="95">
        <v>14305039</v>
      </c>
      <c r="N3359" s="5">
        <f t="shared" si="105"/>
        <v>6366</v>
      </c>
    </row>
    <row r="3360" spans="1:14" x14ac:dyDescent="0.25">
      <c r="A3360" t="str">
        <f t="shared" si="104"/>
        <v>2015_1602</v>
      </c>
      <c r="C3360" s="95">
        <v>3359</v>
      </c>
      <c r="D3360" s="95">
        <v>1602</v>
      </c>
      <c r="E3360" s="95">
        <v>1602</v>
      </c>
      <c r="F3360" s="95" t="s">
        <v>68</v>
      </c>
      <c r="G3360" s="95">
        <v>2015</v>
      </c>
      <c r="H3360" s="95">
        <v>0</v>
      </c>
      <c r="I3360" s="95">
        <v>1</v>
      </c>
      <c r="J3360" s="95">
        <v>3088783</v>
      </c>
      <c r="K3360" s="95">
        <v>0</v>
      </c>
      <c r="L3360" s="95">
        <v>485.2</v>
      </c>
      <c r="M3360" s="95">
        <v>3088783</v>
      </c>
      <c r="N3360" s="5">
        <f t="shared" si="105"/>
        <v>6366</v>
      </c>
    </row>
    <row r="3361" spans="1:14" x14ac:dyDescent="0.25">
      <c r="A3361" t="str">
        <f t="shared" si="104"/>
        <v>2015_1611</v>
      </c>
      <c r="C3361" s="95">
        <v>3360</v>
      </c>
      <c r="D3361" s="95">
        <v>1611</v>
      </c>
      <c r="E3361" s="95">
        <v>1611</v>
      </c>
      <c r="F3361" s="95" t="s">
        <v>69</v>
      </c>
      <c r="G3361" s="95">
        <v>2015</v>
      </c>
      <c r="H3361" s="95">
        <v>0</v>
      </c>
      <c r="I3361" s="95">
        <v>1</v>
      </c>
      <c r="J3361" s="95">
        <v>101735683</v>
      </c>
      <c r="K3361" s="95">
        <v>0</v>
      </c>
      <c r="L3361" s="95">
        <v>15981.1</v>
      </c>
      <c r="M3361" s="95">
        <v>101735683</v>
      </c>
      <c r="N3361" s="5">
        <f t="shared" si="105"/>
        <v>6366</v>
      </c>
    </row>
    <row r="3362" spans="1:14" x14ac:dyDescent="0.25">
      <c r="A3362" t="str">
        <f t="shared" si="104"/>
        <v>2015_1619</v>
      </c>
      <c r="C3362" s="95">
        <v>3361</v>
      </c>
      <c r="D3362" s="95">
        <v>1619</v>
      </c>
      <c r="E3362" s="95">
        <v>1619</v>
      </c>
      <c r="F3362" s="95" t="s">
        <v>70</v>
      </c>
      <c r="G3362" s="95">
        <v>2015</v>
      </c>
      <c r="H3362" s="95">
        <v>0</v>
      </c>
      <c r="I3362" s="95">
        <v>1</v>
      </c>
      <c r="J3362" s="95">
        <v>7524612</v>
      </c>
      <c r="K3362" s="95">
        <v>0</v>
      </c>
      <c r="L3362" s="95">
        <v>1182</v>
      </c>
      <c r="M3362" s="95">
        <v>7524612</v>
      </c>
      <c r="N3362" s="5">
        <f t="shared" si="105"/>
        <v>6366</v>
      </c>
    </row>
    <row r="3363" spans="1:14" x14ac:dyDescent="0.25">
      <c r="A3363" t="str">
        <f t="shared" si="104"/>
        <v>2015_1638</v>
      </c>
      <c r="C3363" s="95">
        <v>3362</v>
      </c>
      <c r="D3363" s="95">
        <v>1638</v>
      </c>
      <c r="E3363" s="95">
        <v>1638</v>
      </c>
      <c r="F3363" s="95" t="s">
        <v>345</v>
      </c>
      <c r="G3363" s="95">
        <v>2015</v>
      </c>
      <c r="H3363" s="95">
        <v>0</v>
      </c>
      <c r="I3363" s="95">
        <v>2</v>
      </c>
      <c r="J3363" s="95">
        <v>10785168</v>
      </c>
      <c r="K3363" s="95">
        <v>0</v>
      </c>
      <c r="L3363" s="95">
        <v>1686.2</v>
      </c>
      <c r="M3363" s="95">
        <v>10785168</v>
      </c>
      <c r="N3363" s="5">
        <f t="shared" si="105"/>
        <v>6396</v>
      </c>
    </row>
    <row r="3364" spans="1:14" x14ac:dyDescent="0.25">
      <c r="A3364" t="str">
        <f t="shared" si="104"/>
        <v>2015_1675</v>
      </c>
      <c r="C3364" s="95">
        <v>3363</v>
      </c>
      <c r="D3364" s="95">
        <v>1675</v>
      </c>
      <c r="E3364" s="95">
        <v>1675</v>
      </c>
      <c r="F3364" s="95" t="s">
        <v>71</v>
      </c>
      <c r="G3364" s="95">
        <v>2015</v>
      </c>
      <c r="H3364" s="95">
        <v>0</v>
      </c>
      <c r="I3364" s="95">
        <v>1</v>
      </c>
      <c r="J3364" s="95">
        <v>1386692</v>
      </c>
      <c r="K3364" s="95">
        <v>0</v>
      </c>
      <c r="L3364" s="95">
        <v>212</v>
      </c>
      <c r="M3364" s="95">
        <v>1386692</v>
      </c>
      <c r="N3364" s="5">
        <f t="shared" si="105"/>
        <v>6541</v>
      </c>
    </row>
    <row r="3365" spans="1:14" x14ac:dyDescent="0.25">
      <c r="A3365" t="str">
        <f t="shared" si="104"/>
        <v>2015_1701</v>
      </c>
      <c r="C3365" s="95">
        <v>3364</v>
      </c>
      <c r="D3365" s="95">
        <v>1701</v>
      </c>
      <c r="E3365" s="95">
        <v>1701</v>
      </c>
      <c r="F3365" s="95" t="s">
        <v>72</v>
      </c>
      <c r="G3365" s="95">
        <v>2015</v>
      </c>
      <c r="H3365" s="95">
        <v>0</v>
      </c>
      <c r="I3365" s="95">
        <v>1</v>
      </c>
      <c r="J3365" s="95">
        <v>13031202</v>
      </c>
      <c r="K3365" s="95">
        <v>0</v>
      </c>
      <c r="L3365" s="95">
        <v>2047</v>
      </c>
      <c r="M3365" s="95">
        <v>13031202</v>
      </c>
      <c r="N3365" s="5">
        <f t="shared" si="105"/>
        <v>6366</v>
      </c>
    </row>
    <row r="3366" spans="1:14" x14ac:dyDescent="0.25">
      <c r="A3366" t="str">
        <f t="shared" si="104"/>
        <v>2015_1719</v>
      </c>
      <c r="C3366" s="95">
        <v>3365</v>
      </c>
      <c r="D3366" s="95">
        <v>1719</v>
      </c>
      <c r="E3366" s="95">
        <v>1719</v>
      </c>
      <c r="F3366" s="95" t="s">
        <v>73</v>
      </c>
      <c r="G3366" s="95">
        <v>2015</v>
      </c>
      <c r="H3366" s="95">
        <v>0</v>
      </c>
      <c r="I3366" s="95">
        <v>1</v>
      </c>
      <c r="J3366" s="95">
        <v>4450471</v>
      </c>
      <c r="K3366" s="95">
        <v>0</v>
      </c>
      <c r="L3366" s="95">
        <v>699.1</v>
      </c>
      <c r="M3366" s="95">
        <v>4450471</v>
      </c>
      <c r="N3366" s="5">
        <f t="shared" si="105"/>
        <v>6366</v>
      </c>
    </row>
    <row r="3367" spans="1:14" x14ac:dyDescent="0.25">
      <c r="A3367" t="str">
        <f t="shared" si="104"/>
        <v>2015_1737</v>
      </c>
      <c r="C3367" s="95">
        <v>3366</v>
      </c>
      <c r="D3367" s="95">
        <v>1737</v>
      </c>
      <c r="E3367" s="95">
        <v>1737</v>
      </c>
      <c r="F3367" s="95" t="s">
        <v>346</v>
      </c>
      <c r="G3367" s="95">
        <v>2015</v>
      </c>
      <c r="H3367" s="95">
        <v>0</v>
      </c>
      <c r="I3367" s="95">
        <v>1</v>
      </c>
      <c r="J3367" s="95">
        <v>208546529</v>
      </c>
      <c r="K3367" s="95">
        <v>0</v>
      </c>
      <c r="L3367" s="95">
        <v>32413.200000000001</v>
      </c>
      <c r="M3367" s="95">
        <v>208546529</v>
      </c>
      <c r="N3367" s="5">
        <f t="shared" si="105"/>
        <v>6434</v>
      </c>
    </row>
    <row r="3368" spans="1:14" x14ac:dyDescent="0.25">
      <c r="A3368" t="str">
        <f t="shared" si="104"/>
        <v>2015_1782</v>
      </c>
      <c r="C3368" s="95">
        <v>3367</v>
      </c>
      <c r="D3368" s="95">
        <v>1782</v>
      </c>
      <c r="E3368" s="95">
        <v>1782</v>
      </c>
      <c r="F3368" s="95" t="s">
        <v>74</v>
      </c>
      <c r="G3368" s="95">
        <v>2015</v>
      </c>
      <c r="H3368" s="95">
        <v>0</v>
      </c>
      <c r="I3368" s="95">
        <v>1</v>
      </c>
      <c r="J3368" s="95">
        <v>644077</v>
      </c>
      <c r="K3368" s="95">
        <v>49575</v>
      </c>
      <c r="L3368" s="95">
        <v>101</v>
      </c>
      <c r="M3368" s="95">
        <v>693652</v>
      </c>
      <c r="N3368" s="5">
        <f t="shared" si="105"/>
        <v>6377</v>
      </c>
    </row>
    <row r="3369" spans="1:14" x14ac:dyDescent="0.25">
      <c r="A3369" t="str">
        <f t="shared" si="104"/>
        <v>2015_1791</v>
      </c>
      <c r="C3369" s="95">
        <v>3368</v>
      </c>
      <c r="D3369" s="95">
        <v>1791</v>
      </c>
      <c r="E3369" s="95">
        <v>1791</v>
      </c>
      <c r="F3369" s="95" t="s">
        <v>75</v>
      </c>
      <c r="G3369" s="95">
        <v>2015</v>
      </c>
      <c r="H3369" s="95">
        <v>0</v>
      </c>
      <c r="I3369" s="95">
        <v>1</v>
      </c>
      <c r="J3369" s="95">
        <v>5605263</v>
      </c>
      <c r="K3369" s="95">
        <v>0</v>
      </c>
      <c r="L3369" s="95">
        <v>880.5</v>
      </c>
      <c r="M3369" s="95">
        <v>5605263</v>
      </c>
      <c r="N3369" s="5">
        <f t="shared" si="105"/>
        <v>6366</v>
      </c>
    </row>
    <row r="3370" spans="1:14" x14ac:dyDescent="0.25">
      <c r="A3370" t="str">
        <f t="shared" si="104"/>
        <v>2015_1863</v>
      </c>
      <c r="C3370" s="95">
        <v>3369</v>
      </c>
      <c r="D3370" s="95">
        <v>1863</v>
      </c>
      <c r="E3370" s="95">
        <v>1863</v>
      </c>
      <c r="F3370" s="95" t="s">
        <v>76</v>
      </c>
      <c r="G3370" s="95">
        <v>2015</v>
      </c>
      <c r="H3370" s="95">
        <v>0</v>
      </c>
      <c r="I3370" s="95">
        <v>1</v>
      </c>
      <c r="J3370" s="95">
        <v>67417418</v>
      </c>
      <c r="K3370" s="95">
        <v>0</v>
      </c>
      <c r="L3370" s="95">
        <v>10578.6</v>
      </c>
      <c r="M3370" s="95">
        <v>67417418</v>
      </c>
      <c r="N3370" s="5">
        <f t="shared" si="105"/>
        <v>6373</v>
      </c>
    </row>
    <row r="3371" spans="1:14" x14ac:dyDescent="0.25">
      <c r="A3371" t="str">
        <f t="shared" si="104"/>
        <v>2015_1908</v>
      </c>
      <c r="C3371" s="95">
        <v>3370</v>
      </c>
      <c r="D3371" s="95">
        <v>1908</v>
      </c>
      <c r="E3371" s="95">
        <v>1908</v>
      </c>
      <c r="F3371" s="95" t="s">
        <v>77</v>
      </c>
      <c r="G3371" s="95">
        <v>2015</v>
      </c>
      <c r="H3371" s="95">
        <v>0</v>
      </c>
      <c r="I3371" s="95">
        <v>1</v>
      </c>
      <c r="J3371" s="95">
        <v>2953824</v>
      </c>
      <c r="K3371" s="95">
        <v>0</v>
      </c>
      <c r="L3371" s="95">
        <v>464</v>
      </c>
      <c r="M3371" s="95">
        <v>2953824</v>
      </c>
      <c r="N3371" s="5">
        <f t="shared" si="105"/>
        <v>6366</v>
      </c>
    </row>
    <row r="3372" spans="1:14" x14ac:dyDescent="0.25">
      <c r="A3372" t="str">
        <f t="shared" si="104"/>
        <v>2015_1926</v>
      </c>
      <c r="C3372" s="95">
        <v>3371</v>
      </c>
      <c r="D3372" s="95">
        <v>1926</v>
      </c>
      <c r="E3372" s="95">
        <v>1926</v>
      </c>
      <c r="F3372" s="95" t="s">
        <v>79</v>
      </c>
      <c r="G3372" s="95">
        <v>2015</v>
      </c>
      <c r="H3372" s="95">
        <v>0</v>
      </c>
      <c r="I3372" s="95">
        <v>1</v>
      </c>
      <c r="J3372" s="95">
        <v>3626627</v>
      </c>
      <c r="K3372" s="95">
        <v>0</v>
      </c>
      <c r="L3372" s="95">
        <v>565.6</v>
      </c>
      <c r="M3372" s="95">
        <v>3626627</v>
      </c>
      <c r="N3372" s="5">
        <f t="shared" si="105"/>
        <v>6412</v>
      </c>
    </row>
    <row r="3373" spans="1:14" x14ac:dyDescent="0.25">
      <c r="A3373" t="str">
        <f t="shared" si="104"/>
        <v>2015_1944</v>
      </c>
      <c r="C3373" s="95">
        <v>3372</v>
      </c>
      <c r="D3373" s="95">
        <v>1944</v>
      </c>
      <c r="E3373" s="95">
        <v>1944</v>
      </c>
      <c r="F3373" s="95" t="s">
        <v>80</v>
      </c>
      <c r="G3373" s="95">
        <v>2015</v>
      </c>
      <c r="H3373" s="95">
        <v>0</v>
      </c>
      <c r="I3373" s="95">
        <v>1</v>
      </c>
      <c r="J3373" s="95">
        <v>5403117</v>
      </c>
      <c r="K3373" s="95">
        <v>0</v>
      </c>
      <c r="L3373" s="95">
        <v>833.3</v>
      </c>
      <c r="M3373" s="95">
        <v>5403117</v>
      </c>
      <c r="N3373" s="5">
        <f t="shared" si="105"/>
        <v>6484</v>
      </c>
    </row>
    <row r="3374" spans="1:14" x14ac:dyDescent="0.25">
      <c r="A3374" t="str">
        <f t="shared" si="104"/>
        <v>2015_1953</v>
      </c>
      <c r="C3374" s="95">
        <v>3373</v>
      </c>
      <c r="D3374" s="95">
        <v>1953</v>
      </c>
      <c r="E3374" s="95">
        <v>1953</v>
      </c>
      <c r="F3374" s="95" t="s">
        <v>81</v>
      </c>
      <c r="G3374" s="95">
        <v>2015</v>
      </c>
      <c r="H3374" s="95">
        <v>0</v>
      </c>
      <c r="I3374" s="95">
        <v>1</v>
      </c>
      <c r="J3374" s="95">
        <v>4104160</v>
      </c>
      <c r="K3374" s="95">
        <v>0</v>
      </c>
      <c r="L3374" s="95">
        <v>644.70000000000005</v>
      </c>
      <c r="M3374" s="95">
        <v>4104160</v>
      </c>
      <c r="N3374" s="5">
        <f t="shared" si="105"/>
        <v>6366</v>
      </c>
    </row>
    <row r="3375" spans="1:14" x14ac:dyDescent="0.25">
      <c r="A3375" t="str">
        <f t="shared" si="104"/>
        <v>2015_1963</v>
      </c>
      <c r="C3375" s="95">
        <v>3374</v>
      </c>
      <c r="D3375" s="95">
        <v>1963</v>
      </c>
      <c r="E3375" s="95">
        <v>1963</v>
      </c>
      <c r="F3375" s="95" t="s">
        <v>82</v>
      </c>
      <c r="G3375" s="95">
        <v>2015</v>
      </c>
      <c r="H3375" s="95">
        <v>0</v>
      </c>
      <c r="I3375" s="95">
        <v>1</v>
      </c>
      <c r="J3375" s="95">
        <v>3566870</v>
      </c>
      <c r="K3375" s="95">
        <v>0</v>
      </c>
      <c r="L3375" s="95">
        <v>560.29999999999995</v>
      </c>
      <c r="M3375" s="95">
        <v>3566870</v>
      </c>
      <c r="N3375" s="5">
        <f t="shared" si="105"/>
        <v>6366</v>
      </c>
    </row>
    <row r="3376" spans="1:14" x14ac:dyDescent="0.25">
      <c r="A3376" t="str">
        <f t="shared" si="104"/>
        <v>2015_3582</v>
      </c>
      <c r="C3376" s="95">
        <v>3375</v>
      </c>
      <c r="D3376" s="95">
        <v>3582</v>
      </c>
      <c r="E3376" s="95">
        <v>1968</v>
      </c>
      <c r="F3376" s="95" t="s">
        <v>138</v>
      </c>
      <c r="G3376" s="95">
        <v>2015</v>
      </c>
      <c r="H3376" s="95">
        <v>0</v>
      </c>
      <c r="I3376" s="95">
        <v>1</v>
      </c>
      <c r="J3376" s="95">
        <v>3929985</v>
      </c>
      <c r="K3376" s="95">
        <v>159892</v>
      </c>
      <c r="L3376" s="95">
        <v>609.29999999999995</v>
      </c>
      <c r="M3376" s="95">
        <v>4089877</v>
      </c>
      <c r="N3376" s="5">
        <f t="shared" si="105"/>
        <v>6450</v>
      </c>
    </row>
    <row r="3377" spans="1:14" x14ac:dyDescent="0.25">
      <c r="A3377" t="str">
        <f t="shared" si="104"/>
        <v>2015_3978</v>
      </c>
      <c r="C3377" s="95">
        <v>3376</v>
      </c>
      <c r="D3377" s="95">
        <v>3978</v>
      </c>
      <c r="E3377" s="95">
        <v>3978</v>
      </c>
      <c r="F3377" s="95" t="s">
        <v>150</v>
      </c>
      <c r="G3377" s="95">
        <v>2015</v>
      </c>
      <c r="H3377" s="95">
        <v>0</v>
      </c>
      <c r="I3377" s="95">
        <v>1</v>
      </c>
      <c r="J3377" s="95">
        <v>3504993</v>
      </c>
      <c r="K3377" s="95">
        <v>0</v>
      </c>
      <c r="L3377" s="95">
        <v>545.1</v>
      </c>
      <c r="M3377" s="95">
        <v>3504993</v>
      </c>
      <c r="N3377" s="5">
        <f t="shared" si="105"/>
        <v>6430</v>
      </c>
    </row>
    <row r="3378" spans="1:14" x14ac:dyDescent="0.25">
      <c r="A3378" t="str">
        <f t="shared" si="104"/>
        <v>2015_6741</v>
      </c>
      <c r="C3378" s="95">
        <v>3377</v>
      </c>
      <c r="D3378" s="95">
        <v>6741</v>
      </c>
      <c r="E3378" s="95">
        <v>6741</v>
      </c>
      <c r="F3378" s="95" t="s">
        <v>256</v>
      </c>
      <c r="G3378" s="95">
        <v>2015</v>
      </c>
      <c r="H3378" s="95">
        <v>0</v>
      </c>
      <c r="I3378" s="95">
        <v>1</v>
      </c>
      <c r="J3378" s="95">
        <v>5901851</v>
      </c>
      <c r="K3378" s="95">
        <v>0</v>
      </c>
      <c r="L3378" s="95">
        <v>925.2</v>
      </c>
      <c r="M3378" s="95">
        <v>5901851</v>
      </c>
      <c r="N3378" s="5">
        <f t="shared" si="105"/>
        <v>6379</v>
      </c>
    </row>
    <row r="3379" spans="1:14" x14ac:dyDescent="0.25">
      <c r="A3379" t="str">
        <f t="shared" si="104"/>
        <v>2015_1970</v>
      </c>
      <c r="C3379" s="95">
        <v>3378</v>
      </c>
      <c r="D3379" s="95">
        <v>1970</v>
      </c>
      <c r="E3379" s="95">
        <v>1970</v>
      </c>
      <c r="F3379" s="95" t="s">
        <v>83</v>
      </c>
      <c r="G3379" s="95">
        <v>2015</v>
      </c>
      <c r="H3379" s="95">
        <v>0</v>
      </c>
      <c r="I3379" s="95">
        <v>1</v>
      </c>
      <c r="J3379" s="95">
        <v>3295962</v>
      </c>
      <c r="K3379" s="95">
        <v>0</v>
      </c>
      <c r="L3379" s="95">
        <v>515.79999999999995</v>
      </c>
      <c r="M3379" s="95">
        <v>3295962</v>
      </c>
      <c r="N3379" s="5">
        <f t="shared" si="105"/>
        <v>6390</v>
      </c>
    </row>
    <row r="3380" spans="1:14" x14ac:dyDescent="0.25">
      <c r="A3380" t="str">
        <f t="shared" si="104"/>
        <v>2015_1972</v>
      </c>
      <c r="C3380" s="95">
        <v>3379</v>
      </c>
      <c r="D3380" s="95">
        <v>1972</v>
      </c>
      <c r="E3380" s="95">
        <v>1972</v>
      </c>
      <c r="F3380" s="95" t="s">
        <v>84</v>
      </c>
      <c r="G3380" s="95">
        <v>2015</v>
      </c>
      <c r="H3380" s="95">
        <v>0</v>
      </c>
      <c r="I3380" s="95">
        <v>1</v>
      </c>
      <c r="J3380" s="95">
        <v>2317224</v>
      </c>
      <c r="K3380" s="95">
        <v>13469</v>
      </c>
      <c r="L3380" s="95">
        <v>364</v>
      </c>
      <c r="M3380" s="95">
        <v>2330693</v>
      </c>
      <c r="N3380" s="5">
        <f t="shared" si="105"/>
        <v>6366</v>
      </c>
    </row>
    <row r="3381" spans="1:14" x14ac:dyDescent="0.25">
      <c r="A3381" t="str">
        <f t="shared" si="104"/>
        <v>2015_1965</v>
      </c>
      <c r="C3381" s="95">
        <v>3380</v>
      </c>
      <c r="D3381" s="95">
        <v>1965</v>
      </c>
      <c r="E3381" s="95">
        <v>1965</v>
      </c>
      <c r="F3381" s="95" t="s">
        <v>288</v>
      </c>
      <c r="G3381" s="95">
        <v>2015</v>
      </c>
      <c r="H3381" s="95">
        <v>0</v>
      </c>
      <c r="I3381" s="95">
        <v>1</v>
      </c>
      <c r="J3381" s="95">
        <v>4169730</v>
      </c>
      <c r="K3381" s="95">
        <v>0</v>
      </c>
      <c r="L3381" s="95">
        <v>655</v>
      </c>
      <c r="M3381" s="95">
        <v>4169730</v>
      </c>
      <c r="N3381" s="5">
        <f t="shared" si="105"/>
        <v>6366</v>
      </c>
    </row>
    <row r="3382" spans="1:14" x14ac:dyDescent="0.25">
      <c r="A3382" t="str">
        <f t="shared" si="104"/>
        <v>2015_657</v>
      </c>
      <c r="C3382" s="95">
        <v>3381</v>
      </c>
      <c r="D3382" s="95">
        <v>657</v>
      </c>
      <c r="E3382" s="95">
        <v>657</v>
      </c>
      <c r="F3382" s="95" t="s">
        <v>366</v>
      </c>
      <c r="G3382" s="95">
        <v>2015</v>
      </c>
      <c r="H3382" s="95">
        <v>0</v>
      </c>
      <c r="I3382" s="95">
        <v>1</v>
      </c>
      <c r="J3382" s="95">
        <v>5456299</v>
      </c>
      <c r="K3382" s="95">
        <v>21139</v>
      </c>
      <c r="L3382" s="95">
        <v>857.1</v>
      </c>
      <c r="M3382" s="95">
        <v>5477438</v>
      </c>
      <c r="N3382" s="5">
        <f t="shared" si="105"/>
        <v>6366</v>
      </c>
    </row>
    <row r="3383" spans="1:14" x14ac:dyDescent="0.25">
      <c r="A3383" t="str">
        <f t="shared" si="104"/>
        <v>2015_1989</v>
      </c>
      <c r="C3383" s="95">
        <v>3382</v>
      </c>
      <c r="D3383" s="95">
        <v>1989</v>
      </c>
      <c r="E3383" s="95">
        <v>1989</v>
      </c>
      <c r="F3383" s="95" t="s">
        <v>86</v>
      </c>
      <c r="G3383" s="95">
        <v>2015</v>
      </c>
      <c r="H3383" s="95">
        <v>0</v>
      </c>
      <c r="I3383" s="95">
        <v>1</v>
      </c>
      <c r="J3383" s="95">
        <v>2635524</v>
      </c>
      <c r="K3383" s="95">
        <v>23444</v>
      </c>
      <c r="L3383" s="95">
        <v>414</v>
      </c>
      <c r="M3383" s="95">
        <v>2658968</v>
      </c>
      <c r="N3383" s="5">
        <f t="shared" si="105"/>
        <v>6366</v>
      </c>
    </row>
    <row r="3384" spans="1:14" x14ac:dyDescent="0.25">
      <c r="A3384" t="str">
        <f t="shared" si="104"/>
        <v>2015_2007</v>
      </c>
      <c r="C3384" s="95">
        <v>3383</v>
      </c>
      <c r="D3384" s="95">
        <v>2007</v>
      </c>
      <c r="E3384" s="95">
        <v>2007</v>
      </c>
      <c r="F3384" s="95" t="s">
        <v>87</v>
      </c>
      <c r="G3384" s="95">
        <v>2015</v>
      </c>
      <c r="H3384" s="95">
        <v>0</v>
      </c>
      <c r="I3384" s="95">
        <v>1</v>
      </c>
      <c r="J3384" s="95">
        <v>4016946</v>
      </c>
      <c r="K3384" s="95">
        <v>0</v>
      </c>
      <c r="L3384" s="95">
        <v>631</v>
      </c>
      <c r="M3384" s="95">
        <v>4016946</v>
      </c>
      <c r="N3384" s="5">
        <f t="shared" si="105"/>
        <v>6366</v>
      </c>
    </row>
    <row r="3385" spans="1:14" x14ac:dyDescent="0.25">
      <c r="A3385" t="str">
        <f t="shared" si="104"/>
        <v>2015_2088</v>
      </c>
      <c r="C3385" s="95">
        <v>3384</v>
      </c>
      <c r="D3385" s="95">
        <v>2088</v>
      </c>
      <c r="E3385" s="95">
        <v>2088</v>
      </c>
      <c r="F3385" s="95" t="s">
        <v>88</v>
      </c>
      <c r="G3385" s="95">
        <v>2015</v>
      </c>
      <c r="H3385" s="95">
        <v>0</v>
      </c>
      <c r="I3385" s="95">
        <v>1</v>
      </c>
      <c r="J3385" s="95">
        <v>4339843</v>
      </c>
      <c r="K3385" s="95">
        <v>0</v>
      </c>
      <c r="L3385" s="95">
        <v>668.8</v>
      </c>
      <c r="M3385" s="95">
        <v>4339843</v>
      </c>
      <c r="N3385" s="5">
        <f t="shared" si="105"/>
        <v>6489</v>
      </c>
    </row>
    <row r="3386" spans="1:14" x14ac:dyDescent="0.25">
      <c r="A3386" t="str">
        <f t="shared" si="104"/>
        <v>2015_2097</v>
      </c>
      <c r="C3386" s="95">
        <v>3385</v>
      </c>
      <c r="D3386" s="95">
        <v>2097</v>
      </c>
      <c r="E3386" s="95">
        <v>2097</v>
      </c>
      <c r="F3386" s="95" t="s">
        <v>89</v>
      </c>
      <c r="G3386" s="95">
        <v>2015</v>
      </c>
      <c r="H3386" s="95">
        <v>0</v>
      </c>
      <c r="I3386" s="95">
        <v>1</v>
      </c>
      <c r="J3386" s="95">
        <v>2954213</v>
      </c>
      <c r="K3386" s="95">
        <v>0</v>
      </c>
      <c r="L3386" s="95">
        <v>458.8</v>
      </c>
      <c r="M3386" s="95">
        <v>2954213</v>
      </c>
      <c r="N3386" s="5">
        <f t="shared" si="105"/>
        <v>6439</v>
      </c>
    </row>
    <row r="3387" spans="1:14" x14ac:dyDescent="0.25">
      <c r="A3387" t="str">
        <f t="shared" si="104"/>
        <v>2015_2113</v>
      </c>
      <c r="C3387" s="95">
        <v>3386</v>
      </c>
      <c r="D3387" s="95">
        <v>2113</v>
      </c>
      <c r="E3387" s="95">
        <v>2113</v>
      </c>
      <c r="F3387" s="95" t="s">
        <v>90</v>
      </c>
      <c r="G3387" s="95">
        <v>2015</v>
      </c>
      <c r="H3387" s="95">
        <v>0</v>
      </c>
      <c r="I3387" s="95">
        <v>1</v>
      </c>
      <c r="J3387" s="95">
        <v>1507469</v>
      </c>
      <c r="K3387" s="95">
        <v>0</v>
      </c>
      <c r="L3387" s="95">
        <v>236.8</v>
      </c>
      <c r="M3387" s="95">
        <v>1507469</v>
      </c>
      <c r="N3387" s="5">
        <f t="shared" si="105"/>
        <v>6366</v>
      </c>
    </row>
    <row r="3388" spans="1:14" x14ac:dyDescent="0.25">
      <c r="A3388" t="str">
        <f t="shared" si="104"/>
        <v>2015_2124</v>
      </c>
      <c r="C3388" s="95">
        <v>3387</v>
      </c>
      <c r="D3388" s="95">
        <v>2124</v>
      </c>
      <c r="E3388" s="95">
        <v>2124</v>
      </c>
      <c r="F3388" s="95" t="s">
        <v>383</v>
      </c>
      <c r="G3388" s="95">
        <v>2015</v>
      </c>
      <c r="H3388" s="95">
        <v>0</v>
      </c>
      <c r="I3388" s="95">
        <v>1</v>
      </c>
      <c r="J3388" s="95">
        <v>8789491</v>
      </c>
      <c r="K3388" s="95">
        <v>0</v>
      </c>
      <c r="L3388" s="95">
        <v>1376.8</v>
      </c>
      <c r="M3388" s="95">
        <v>8789491</v>
      </c>
      <c r="N3388" s="5">
        <f t="shared" si="105"/>
        <v>6384</v>
      </c>
    </row>
    <row r="3389" spans="1:14" x14ac:dyDescent="0.25">
      <c r="A3389" t="str">
        <f t="shared" si="104"/>
        <v>2015_2151</v>
      </c>
      <c r="C3389" s="95">
        <v>3388</v>
      </c>
      <c r="D3389" s="95">
        <v>2151</v>
      </c>
      <c r="E3389" s="95">
        <v>2151</v>
      </c>
      <c r="F3389" s="95" t="s">
        <v>347</v>
      </c>
      <c r="G3389" s="95">
        <v>2015</v>
      </c>
      <c r="H3389" s="95">
        <v>0</v>
      </c>
      <c r="I3389" s="95">
        <v>1</v>
      </c>
      <c r="J3389" s="95">
        <v>2814135</v>
      </c>
      <c r="K3389" s="95">
        <v>0</v>
      </c>
      <c r="L3389" s="95">
        <v>436.3</v>
      </c>
      <c r="M3389" s="95">
        <v>2814135</v>
      </c>
      <c r="N3389" s="5">
        <f t="shared" si="105"/>
        <v>6450</v>
      </c>
    </row>
    <row r="3390" spans="1:14" x14ac:dyDescent="0.25">
      <c r="A3390" t="str">
        <f t="shared" si="104"/>
        <v>2015_2169</v>
      </c>
      <c r="C3390" s="95">
        <v>3389</v>
      </c>
      <c r="D3390" s="95">
        <v>2169</v>
      </c>
      <c r="E3390" s="95">
        <v>2169</v>
      </c>
      <c r="F3390" s="95" t="s">
        <v>91</v>
      </c>
      <c r="G3390" s="95">
        <v>2015</v>
      </c>
      <c r="H3390" s="95">
        <v>0</v>
      </c>
      <c r="I3390" s="95">
        <v>1</v>
      </c>
      <c r="J3390" s="95">
        <v>10568833</v>
      </c>
      <c r="K3390" s="95">
        <v>0</v>
      </c>
      <c r="L3390" s="95">
        <v>1660.2</v>
      </c>
      <c r="M3390" s="95">
        <v>10568833</v>
      </c>
      <c r="N3390" s="5">
        <f t="shared" si="105"/>
        <v>6366</v>
      </c>
    </row>
    <row r="3391" spans="1:14" x14ac:dyDescent="0.25">
      <c r="A3391" t="str">
        <f t="shared" si="104"/>
        <v>2015_2295</v>
      </c>
      <c r="C3391" s="95">
        <v>3390</v>
      </c>
      <c r="D3391" s="95">
        <v>2295</v>
      </c>
      <c r="E3391" s="95">
        <v>2295</v>
      </c>
      <c r="F3391" s="95" t="s">
        <v>92</v>
      </c>
      <c r="G3391" s="95">
        <v>2015</v>
      </c>
      <c r="H3391" s="95">
        <v>0</v>
      </c>
      <c r="I3391" s="95">
        <v>1</v>
      </c>
      <c r="J3391" s="95">
        <v>7044714</v>
      </c>
      <c r="K3391" s="95">
        <v>0</v>
      </c>
      <c r="L3391" s="95">
        <v>1105.4000000000001</v>
      </c>
      <c r="M3391" s="95">
        <v>7044714</v>
      </c>
      <c r="N3391" s="5">
        <f t="shared" si="105"/>
        <v>6373</v>
      </c>
    </row>
    <row r="3392" spans="1:14" x14ac:dyDescent="0.25">
      <c r="A3392" t="str">
        <f t="shared" si="104"/>
        <v>2015_2313</v>
      </c>
      <c r="C3392" s="95">
        <v>3391</v>
      </c>
      <c r="D3392" s="95">
        <v>2313</v>
      </c>
      <c r="E3392" s="95">
        <v>2313</v>
      </c>
      <c r="F3392" s="95" t="s">
        <v>93</v>
      </c>
      <c r="G3392" s="95">
        <v>2015</v>
      </c>
      <c r="H3392" s="95">
        <v>0</v>
      </c>
      <c r="I3392" s="95">
        <v>1</v>
      </c>
      <c r="J3392" s="95">
        <v>23845251</v>
      </c>
      <c r="K3392" s="95">
        <v>0</v>
      </c>
      <c r="L3392" s="95">
        <v>3729.9</v>
      </c>
      <c r="M3392" s="95">
        <v>23845251</v>
      </c>
      <c r="N3392" s="5">
        <f t="shared" si="105"/>
        <v>6393</v>
      </c>
    </row>
    <row r="3393" spans="1:14" x14ac:dyDescent="0.25">
      <c r="A3393" t="str">
        <f t="shared" si="104"/>
        <v>2015_2322</v>
      </c>
      <c r="C3393" s="95">
        <v>3392</v>
      </c>
      <c r="D3393" s="95">
        <v>2322</v>
      </c>
      <c r="E3393" s="95">
        <v>2322</v>
      </c>
      <c r="F3393" s="95" t="s">
        <v>94</v>
      </c>
      <c r="G3393" s="95">
        <v>2015</v>
      </c>
      <c r="H3393" s="95">
        <v>0</v>
      </c>
      <c r="I3393" s="95">
        <v>1</v>
      </c>
      <c r="J3393" s="95">
        <v>14172626</v>
      </c>
      <c r="K3393" s="95">
        <v>0</v>
      </c>
      <c r="L3393" s="95">
        <v>2226.3000000000002</v>
      </c>
      <c r="M3393" s="95">
        <v>14172626</v>
      </c>
      <c r="N3393" s="5">
        <f t="shared" si="105"/>
        <v>6366</v>
      </c>
    </row>
    <row r="3394" spans="1:14" x14ac:dyDescent="0.25">
      <c r="A3394" t="str">
        <f t="shared" si="104"/>
        <v>2015_2369</v>
      </c>
      <c r="C3394" s="95">
        <v>3393</v>
      </c>
      <c r="D3394" s="95">
        <v>2369</v>
      </c>
      <c r="E3394" s="95">
        <v>2369</v>
      </c>
      <c r="F3394" s="95" t="s">
        <v>95</v>
      </c>
      <c r="G3394" s="95">
        <v>2015</v>
      </c>
      <c r="H3394" s="95">
        <v>0</v>
      </c>
      <c r="I3394" s="95">
        <v>1</v>
      </c>
      <c r="J3394" s="95">
        <v>2858334</v>
      </c>
      <c r="K3394" s="95">
        <v>0</v>
      </c>
      <c r="L3394" s="95">
        <v>449</v>
      </c>
      <c r="M3394" s="95">
        <v>2858334</v>
      </c>
      <c r="N3394" s="5">
        <f t="shared" si="105"/>
        <v>6366</v>
      </c>
    </row>
    <row r="3395" spans="1:14" x14ac:dyDescent="0.25">
      <c r="A3395" t="str">
        <f t="shared" ref="A3395:A3458" si="106">CONCATENATE(G3395,"_",D3395)</f>
        <v>2015_2682</v>
      </c>
      <c r="C3395" s="95">
        <v>3394</v>
      </c>
      <c r="D3395" s="95">
        <v>2682</v>
      </c>
      <c r="E3395" s="95">
        <v>2682</v>
      </c>
      <c r="F3395" s="95" t="s">
        <v>3</v>
      </c>
      <c r="G3395" s="95">
        <v>2015</v>
      </c>
      <c r="H3395" s="95">
        <v>0</v>
      </c>
      <c r="I3395" s="95">
        <v>1</v>
      </c>
      <c r="J3395" s="95">
        <v>2011656</v>
      </c>
      <c r="K3395" s="95">
        <v>0</v>
      </c>
      <c r="L3395" s="95">
        <v>316</v>
      </c>
      <c r="M3395" s="95">
        <v>2011656</v>
      </c>
      <c r="N3395" s="5">
        <f t="shared" ref="N3395:N3458" si="107">ROUND(J3395/L3395,0)</f>
        <v>6366</v>
      </c>
    </row>
    <row r="3396" spans="1:14" x14ac:dyDescent="0.25">
      <c r="A3396" t="str">
        <f t="shared" si="106"/>
        <v>2015_2376</v>
      </c>
      <c r="C3396" s="95">
        <v>3395</v>
      </c>
      <c r="D3396" s="95">
        <v>2376</v>
      </c>
      <c r="E3396" s="95">
        <v>2376</v>
      </c>
      <c r="F3396" s="95" t="s">
        <v>96</v>
      </c>
      <c r="G3396" s="95">
        <v>2015</v>
      </c>
      <c r="H3396" s="95">
        <v>0</v>
      </c>
      <c r="I3396" s="95">
        <v>1</v>
      </c>
      <c r="J3396" s="95">
        <v>2970767</v>
      </c>
      <c r="K3396" s="95">
        <v>0</v>
      </c>
      <c r="L3396" s="95">
        <v>464.4</v>
      </c>
      <c r="M3396" s="95">
        <v>2970767</v>
      </c>
      <c r="N3396" s="5">
        <f t="shared" si="107"/>
        <v>6397</v>
      </c>
    </row>
    <row r="3397" spans="1:14" x14ac:dyDescent="0.25">
      <c r="A3397" t="str">
        <f t="shared" si="106"/>
        <v>2015_2403</v>
      </c>
      <c r="C3397" s="95">
        <v>3396</v>
      </c>
      <c r="D3397" s="95">
        <v>2403</v>
      </c>
      <c r="E3397" s="95">
        <v>2403</v>
      </c>
      <c r="F3397" s="95" t="s">
        <v>384</v>
      </c>
      <c r="G3397" s="95">
        <v>2015</v>
      </c>
      <c r="H3397" s="95">
        <v>0</v>
      </c>
      <c r="I3397" s="95">
        <v>2</v>
      </c>
      <c r="J3397" s="95">
        <v>6483939</v>
      </c>
      <c r="K3397" s="95">
        <v>50673</v>
      </c>
      <c r="L3397" s="95">
        <v>1014.2</v>
      </c>
      <c r="M3397" s="95">
        <v>6534612</v>
      </c>
      <c r="N3397" s="5">
        <f t="shared" si="107"/>
        <v>6393</v>
      </c>
    </row>
    <row r="3398" spans="1:14" x14ac:dyDescent="0.25">
      <c r="A3398" t="str">
        <f t="shared" si="106"/>
        <v>2015_2457</v>
      </c>
      <c r="C3398" s="95">
        <v>3397</v>
      </c>
      <c r="D3398" s="95">
        <v>2457</v>
      </c>
      <c r="E3398" s="95">
        <v>2457</v>
      </c>
      <c r="F3398" s="95" t="s">
        <v>97</v>
      </c>
      <c r="G3398" s="95">
        <v>2015</v>
      </c>
      <c r="H3398" s="95">
        <v>0</v>
      </c>
      <c r="I3398" s="95">
        <v>1</v>
      </c>
      <c r="J3398" s="95">
        <v>2814409</v>
      </c>
      <c r="K3398" s="95">
        <v>4679</v>
      </c>
      <c r="L3398" s="95">
        <v>442.1</v>
      </c>
      <c r="M3398" s="95">
        <v>2819088</v>
      </c>
      <c r="N3398" s="5">
        <f t="shared" si="107"/>
        <v>6366</v>
      </c>
    </row>
    <row r="3399" spans="1:14" x14ac:dyDescent="0.25">
      <c r="A3399" t="str">
        <f t="shared" si="106"/>
        <v>2015_2466</v>
      </c>
      <c r="C3399" s="95">
        <v>3398</v>
      </c>
      <c r="D3399" s="95">
        <v>2466</v>
      </c>
      <c r="E3399" s="95">
        <v>2466</v>
      </c>
      <c r="F3399" s="95" t="s">
        <v>98</v>
      </c>
      <c r="G3399" s="95">
        <v>2015</v>
      </c>
      <c r="H3399" s="95">
        <v>0</v>
      </c>
      <c r="I3399" s="95">
        <v>1</v>
      </c>
      <c r="J3399" s="95">
        <v>8410759</v>
      </c>
      <c r="K3399" s="95">
        <v>0</v>
      </c>
      <c r="L3399" s="95">
        <v>1321.2</v>
      </c>
      <c r="M3399" s="95">
        <v>8410759</v>
      </c>
      <c r="N3399" s="5">
        <f t="shared" si="107"/>
        <v>6366</v>
      </c>
    </row>
    <row r="3400" spans="1:14" x14ac:dyDescent="0.25">
      <c r="A3400" t="str">
        <f t="shared" si="106"/>
        <v>2015_2493</v>
      </c>
      <c r="C3400" s="95">
        <v>3399</v>
      </c>
      <c r="D3400" s="95">
        <v>2493</v>
      </c>
      <c r="E3400" s="95">
        <v>2493</v>
      </c>
      <c r="F3400" s="95" t="s">
        <v>99</v>
      </c>
      <c r="G3400" s="95">
        <v>2015</v>
      </c>
      <c r="H3400" s="95">
        <v>0</v>
      </c>
      <c r="I3400" s="95">
        <v>1</v>
      </c>
      <c r="J3400" s="95">
        <v>731696</v>
      </c>
      <c r="K3400" s="95">
        <v>87568</v>
      </c>
      <c r="L3400" s="95">
        <v>112</v>
      </c>
      <c r="M3400" s="95">
        <v>819264</v>
      </c>
      <c r="N3400" s="5">
        <f t="shared" si="107"/>
        <v>6533</v>
      </c>
    </row>
    <row r="3401" spans="1:14" x14ac:dyDescent="0.25">
      <c r="A3401" t="str">
        <f t="shared" si="106"/>
        <v>2015_2502</v>
      </c>
      <c r="C3401" s="95">
        <v>3400</v>
      </c>
      <c r="D3401" s="95">
        <v>2502</v>
      </c>
      <c r="E3401" s="95">
        <v>2502</v>
      </c>
      <c r="F3401" s="95" t="s">
        <v>100</v>
      </c>
      <c r="G3401" s="95">
        <v>2015</v>
      </c>
      <c r="H3401" s="95">
        <v>0</v>
      </c>
      <c r="I3401" s="95">
        <v>1</v>
      </c>
      <c r="J3401" s="95">
        <v>3889299</v>
      </c>
      <c r="K3401" s="95">
        <v>0</v>
      </c>
      <c r="L3401" s="95">
        <v>601.5</v>
      </c>
      <c r="M3401" s="95">
        <v>3889299</v>
      </c>
      <c r="N3401" s="5">
        <f t="shared" si="107"/>
        <v>6466</v>
      </c>
    </row>
    <row r="3402" spans="1:14" x14ac:dyDescent="0.25">
      <c r="A3402" t="str">
        <f t="shared" si="106"/>
        <v>2015_2511</v>
      </c>
      <c r="C3402" s="95">
        <v>3401</v>
      </c>
      <c r="D3402" s="95">
        <v>2511</v>
      </c>
      <c r="E3402" s="95">
        <v>2511</v>
      </c>
      <c r="F3402" s="95" t="s">
        <v>101</v>
      </c>
      <c r="G3402" s="95">
        <v>2015</v>
      </c>
      <c r="H3402" s="95">
        <v>0</v>
      </c>
      <c r="I3402" s="95">
        <v>1</v>
      </c>
      <c r="J3402" s="95">
        <v>12480543</v>
      </c>
      <c r="K3402" s="95">
        <v>29159</v>
      </c>
      <c r="L3402" s="95">
        <v>1960.5</v>
      </c>
      <c r="M3402" s="95">
        <v>12509702</v>
      </c>
      <c r="N3402" s="5">
        <f t="shared" si="107"/>
        <v>6366</v>
      </c>
    </row>
    <row r="3403" spans="1:14" x14ac:dyDescent="0.25">
      <c r="A3403" t="str">
        <f t="shared" si="106"/>
        <v>2015_2520</v>
      </c>
      <c r="C3403" s="95">
        <v>3402</v>
      </c>
      <c r="D3403" s="95">
        <v>2520</v>
      </c>
      <c r="E3403" s="95">
        <v>2520</v>
      </c>
      <c r="F3403" s="95" t="s">
        <v>102</v>
      </c>
      <c r="G3403" s="95">
        <v>2015</v>
      </c>
      <c r="H3403" s="95">
        <v>0</v>
      </c>
      <c r="I3403" s="95">
        <v>1</v>
      </c>
      <c r="J3403" s="95">
        <v>1868028</v>
      </c>
      <c r="K3403" s="95">
        <v>19088</v>
      </c>
      <c r="L3403" s="95">
        <v>293.3</v>
      </c>
      <c r="M3403" s="95">
        <v>1887116</v>
      </c>
      <c r="N3403" s="5">
        <f t="shared" si="107"/>
        <v>6369</v>
      </c>
    </row>
    <row r="3404" spans="1:14" x14ac:dyDescent="0.25">
      <c r="A3404" t="str">
        <f t="shared" si="106"/>
        <v>2015_2556</v>
      </c>
      <c r="C3404" s="95">
        <v>3403</v>
      </c>
      <c r="D3404" s="95">
        <v>2556</v>
      </c>
      <c r="E3404" s="95">
        <v>2556</v>
      </c>
      <c r="F3404" s="95" t="s">
        <v>103</v>
      </c>
      <c r="G3404" s="95">
        <v>2015</v>
      </c>
      <c r="H3404" s="95">
        <v>0</v>
      </c>
      <c r="I3404" s="95">
        <v>1</v>
      </c>
      <c r="J3404" s="95">
        <v>2258874</v>
      </c>
      <c r="K3404" s="95">
        <v>0</v>
      </c>
      <c r="L3404" s="95">
        <v>354</v>
      </c>
      <c r="M3404" s="95">
        <v>2258874</v>
      </c>
      <c r="N3404" s="5">
        <f t="shared" si="107"/>
        <v>6381</v>
      </c>
    </row>
    <row r="3405" spans="1:14" x14ac:dyDescent="0.25">
      <c r="A3405" t="str">
        <f t="shared" si="106"/>
        <v>2015_3195</v>
      </c>
      <c r="C3405" s="95">
        <v>3404</v>
      </c>
      <c r="D3405" s="95">
        <v>3195</v>
      </c>
      <c r="E3405" s="95">
        <v>3195</v>
      </c>
      <c r="F3405" s="95" t="s">
        <v>298</v>
      </c>
      <c r="G3405" s="95">
        <v>2015</v>
      </c>
      <c r="H3405" s="95">
        <v>0</v>
      </c>
      <c r="I3405" s="95">
        <v>1</v>
      </c>
      <c r="J3405" s="95">
        <v>8394540</v>
      </c>
      <c r="K3405" s="95">
        <v>0</v>
      </c>
      <c r="L3405" s="95">
        <v>1303.5</v>
      </c>
      <c r="M3405" s="95">
        <v>8394540</v>
      </c>
      <c r="N3405" s="5">
        <f t="shared" si="107"/>
        <v>6440</v>
      </c>
    </row>
    <row r="3406" spans="1:14" x14ac:dyDescent="0.25">
      <c r="A3406" t="str">
        <f t="shared" si="106"/>
        <v>2015_2709</v>
      </c>
      <c r="C3406" s="95">
        <v>3405</v>
      </c>
      <c r="D3406" s="95">
        <v>2709</v>
      </c>
      <c r="E3406" s="95">
        <v>2709</v>
      </c>
      <c r="F3406" s="95" t="s">
        <v>105</v>
      </c>
      <c r="G3406" s="95">
        <v>2015</v>
      </c>
      <c r="H3406" s="95">
        <v>0</v>
      </c>
      <c r="I3406" s="95">
        <v>1</v>
      </c>
      <c r="J3406" s="95">
        <v>10387236</v>
      </c>
      <c r="K3406" s="95">
        <v>0</v>
      </c>
      <c r="L3406" s="95">
        <v>1625.8</v>
      </c>
      <c r="M3406" s="95">
        <v>10387236</v>
      </c>
      <c r="N3406" s="5">
        <f t="shared" si="107"/>
        <v>6389</v>
      </c>
    </row>
    <row r="3407" spans="1:14" x14ac:dyDescent="0.25">
      <c r="A3407" t="str">
        <f t="shared" si="106"/>
        <v>2015_2718</v>
      </c>
      <c r="C3407" s="95">
        <v>3406</v>
      </c>
      <c r="D3407" s="95">
        <v>2718</v>
      </c>
      <c r="E3407" s="95">
        <v>2718</v>
      </c>
      <c r="F3407" s="95" t="s">
        <v>106</v>
      </c>
      <c r="G3407" s="95">
        <v>2015</v>
      </c>
      <c r="H3407" s="95">
        <v>0</v>
      </c>
      <c r="I3407" s="95">
        <v>1</v>
      </c>
      <c r="J3407" s="95">
        <v>3690108</v>
      </c>
      <c r="K3407" s="95">
        <v>17372</v>
      </c>
      <c r="L3407" s="95">
        <v>573.79999999999995</v>
      </c>
      <c r="M3407" s="95">
        <v>3707480</v>
      </c>
      <c r="N3407" s="5">
        <f t="shared" si="107"/>
        <v>6431</v>
      </c>
    </row>
    <row r="3408" spans="1:14" x14ac:dyDescent="0.25">
      <c r="A3408" t="str">
        <f t="shared" si="106"/>
        <v>2015_2727</v>
      </c>
      <c r="C3408" s="95">
        <v>3407</v>
      </c>
      <c r="D3408" s="95">
        <v>2727</v>
      </c>
      <c r="E3408" s="95">
        <v>2727</v>
      </c>
      <c r="F3408" s="95" t="s">
        <v>107</v>
      </c>
      <c r="G3408" s="95">
        <v>2015</v>
      </c>
      <c r="H3408" s="95">
        <v>0</v>
      </c>
      <c r="I3408" s="95">
        <v>1</v>
      </c>
      <c r="J3408" s="95">
        <v>3976840</v>
      </c>
      <c r="K3408" s="95">
        <v>0</v>
      </c>
      <c r="L3408" s="95">
        <v>624.70000000000005</v>
      </c>
      <c r="M3408" s="95">
        <v>3976840</v>
      </c>
      <c r="N3408" s="5">
        <f t="shared" si="107"/>
        <v>6366</v>
      </c>
    </row>
    <row r="3409" spans="1:14" x14ac:dyDescent="0.25">
      <c r="A3409" t="str">
        <f t="shared" si="106"/>
        <v>2015_2754</v>
      </c>
      <c r="C3409" s="95">
        <v>3408</v>
      </c>
      <c r="D3409" s="95">
        <v>2754</v>
      </c>
      <c r="E3409" s="95">
        <v>2754</v>
      </c>
      <c r="F3409" s="95" t="s">
        <v>108</v>
      </c>
      <c r="G3409" s="95">
        <v>2015</v>
      </c>
      <c r="H3409" s="95">
        <v>0</v>
      </c>
      <c r="I3409" s="95">
        <v>1</v>
      </c>
      <c r="J3409" s="95">
        <v>2976462</v>
      </c>
      <c r="K3409" s="95">
        <v>0</v>
      </c>
      <c r="L3409" s="95">
        <v>465.8</v>
      </c>
      <c r="M3409" s="95">
        <v>2976462</v>
      </c>
      <c r="N3409" s="5">
        <f t="shared" si="107"/>
        <v>6390</v>
      </c>
    </row>
    <row r="3410" spans="1:14" x14ac:dyDescent="0.25">
      <c r="A3410" t="str">
        <f t="shared" si="106"/>
        <v>2015_2766</v>
      </c>
      <c r="C3410" s="95">
        <v>3409</v>
      </c>
      <c r="D3410" s="95">
        <v>2766</v>
      </c>
      <c r="E3410" s="95">
        <v>2766</v>
      </c>
      <c r="F3410" s="95" t="s">
        <v>348</v>
      </c>
      <c r="G3410" s="95">
        <v>2015</v>
      </c>
      <c r="H3410" s="95">
        <v>0</v>
      </c>
      <c r="I3410" s="95">
        <v>1</v>
      </c>
      <c r="J3410" s="95">
        <v>2100803</v>
      </c>
      <c r="K3410" s="95">
        <v>0</v>
      </c>
      <c r="L3410" s="95">
        <v>324.89999999999998</v>
      </c>
      <c r="M3410" s="95">
        <v>2100803</v>
      </c>
      <c r="N3410" s="5">
        <f t="shared" si="107"/>
        <v>6466</v>
      </c>
    </row>
    <row r="3411" spans="1:14" x14ac:dyDescent="0.25">
      <c r="A3411" t="str">
        <f t="shared" si="106"/>
        <v>2015_2772</v>
      </c>
      <c r="C3411" s="95">
        <v>3410</v>
      </c>
      <c r="D3411" s="95">
        <v>2772</v>
      </c>
      <c r="E3411" s="95">
        <v>2772</v>
      </c>
      <c r="F3411" s="95" t="s">
        <v>110</v>
      </c>
      <c r="G3411" s="95">
        <v>2015</v>
      </c>
      <c r="H3411" s="95">
        <v>0</v>
      </c>
      <c r="I3411" s="95">
        <v>1</v>
      </c>
      <c r="J3411" s="95">
        <v>1609181</v>
      </c>
      <c r="K3411" s="95">
        <v>28896</v>
      </c>
      <c r="L3411" s="95">
        <v>247.3</v>
      </c>
      <c r="M3411" s="95">
        <v>1638077</v>
      </c>
      <c r="N3411" s="5">
        <f t="shared" si="107"/>
        <v>6507</v>
      </c>
    </row>
    <row r="3412" spans="1:14" x14ac:dyDescent="0.25">
      <c r="A3412" t="str">
        <f t="shared" si="106"/>
        <v>2015_2781</v>
      </c>
      <c r="C3412" s="95">
        <v>3411</v>
      </c>
      <c r="D3412" s="95">
        <v>2781</v>
      </c>
      <c r="E3412" s="95">
        <v>2781</v>
      </c>
      <c r="F3412" s="95" t="s">
        <v>111</v>
      </c>
      <c r="G3412" s="95">
        <v>2015</v>
      </c>
      <c r="H3412" s="95">
        <v>0</v>
      </c>
      <c r="I3412" s="95">
        <v>1</v>
      </c>
      <c r="J3412" s="95">
        <v>7749332</v>
      </c>
      <c r="K3412" s="95">
        <v>0</v>
      </c>
      <c r="L3412" s="95">
        <v>1217.3</v>
      </c>
      <c r="M3412" s="95">
        <v>7749332</v>
      </c>
      <c r="N3412" s="5">
        <f t="shared" si="107"/>
        <v>6366</v>
      </c>
    </row>
    <row r="3413" spans="1:14" x14ac:dyDescent="0.25">
      <c r="A3413" t="str">
        <f t="shared" si="106"/>
        <v>2015_2826</v>
      </c>
      <c r="C3413" s="95">
        <v>3412</v>
      </c>
      <c r="D3413" s="95">
        <v>2826</v>
      </c>
      <c r="E3413" s="95">
        <v>2826</v>
      </c>
      <c r="F3413" s="95" t="s">
        <v>112</v>
      </c>
      <c r="G3413" s="95">
        <v>2015</v>
      </c>
      <c r="H3413" s="95">
        <v>0</v>
      </c>
      <c r="I3413" s="95">
        <v>1</v>
      </c>
      <c r="J3413" s="95">
        <v>9127269</v>
      </c>
      <c r="K3413" s="95">
        <v>0</v>
      </c>
      <c r="L3413" s="95">
        <v>1424.8</v>
      </c>
      <c r="M3413" s="95">
        <v>9127269</v>
      </c>
      <c r="N3413" s="5">
        <f t="shared" si="107"/>
        <v>6406</v>
      </c>
    </row>
    <row r="3414" spans="1:14" x14ac:dyDescent="0.25">
      <c r="A3414" t="str">
        <f t="shared" si="106"/>
        <v>2015_2846</v>
      </c>
      <c r="C3414" s="95">
        <v>3413</v>
      </c>
      <c r="D3414" s="95">
        <v>2846</v>
      </c>
      <c r="E3414" s="95">
        <v>2846</v>
      </c>
      <c r="F3414" s="95" t="s">
        <v>113</v>
      </c>
      <c r="G3414" s="95">
        <v>2015</v>
      </c>
      <c r="H3414" s="95">
        <v>0</v>
      </c>
      <c r="I3414" s="95">
        <v>1</v>
      </c>
      <c r="J3414" s="95">
        <v>2111336</v>
      </c>
      <c r="K3414" s="95">
        <v>0</v>
      </c>
      <c r="L3414" s="95">
        <v>328</v>
      </c>
      <c r="M3414" s="95">
        <v>2111336</v>
      </c>
      <c r="N3414" s="5">
        <f t="shared" si="107"/>
        <v>6437</v>
      </c>
    </row>
    <row r="3415" spans="1:14" x14ac:dyDescent="0.25">
      <c r="A3415" t="str">
        <f t="shared" si="106"/>
        <v>2015_2862</v>
      </c>
      <c r="C3415" s="95">
        <v>3414</v>
      </c>
      <c r="D3415" s="95">
        <v>2862</v>
      </c>
      <c r="E3415" s="95">
        <v>2862</v>
      </c>
      <c r="F3415" s="95" t="s">
        <v>114</v>
      </c>
      <c r="G3415" s="95">
        <v>2015</v>
      </c>
      <c r="H3415" s="95">
        <v>0</v>
      </c>
      <c r="I3415" s="95">
        <v>1</v>
      </c>
      <c r="J3415" s="95">
        <v>3972854</v>
      </c>
      <c r="K3415" s="95">
        <v>0</v>
      </c>
      <c r="L3415" s="95">
        <v>619.5</v>
      </c>
      <c r="M3415" s="95">
        <v>3972854</v>
      </c>
      <c r="N3415" s="5">
        <f t="shared" si="107"/>
        <v>6413</v>
      </c>
    </row>
    <row r="3416" spans="1:14" x14ac:dyDescent="0.25">
      <c r="A3416" t="str">
        <f t="shared" si="106"/>
        <v>2015_2977</v>
      </c>
      <c r="C3416" s="95">
        <v>3415</v>
      </c>
      <c r="D3416" s="95">
        <v>2977</v>
      </c>
      <c r="E3416" s="95">
        <v>2977</v>
      </c>
      <c r="F3416" s="95" t="s">
        <v>115</v>
      </c>
      <c r="G3416" s="95">
        <v>2015</v>
      </c>
      <c r="H3416" s="95">
        <v>0</v>
      </c>
      <c r="I3416" s="95">
        <v>1</v>
      </c>
      <c r="J3416" s="95">
        <v>4134717</v>
      </c>
      <c r="K3416" s="95">
        <v>0</v>
      </c>
      <c r="L3416" s="95">
        <v>649.5</v>
      </c>
      <c r="M3416" s="95">
        <v>4134717</v>
      </c>
      <c r="N3416" s="5">
        <f t="shared" si="107"/>
        <v>6366</v>
      </c>
    </row>
    <row r="3417" spans="1:14" x14ac:dyDescent="0.25">
      <c r="A3417" t="str">
        <f t="shared" si="106"/>
        <v>2015_2988</v>
      </c>
      <c r="C3417" s="95">
        <v>3416</v>
      </c>
      <c r="D3417" s="95">
        <v>2988</v>
      </c>
      <c r="E3417" s="95">
        <v>2988</v>
      </c>
      <c r="F3417" s="95" t="s">
        <v>116</v>
      </c>
      <c r="G3417" s="95">
        <v>2015</v>
      </c>
      <c r="H3417" s="95">
        <v>0</v>
      </c>
      <c r="I3417" s="95">
        <v>1</v>
      </c>
      <c r="J3417" s="95">
        <v>3479656</v>
      </c>
      <c r="K3417" s="95">
        <v>0</v>
      </c>
      <c r="L3417" s="95">
        <v>546.6</v>
      </c>
      <c r="M3417" s="95">
        <v>3479656</v>
      </c>
      <c r="N3417" s="5">
        <f t="shared" si="107"/>
        <v>6366</v>
      </c>
    </row>
    <row r="3418" spans="1:14" x14ac:dyDescent="0.25">
      <c r="A3418" t="str">
        <f t="shared" si="106"/>
        <v>2015_3029</v>
      </c>
      <c r="C3418" s="95">
        <v>3417</v>
      </c>
      <c r="D3418" s="95">
        <v>3029</v>
      </c>
      <c r="E3418" s="95">
        <v>3029</v>
      </c>
      <c r="F3418" s="95" t="s">
        <v>117</v>
      </c>
      <c r="G3418" s="95">
        <v>2015</v>
      </c>
      <c r="H3418" s="95">
        <v>0</v>
      </c>
      <c r="I3418" s="95">
        <v>1</v>
      </c>
      <c r="J3418" s="95">
        <v>8416882</v>
      </c>
      <c r="K3418" s="95">
        <v>0</v>
      </c>
      <c r="L3418" s="95">
        <v>1297.0999999999999</v>
      </c>
      <c r="M3418" s="95">
        <v>8416882</v>
      </c>
      <c r="N3418" s="5">
        <f t="shared" si="107"/>
        <v>6489</v>
      </c>
    </row>
    <row r="3419" spans="1:14" x14ac:dyDescent="0.25">
      <c r="A3419" t="str">
        <f t="shared" si="106"/>
        <v>2015_3033</v>
      </c>
      <c r="C3419" s="95">
        <v>3418</v>
      </c>
      <c r="D3419" s="95">
        <v>3033</v>
      </c>
      <c r="E3419" s="95">
        <v>3033</v>
      </c>
      <c r="F3419" s="95" t="s">
        <v>118</v>
      </c>
      <c r="G3419" s="95">
        <v>2015</v>
      </c>
      <c r="H3419" s="95">
        <v>0</v>
      </c>
      <c r="I3419" s="95">
        <v>1</v>
      </c>
      <c r="J3419" s="95">
        <v>2829590</v>
      </c>
      <c r="K3419" s="95">
        <v>0</v>
      </c>
      <c r="L3419" s="95">
        <v>436.8</v>
      </c>
      <c r="M3419" s="95">
        <v>2829590</v>
      </c>
      <c r="N3419" s="5">
        <f t="shared" si="107"/>
        <v>6478</v>
      </c>
    </row>
    <row r="3420" spans="1:14" x14ac:dyDescent="0.25">
      <c r="A3420" t="str">
        <f t="shared" si="106"/>
        <v>2015_3042</v>
      </c>
      <c r="C3420" s="95">
        <v>3419</v>
      </c>
      <c r="D3420" s="95">
        <v>3042</v>
      </c>
      <c r="E3420" s="95">
        <v>3042</v>
      </c>
      <c r="F3420" s="95" t="s">
        <v>119</v>
      </c>
      <c r="G3420" s="95">
        <v>2015</v>
      </c>
      <c r="H3420" s="95">
        <v>0</v>
      </c>
      <c r="I3420" s="95">
        <v>1</v>
      </c>
      <c r="J3420" s="95">
        <v>4382470</v>
      </c>
      <c r="K3420" s="95">
        <v>17930</v>
      </c>
      <c r="L3420" s="95">
        <v>670</v>
      </c>
      <c r="M3420" s="95">
        <v>4400400</v>
      </c>
      <c r="N3420" s="5">
        <f t="shared" si="107"/>
        <v>6541</v>
      </c>
    </row>
    <row r="3421" spans="1:14" x14ac:dyDescent="0.25">
      <c r="A3421" t="str">
        <f t="shared" si="106"/>
        <v>2015_3060</v>
      </c>
      <c r="C3421" s="95">
        <v>3420</v>
      </c>
      <c r="D3421" s="95">
        <v>3060</v>
      </c>
      <c r="E3421" s="95">
        <v>3060</v>
      </c>
      <c r="F3421" s="95" t="s">
        <v>120</v>
      </c>
      <c r="G3421" s="95">
        <v>2015</v>
      </c>
      <c r="H3421" s="95">
        <v>0</v>
      </c>
      <c r="I3421" s="95">
        <v>1</v>
      </c>
      <c r="J3421" s="95">
        <v>7572357</v>
      </c>
      <c r="K3421" s="95">
        <v>0</v>
      </c>
      <c r="L3421" s="95">
        <v>1189.5</v>
      </c>
      <c r="M3421" s="95">
        <v>7572357</v>
      </c>
      <c r="N3421" s="5">
        <f t="shared" si="107"/>
        <v>6366</v>
      </c>
    </row>
    <row r="3422" spans="1:14" x14ac:dyDescent="0.25">
      <c r="A3422" t="str">
        <f t="shared" si="106"/>
        <v>2015_3168</v>
      </c>
      <c r="C3422" s="95">
        <v>3421</v>
      </c>
      <c r="D3422" s="95">
        <v>3168</v>
      </c>
      <c r="E3422" s="95">
        <v>3168</v>
      </c>
      <c r="F3422" s="95" t="s">
        <v>127</v>
      </c>
      <c r="G3422" s="95">
        <v>2015</v>
      </c>
      <c r="H3422" s="95">
        <v>0</v>
      </c>
      <c r="I3422" s="95">
        <v>1</v>
      </c>
      <c r="J3422" s="95">
        <v>4570876</v>
      </c>
      <c r="K3422" s="95">
        <v>26031</v>
      </c>
      <c r="L3422" s="95">
        <v>706.8</v>
      </c>
      <c r="M3422" s="95">
        <v>4596907</v>
      </c>
      <c r="N3422" s="5">
        <f t="shared" si="107"/>
        <v>6467</v>
      </c>
    </row>
    <row r="3423" spans="1:14" x14ac:dyDescent="0.25">
      <c r="A3423" t="str">
        <f t="shared" si="106"/>
        <v>2015_3105</v>
      </c>
      <c r="C3423" s="95">
        <v>3422</v>
      </c>
      <c r="D3423" s="95">
        <v>3105</v>
      </c>
      <c r="E3423" s="95">
        <v>3105</v>
      </c>
      <c r="F3423" s="95" t="s">
        <v>121</v>
      </c>
      <c r="G3423" s="95">
        <v>2015</v>
      </c>
      <c r="H3423" s="95">
        <v>0</v>
      </c>
      <c r="I3423" s="95">
        <v>1</v>
      </c>
      <c r="J3423" s="95">
        <v>8856379</v>
      </c>
      <c r="K3423" s="95">
        <v>0</v>
      </c>
      <c r="L3423" s="95">
        <v>1391.2</v>
      </c>
      <c r="M3423" s="95">
        <v>8856379</v>
      </c>
      <c r="N3423" s="5">
        <f t="shared" si="107"/>
        <v>6366</v>
      </c>
    </row>
    <row r="3424" spans="1:14" x14ac:dyDescent="0.25">
      <c r="A3424" t="str">
        <f t="shared" si="106"/>
        <v>2015_3114</v>
      </c>
      <c r="C3424" s="95">
        <v>3423</v>
      </c>
      <c r="D3424" s="95">
        <v>3114</v>
      </c>
      <c r="E3424" s="95">
        <v>3114</v>
      </c>
      <c r="F3424" s="95" t="s">
        <v>122</v>
      </c>
      <c r="G3424" s="95">
        <v>2015</v>
      </c>
      <c r="H3424" s="95">
        <v>0</v>
      </c>
      <c r="I3424" s="95">
        <v>1</v>
      </c>
      <c r="J3424" s="95">
        <v>21662225</v>
      </c>
      <c r="K3424" s="95">
        <v>0</v>
      </c>
      <c r="L3424" s="95">
        <v>3402.8</v>
      </c>
      <c r="M3424" s="95">
        <v>21662225</v>
      </c>
      <c r="N3424" s="5">
        <f t="shared" si="107"/>
        <v>6366</v>
      </c>
    </row>
    <row r="3425" spans="1:14" x14ac:dyDescent="0.25">
      <c r="A3425" t="str">
        <f t="shared" si="106"/>
        <v>2015_3119</v>
      </c>
      <c r="C3425" s="95">
        <v>3424</v>
      </c>
      <c r="D3425" s="95">
        <v>3119</v>
      </c>
      <c r="E3425" s="95">
        <v>3119</v>
      </c>
      <c r="F3425" s="95" t="s">
        <v>123</v>
      </c>
      <c r="G3425" s="95">
        <v>2015</v>
      </c>
      <c r="H3425" s="95">
        <v>0</v>
      </c>
      <c r="I3425" s="95">
        <v>1</v>
      </c>
      <c r="J3425" s="95">
        <v>5642822</v>
      </c>
      <c r="K3425" s="95">
        <v>0</v>
      </c>
      <c r="L3425" s="95">
        <v>886.4</v>
      </c>
      <c r="M3425" s="95">
        <v>5642822</v>
      </c>
      <c r="N3425" s="5">
        <f t="shared" si="107"/>
        <v>6366</v>
      </c>
    </row>
    <row r="3426" spans="1:14" x14ac:dyDescent="0.25">
      <c r="A3426" t="str">
        <f t="shared" si="106"/>
        <v>2015_3141</v>
      </c>
      <c r="C3426" s="95">
        <v>3425</v>
      </c>
      <c r="D3426" s="95">
        <v>3141</v>
      </c>
      <c r="E3426" s="95">
        <v>3141</v>
      </c>
      <c r="F3426" s="95" t="s">
        <v>124</v>
      </c>
      <c r="G3426" s="95">
        <v>2015</v>
      </c>
      <c r="H3426" s="95">
        <v>0</v>
      </c>
      <c r="I3426" s="95">
        <v>1</v>
      </c>
      <c r="J3426" s="95">
        <v>83999642</v>
      </c>
      <c r="K3426" s="95">
        <v>0</v>
      </c>
      <c r="L3426" s="95">
        <v>13159.9</v>
      </c>
      <c r="M3426" s="95">
        <v>83999642</v>
      </c>
      <c r="N3426" s="5">
        <f t="shared" si="107"/>
        <v>6383</v>
      </c>
    </row>
    <row r="3427" spans="1:14" x14ac:dyDescent="0.25">
      <c r="A3427" t="str">
        <f t="shared" si="106"/>
        <v>2015_3150</v>
      </c>
      <c r="C3427" s="95">
        <v>3426</v>
      </c>
      <c r="D3427" s="95">
        <v>3150</v>
      </c>
      <c r="E3427" s="95">
        <v>3150</v>
      </c>
      <c r="F3427" s="95" t="s">
        <v>125</v>
      </c>
      <c r="G3427" s="95">
        <v>2015</v>
      </c>
      <c r="H3427" s="95">
        <v>0</v>
      </c>
      <c r="I3427" s="95">
        <v>1</v>
      </c>
      <c r="J3427" s="95">
        <v>6928463</v>
      </c>
      <c r="K3427" s="95">
        <v>0</v>
      </c>
      <c r="L3427" s="95">
        <v>1087.5</v>
      </c>
      <c r="M3427" s="95">
        <v>6928463</v>
      </c>
      <c r="N3427" s="5">
        <f t="shared" si="107"/>
        <v>6371</v>
      </c>
    </row>
    <row r="3428" spans="1:14" x14ac:dyDescent="0.25">
      <c r="A3428" t="str">
        <f t="shared" si="106"/>
        <v>2015_3154</v>
      </c>
      <c r="C3428" s="95">
        <v>3427</v>
      </c>
      <c r="D3428" s="95">
        <v>3154</v>
      </c>
      <c r="E3428" s="95">
        <v>3154</v>
      </c>
      <c r="F3428" s="95" t="s">
        <v>126</v>
      </c>
      <c r="G3428" s="95">
        <v>2015</v>
      </c>
      <c r="H3428" s="95">
        <v>0</v>
      </c>
      <c r="I3428" s="95">
        <v>1</v>
      </c>
      <c r="J3428" s="95">
        <v>3549682</v>
      </c>
      <c r="K3428" s="95">
        <v>0</v>
      </c>
      <c r="L3428" s="95">
        <v>557.6</v>
      </c>
      <c r="M3428" s="95">
        <v>3549682</v>
      </c>
      <c r="N3428" s="5">
        <f t="shared" si="107"/>
        <v>6366</v>
      </c>
    </row>
    <row r="3429" spans="1:14" x14ac:dyDescent="0.25">
      <c r="A3429" t="str">
        <f t="shared" si="106"/>
        <v>2015_3186</v>
      </c>
      <c r="C3429" s="95">
        <v>3428</v>
      </c>
      <c r="D3429" s="95">
        <v>3186</v>
      </c>
      <c r="E3429" s="95">
        <v>3186</v>
      </c>
      <c r="F3429" s="95" t="s">
        <v>349</v>
      </c>
      <c r="G3429" s="95">
        <v>2015</v>
      </c>
      <c r="H3429" s="95">
        <v>0</v>
      </c>
      <c r="I3429" s="95">
        <v>1</v>
      </c>
      <c r="J3429" s="95">
        <v>2414087</v>
      </c>
      <c r="K3429" s="95">
        <v>0</v>
      </c>
      <c r="L3429" s="95">
        <v>374.8</v>
      </c>
      <c r="M3429" s="95">
        <v>2414087</v>
      </c>
      <c r="N3429" s="5">
        <f t="shared" si="107"/>
        <v>6441</v>
      </c>
    </row>
    <row r="3430" spans="1:14" x14ac:dyDescent="0.25">
      <c r="A3430" t="str">
        <f t="shared" si="106"/>
        <v>2015_3204</v>
      </c>
      <c r="C3430" s="95">
        <v>3429</v>
      </c>
      <c r="D3430" s="95">
        <v>3204</v>
      </c>
      <c r="E3430" s="95">
        <v>3204</v>
      </c>
      <c r="F3430" s="95" t="s">
        <v>128</v>
      </c>
      <c r="G3430" s="95">
        <v>2015</v>
      </c>
      <c r="H3430" s="95">
        <v>0</v>
      </c>
      <c r="I3430" s="95">
        <v>1</v>
      </c>
      <c r="J3430" s="95">
        <v>5612266</v>
      </c>
      <c r="K3430" s="95">
        <v>0</v>
      </c>
      <c r="L3430" s="95">
        <v>881.6</v>
      </c>
      <c r="M3430" s="95">
        <v>5612266</v>
      </c>
      <c r="N3430" s="5">
        <f t="shared" si="107"/>
        <v>6366</v>
      </c>
    </row>
    <row r="3431" spans="1:14" x14ac:dyDescent="0.25">
      <c r="A3431" t="str">
        <f t="shared" si="106"/>
        <v>2015_3231</v>
      </c>
      <c r="C3431" s="95">
        <v>3430</v>
      </c>
      <c r="D3431" s="95">
        <v>3231</v>
      </c>
      <c r="E3431" s="95">
        <v>3231</v>
      </c>
      <c r="F3431" s="95" t="s">
        <v>129</v>
      </c>
      <c r="G3431" s="95">
        <v>2015</v>
      </c>
      <c r="H3431" s="95">
        <v>0</v>
      </c>
      <c r="I3431" s="95">
        <v>1</v>
      </c>
      <c r="J3431" s="95">
        <v>40799694</v>
      </c>
      <c r="K3431" s="95">
        <v>0</v>
      </c>
      <c r="L3431" s="95">
        <v>6409</v>
      </c>
      <c r="M3431" s="95">
        <v>40799694</v>
      </c>
      <c r="N3431" s="5">
        <f t="shared" si="107"/>
        <v>6366</v>
      </c>
    </row>
    <row r="3432" spans="1:14" x14ac:dyDescent="0.25">
      <c r="A3432" t="str">
        <f t="shared" si="106"/>
        <v>2015_3312</v>
      </c>
      <c r="C3432" s="95">
        <v>3431</v>
      </c>
      <c r="D3432" s="95">
        <v>3312</v>
      </c>
      <c r="E3432" s="95">
        <v>3312</v>
      </c>
      <c r="F3432" s="95" t="s">
        <v>130</v>
      </c>
      <c r="G3432" s="95">
        <v>2015</v>
      </c>
      <c r="H3432" s="95">
        <v>0</v>
      </c>
      <c r="I3432" s="95">
        <v>1</v>
      </c>
      <c r="J3432" s="95">
        <v>12537200</v>
      </c>
      <c r="K3432" s="95">
        <v>0</v>
      </c>
      <c r="L3432" s="95">
        <v>1969.4</v>
      </c>
      <c r="M3432" s="95">
        <v>12537200</v>
      </c>
      <c r="N3432" s="5">
        <f t="shared" si="107"/>
        <v>6366</v>
      </c>
    </row>
    <row r="3433" spans="1:14" x14ac:dyDescent="0.25">
      <c r="A3433" t="str">
        <f t="shared" si="106"/>
        <v>2015_3330</v>
      </c>
      <c r="C3433" s="95">
        <v>3432</v>
      </c>
      <c r="D3433" s="95">
        <v>3330</v>
      </c>
      <c r="E3433" s="95">
        <v>3330</v>
      </c>
      <c r="F3433" s="95" t="s">
        <v>131</v>
      </c>
      <c r="G3433" s="95">
        <v>2015</v>
      </c>
      <c r="H3433" s="95">
        <v>0</v>
      </c>
      <c r="I3433" s="95">
        <v>1</v>
      </c>
      <c r="J3433" s="95">
        <v>2216578</v>
      </c>
      <c r="K3433" s="95">
        <v>0</v>
      </c>
      <c r="L3433" s="95">
        <v>345.8</v>
      </c>
      <c r="M3433" s="95">
        <v>2216578</v>
      </c>
      <c r="N3433" s="5">
        <f t="shared" si="107"/>
        <v>6410</v>
      </c>
    </row>
    <row r="3434" spans="1:14" x14ac:dyDescent="0.25">
      <c r="A3434" t="str">
        <f t="shared" si="106"/>
        <v>2015_3348</v>
      </c>
      <c r="C3434" s="95">
        <v>3433</v>
      </c>
      <c r="D3434" s="95">
        <v>3348</v>
      </c>
      <c r="E3434" s="95">
        <v>3348</v>
      </c>
      <c r="F3434" s="95" t="s">
        <v>132</v>
      </c>
      <c r="G3434" s="95">
        <v>2015</v>
      </c>
      <c r="H3434" s="95">
        <v>0</v>
      </c>
      <c r="I3434" s="95">
        <v>1</v>
      </c>
      <c r="J3434" s="95">
        <v>2949864</v>
      </c>
      <c r="K3434" s="95">
        <v>0</v>
      </c>
      <c r="L3434" s="95">
        <v>456</v>
      </c>
      <c r="M3434" s="95">
        <v>2949864</v>
      </c>
      <c r="N3434" s="5">
        <f t="shared" si="107"/>
        <v>6469</v>
      </c>
    </row>
    <row r="3435" spans="1:14" x14ac:dyDescent="0.25">
      <c r="A3435" t="str">
        <f t="shared" si="106"/>
        <v>2015_3375</v>
      </c>
      <c r="C3435" s="95">
        <v>3434</v>
      </c>
      <c r="D3435" s="95">
        <v>3375</v>
      </c>
      <c r="E3435" s="95">
        <v>3375</v>
      </c>
      <c r="F3435" s="95" t="s">
        <v>133</v>
      </c>
      <c r="G3435" s="95">
        <v>2015</v>
      </c>
      <c r="H3435" s="95">
        <v>0</v>
      </c>
      <c r="I3435" s="95">
        <v>1</v>
      </c>
      <c r="J3435" s="95">
        <v>11440975</v>
      </c>
      <c r="K3435" s="95">
        <v>0</v>
      </c>
      <c r="L3435" s="95">
        <v>1797.2</v>
      </c>
      <c r="M3435" s="95">
        <v>11440975</v>
      </c>
      <c r="N3435" s="5">
        <f t="shared" si="107"/>
        <v>6366</v>
      </c>
    </row>
    <row r="3436" spans="1:14" x14ac:dyDescent="0.25">
      <c r="A3436" t="str">
        <f t="shared" si="106"/>
        <v>2015_3420</v>
      </c>
      <c r="C3436" s="95">
        <v>3435</v>
      </c>
      <c r="D3436" s="95">
        <v>3420</v>
      </c>
      <c r="E3436" s="95">
        <v>3420</v>
      </c>
      <c r="F3436" s="95" t="s">
        <v>134</v>
      </c>
      <c r="G3436" s="95">
        <v>2015</v>
      </c>
      <c r="H3436" s="95">
        <v>0</v>
      </c>
      <c r="I3436" s="95">
        <v>1</v>
      </c>
      <c r="J3436" s="95">
        <v>3881987</v>
      </c>
      <c r="K3436" s="95">
        <v>0</v>
      </c>
      <c r="L3436" s="95">
        <v>609.79999999999995</v>
      </c>
      <c r="M3436" s="95">
        <v>3881987</v>
      </c>
      <c r="N3436" s="5">
        <f t="shared" si="107"/>
        <v>6366</v>
      </c>
    </row>
    <row r="3437" spans="1:14" x14ac:dyDescent="0.25">
      <c r="A3437" t="str">
        <f t="shared" si="106"/>
        <v>2015_3465</v>
      </c>
      <c r="C3437" s="95">
        <v>3436</v>
      </c>
      <c r="D3437" s="95">
        <v>3465</v>
      </c>
      <c r="E3437" s="95">
        <v>3465</v>
      </c>
      <c r="F3437" s="95" t="s">
        <v>135</v>
      </c>
      <c r="G3437" s="95">
        <v>2015</v>
      </c>
      <c r="H3437" s="95">
        <v>0</v>
      </c>
      <c r="I3437" s="95">
        <v>1</v>
      </c>
      <c r="J3437" s="95">
        <v>2053672</v>
      </c>
      <c r="K3437" s="95">
        <v>0</v>
      </c>
      <c r="L3437" s="95">
        <v>322.60000000000002</v>
      </c>
      <c r="M3437" s="95">
        <v>2053672</v>
      </c>
      <c r="N3437" s="5">
        <f t="shared" si="107"/>
        <v>6366</v>
      </c>
    </row>
    <row r="3438" spans="1:14" x14ac:dyDescent="0.25">
      <c r="A3438" t="str">
        <f t="shared" si="106"/>
        <v>2015_3537</v>
      </c>
      <c r="C3438" s="95">
        <v>3437</v>
      </c>
      <c r="D3438" s="95">
        <v>3537</v>
      </c>
      <c r="E3438" s="95">
        <v>3537</v>
      </c>
      <c r="F3438" s="95" t="s">
        <v>136</v>
      </c>
      <c r="G3438" s="95">
        <v>2015</v>
      </c>
      <c r="H3438" s="95">
        <v>0</v>
      </c>
      <c r="I3438" s="95">
        <v>1</v>
      </c>
      <c r="J3438" s="95">
        <v>1993195</v>
      </c>
      <c r="K3438" s="95">
        <v>0</v>
      </c>
      <c r="L3438" s="95">
        <v>313.10000000000002</v>
      </c>
      <c r="M3438" s="95">
        <v>1993195</v>
      </c>
      <c r="N3438" s="5">
        <f t="shared" si="107"/>
        <v>6366</v>
      </c>
    </row>
    <row r="3439" spans="1:14" x14ac:dyDescent="0.25">
      <c r="A3439" t="str">
        <f t="shared" si="106"/>
        <v>2015_3555</v>
      </c>
      <c r="C3439" s="95">
        <v>3438</v>
      </c>
      <c r="D3439" s="95">
        <v>3555</v>
      </c>
      <c r="E3439" s="95">
        <v>3555</v>
      </c>
      <c r="F3439" s="95" t="s">
        <v>137</v>
      </c>
      <c r="G3439" s="95">
        <v>2015</v>
      </c>
      <c r="H3439" s="95">
        <v>0</v>
      </c>
      <c r="I3439" s="95">
        <v>1</v>
      </c>
      <c r="J3439" s="95">
        <v>3864162</v>
      </c>
      <c r="K3439" s="95">
        <v>0</v>
      </c>
      <c r="L3439" s="95">
        <v>607</v>
      </c>
      <c r="M3439" s="95">
        <v>3864162</v>
      </c>
      <c r="N3439" s="5">
        <f t="shared" si="107"/>
        <v>6366</v>
      </c>
    </row>
    <row r="3440" spans="1:14" x14ac:dyDescent="0.25">
      <c r="A3440" t="str">
        <f t="shared" si="106"/>
        <v>2015_3600</v>
      </c>
      <c r="C3440" s="95">
        <v>3439</v>
      </c>
      <c r="D3440" s="95">
        <v>3600</v>
      </c>
      <c r="E3440" s="95">
        <v>3600</v>
      </c>
      <c r="F3440" s="95" t="s">
        <v>139</v>
      </c>
      <c r="G3440" s="95">
        <v>2015</v>
      </c>
      <c r="H3440" s="95">
        <v>0</v>
      </c>
      <c r="I3440" s="95">
        <v>1</v>
      </c>
      <c r="J3440" s="95">
        <v>13289662</v>
      </c>
      <c r="K3440" s="95">
        <v>0</v>
      </c>
      <c r="L3440" s="95">
        <v>2087.6</v>
      </c>
      <c r="M3440" s="95">
        <v>13289662</v>
      </c>
      <c r="N3440" s="5">
        <f t="shared" si="107"/>
        <v>6366</v>
      </c>
    </row>
    <row r="3441" spans="1:14" x14ac:dyDescent="0.25">
      <c r="A3441" t="str">
        <f t="shared" si="106"/>
        <v>2015_3609</v>
      </c>
      <c r="C3441" s="95">
        <v>3440</v>
      </c>
      <c r="D3441" s="95">
        <v>3609</v>
      </c>
      <c r="E3441" s="95">
        <v>3609</v>
      </c>
      <c r="F3441" s="95" t="s">
        <v>140</v>
      </c>
      <c r="G3441" s="95">
        <v>2015</v>
      </c>
      <c r="H3441" s="95">
        <v>0</v>
      </c>
      <c r="I3441" s="95">
        <v>1</v>
      </c>
      <c r="J3441" s="95">
        <v>2879978</v>
      </c>
      <c r="K3441" s="95">
        <v>0</v>
      </c>
      <c r="L3441" s="95">
        <v>452.4</v>
      </c>
      <c r="M3441" s="95">
        <v>2879978</v>
      </c>
      <c r="N3441" s="5">
        <f t="shared" si="107"/>
        <v>6366</v>
      </c>
    </row>
    <row r="3442" spans="1:14" x14ac:dyDescent="0.25">
      <c r="A3442" t="str">
        <f t="shared" si="106"/>
        <v>2015_3645</v>
      </c>
      <c r="C3442" s="95">
        <v>3441</v>
      </c>
      <c r="D3442" s="95">
        <v>3645</v>
      </c>
      <c r="E3442" s="95">
        <v>3645</v>
      </c>
      <c r="F3442" s="95" t="s">
        <v>141</v>
      </c>
      <c r="G3442" s="95">
        <v>2015</v>
      </c>
      <c r="H3442" s="95">
        <v>0</v>
      </c>
      <c r="I3442" s="95">
        <v>1</v>
      </c>
      <c r="J3442" s="95">
        <v>16231390</v>
      </c>
      <c r="K3442" s="95">
        <v>0</v>
      </c>
      <c r="L3442" s="95">
        <v>2549.6999999999998</v>
      </c>
      <c r="M3442" s="95">
        <v>16231390</v>
      </c>
      <c r="N3442" s="5">
        <f t="shared" si="107"/>
        <v>6366</v>
      </c>
    </row>
    <row r="3443" spans="1:14" x14ac:dyDescent="0.25">
      <c r="A3443" t="str">
        <f t="shared" si="106"/>
        <v>2015_3715</v>
      </c>
      <c r="C3443" s="95">
        <v>3442</v>
      </c>
      <c r="D3443" s="95">
        <v>3715</v>
      </c>
      <c r="E3443" s="95">
        <v>3715</v>
      </c>
      <c r="F3443" s="95" t="s">
        <v>143</v>
      </c>
      <c r="G3443" s="95">
        <v>2015</v>
      </c>
      <c r="H3443" s="95">
        <v>0</v>
      </c>
      <c r="I3443" s="95">
        <v>1</v>
      </c>
      <c r="J3443" s="95">
        <v>44206081</v>
      </c>
      <c r="K3443" s="95">
        <v>0</v>
      </c>
      <c r="L3443" s="95">
        <v>6943</v>
      </c>
      <c r="M3443" s="95">
        <v>44206081</v>
      </c>
      <c r="N3443" s="5">
        <f t="shared" si="107"/>
        <v>6367</v>
      </c>
    </row>
    <row r="3444" spans="1:14" x14ac:dyDescent="0.25">
      <c r="A3444" t="str">
        <f t="shared" si="106"/>
        <v>2015_3744</v>
      </c>
      <c r="C3444" s="95">
        <v>3443</v>
      </c>
      <c r="D3444" s="95">
        <v>3744</v>
      </c>
      <c r="E3444" s="95">
        <v>3744</v>
      </c>
      <c r="F3444" s="95" t="s">
        <v>144</v>
      </c>
      <c r="G3444" s="95">
        <v>2015</v>
      </c>
      <c r="H3444" s="95">
        <v>0</v>
      </c>
      <c r="I3444" s="95">
        <v>1</v>
      </c>
      <c r="J3444" s="95">
        <v>4453017</v>
      </c>
      <c r="K3444" s="95">
        <v>0</v>
      </c>
      <c r="L3444" s="95">
        <v>699.5</v>
      </c>
      <c r="M3444" s="95">
        <v>4453017</v>
      </c>
      <c r="N3444" s="5">
        <f t="shared" si="107"/>
        <v>6366</v>
      </c>
    </row>
    <row r="3445" spans="1:14" x14ac:dyDescent="0.25">
      <c r="A3445" t="str">
        <f t="shared" si="106"/>
        <v>2015_3798</v>
      </c>
      <c r="C3445" s="95">
        <v>3444</v>
      </c>
      <c r="D3445" s="95">
        <v>3798</v>
      </c>
      <c r="E3445" s="95">
        <v>3798</v>
      </c>
      <c r="F3445" s="95" t="s">
        <v>145</v>
      </c>
      <c r="G3445" s="95">
        <v>2015</v>
      </c>
      <c r="H3445" s="95">
        <v>0</v>
      </c>
      <c r="I3445" s="95">
        <v>1</v>
      </c>
      <c r="J3445" s="95">
        <v>3529451</v>
      </c>
      <c r="K3445" s="95">
        <v>0</v>
      </c>
      <c r="L3445" s="95">
        <v>553.9</v>
      </c>
      <c r="M3445" s="95">
        <v>3529451</v>
      </c>
      <c r="N3445" s="5">
        <f t="shared" si="107"/>
        <v>6372</v>
      </c>
    </row>
    <row r="3446" spans="1:14" x14ac:dyDescent="0.25">
      <c r="A3446" t="str">
        <f t="shared" si="106"/>
        <v>2015_3816</v>
      </c>
      <c r="C3446" s="95">
        <v>3445</v>
      </c>
      <c r="D3446" s="95">
        <v>3816</v>
      </c>
      <c r="E3446" s="95">
        <v>3816</v>
      </c>
      <c r="F3446" s="95" t="s">
        <v>146</v>
      </c>
      <c r="G3446" s="95">
        <v>2015</v>
      </c>
      <c r="H3446" s="95">
        <v>0</v>
      </c>
      <c r="I3446" s="95">
        <v>1</v>
      </c>
      <c r="J3446" s="95">
        <v>2575047</v>
      </c>
      <c r="K3446" s="95">
        <v>53010</v>
      </c>
      <c r="L3446" s="95">
        <v>404.5</v>
      </c>
      <c r="M3446" s="95">
        <v>2628057</v>
      </c>
      <c r="N3446" s="5">
        <f t="shared" si="107"/>
        <v>6366</v>
      </c>
    </row>
    <row r="3447" spans="1:14" x14ac:dyDescent="0.25">
      <c r="A3447" t="str">
        <f t="shared" si="106"/>
        <v>2015_3841</v>
      </c>
      <c r="C3447" s="95">
        <v>3446</v>
      </c>
      <c r="D3447" s="95">
        <v>3841</v>
      </c>
      <c r="E3447" s="95">
        <v>3841</v>
      </c>
      <c r="F3447" s="95" t="s">
        <v>147</v>
      </c>
      <c r="G3447" s="95">
        <v>2015</v>
      </c>
      <c r="H3447" s="95">
        <v>0</v>
      </c>
      <c r="I3447" s="95">
        <v>1</v>
      </c>
      <c r="J3447" s="95">
        <v>4907549</v>
      </c>
      <c r="K3447" s="95">
        <v>0</v>
      </c>
      <c r="L3447" s="95">
        <v>770.9</v>
      </c>
      <c r="M3447" s="95">
        <v>4907549</v>
      </c>
      <c r="N3447" s="5">
        <f t="shared" si="107"/>
        <v>6366</v>
      </c>
    </row>
    <row r="3448" spans="1:14" x14ac:dyDescent="0.25">
      <c r="A3448" t="str">
        <f t="shared" si="106"/>
        <v>2015_3897</v>
      </c>
      <c r="C3448" s="95">
        <v>3447</v>
      </c>
      <c r="D3448" s="95">
        <v>3897</v>
      </c>
      <c r="E3448" s="95">
        <v>3897</v>
      </c>
      <c r="F3448" s="95" t="s">
        <v>350</v>
      </c>
      <c r="G3448" s="95">
        <v>2015</v>
      </c>
      <c r="H3448" s="95">
        <v>0</v>
      </c>
      <c r="I3448" s="95">
        <v>1</v>
      </c>
      <c r="J3448" s="95">
        <v>497116</v>
      </c>
      <c r="K3448" s="95">
        <v>0</v>
      </c>
      <c r="L3448" s="95">
        <v>76</v>
      </c>
      <c r="M3448" s="95">
        <v>497116</v>
      </c>
      <c r="N3448" s="5">
        <f t="shared" si="107"/>
        <v>6541</v>
      </c>
    </row>
    <row r="3449" spans="1:14" x14ac:dyDescent="0.25">
      <c r="A3449" t="str">
        <f t="shared" si="106"/>
        <v>2015_3906</v>
      </c>
      <c r="C3449" s="95">
        <v>3448</v>
      </c>
      <c r="D3449" s="95">
        <v>3906</v>
      </c>
      <c r="E3449" s="95">
        <v>3906</v>
      </c>
      <c r="F3449" s="95" t="s">
        <v>148</v>
      </c>
      <c r="G3449" s="95">
        <v>2015</v>
      </c>
      <c r="H3449" s="95">
        <v>0</v>
      </c>
      <c r="I3449" s="95">
        <v>1</v>
      </c>
      <c r="J3449" s="95">
        <v>2755205</v>
      </c>
      <c r="K3449" s="95">
        <v>0</v>
      </c>
      <c r="L3449" s="95">
        <v>432.8</v>
      </c>
      <c r="M3449" s="95">
        <v>2755205</v>
      </c>
      <c r="N3449" s="5">
        <f t="shared" si="107"/>
        <v>6366</v>
      </c>
    </row>
    <row r="3450" spans="1:14" x14ac:dyDescent="0.25">
      <c r="A3450" t="str">
        <f t="shared" si="106"/>
        <v>2015_4419</v>
      </c>
      <c r="C3450" s="95">
        <v>3449</v>
      </c>
      <c r="D3450" s="95">
        <v>4419</v>
      </c>
      <c r="E3450" s="95">
        <v>4419</v>
      </c>
      <c r="F3450" s="95" t="s">
        <v>351</v>
      </c>
      <c r="G3450" s="95">
        <v>2015</v>
      </c>
      <c r="H3450" s="95">
        <v>0</v>
      </c>
      <c r="I3450" s="95">
        <v>1</v>
      </c>
      <c r="J3450" s="95">
        <v>5085263</v>
      </c>
      <c r="K3450" s="95">
        <v>0</v>
      </c>
      <c r="L3450" s="95">
        <v>794.2</v>
      </c>
      <c r="M3450" s="95">
        <v>5085263</v>
      </c>
      <c r="N3450" s="5">
        <f t="shared" si="107"/>
        <v>6403</v>
      </c>
    </row>
    <row r="3451" spans="1:14" x14ac:dyDescent="0.25">
      <c r="A3451" t="str">
        <f t="shared" si="106"/>
        <v>2015_3942</v>
      </c>
      <c r="C3451" s="95">
        <v>3450</v>
      </c>
      <c r="D3451" s="95">
        <v>3942</v>
      </c>
      <c r="E3451" s="95">
        <v>3942</v>
      </c>
      <c r="F3451" s="95" t="s">
        <v>149</v>
      </c>
      <c r="G3451" s="95">
        <v>2015</v>
      </c>
      <c r="H3451" s="95">
        <v>0</v>
      </c>
      <c r="I3451" s="95">
        <v>1</v>
      </c>
      <c r="J3451" s="95">
        <v>4141720</v>
      </c>
      <c r="K3451" s="95">
        <v>38072</v>
      </c>
      <c r="L3451" s="95">
        <v>650.6</v>
      </c>
      <c r="M3451" s="95">
        <v>4179792</v>
      </c>
      <c r="N3451" s="5">
        <f t="shared" si="107"/>
        <v>6366</v>
      </c>
    </row>
    <row r="3452" spans="1:14" x14ac:dyDescent="0.25">
      <c r="A3452" t="str">
        <f t="shared" si="106"/>
        <v>2015_4023</v>
      </c>
      <c r="C3452" s="95">
        <v>3451</v>
      </c>
      <c r="D3452" s="95">
        <v>4023</v>
      </c>
      <c r="E3452" s="95">
        <v>4023</v>
      </c>
      <c r="F3452" s="95" t="s">
        <v>367</v>
      </c>
      <c r="G3452" s="95">
        <v>2015</v>
      </c>
      <c r="H3452" s="95">
        <v>0</v>
      </c>
      <c r="I3452" s="95">
        <v>1</v>
      </c>
      <c r="J3452" s="95">
        <v>4311846</v>
      </c>
      <c r="K3452" s="95">
        <v>0</v>
      </c>
      <c r="L3452" s="95">
        <v>671</v>
      </c>
      <c r="M3452" s="95">
        <v>4311846</v>
      </c>
      <c r="N3452" s="5">
        <f t="shared" si="107"/>
        <v>6426</v>
      </c>
    </row>
    <row r="3453" spans="1:14" x14ac:dyDescent="0.25">
      <c r="A3453" t="str">
        <f t="shared" si="106"/>
        <v>2015_4033</v>
      </c>
      <c r="C3453" s="95">
        <v>3452</v>
      </c>
      <c r="D3453" s="95">
        <v>4033</v>
      </c>
      <c r="E3453" s="95">
        <v>4033</v>
      </c>
      <c r="F3453" s="95" t="s">
        <v>368</v>
      </c>
      <c r="G3453" s="95">
        <v>2015</v>
      </c>
      <c r="H3453" s="95">
        <v>0</v>
      </c>
      <c r="I3453" s="95">
        <v>1</v>
      </c>
      <c r="J3453" s="95">
        <v>4356976</v>
      </c>
      <c r="K3453" s="95">
        <v>16027</v>
      </c>
      <c r="L3453" s="95">
        <v>673.1</v>
      </c>
      <c r="M3453" s="95">
        <v>4373003</v>
      </c>
      <c r="N3453" s="5">
        <f t="shared" si="107"/>
        <v>6473</v>
      </c>
    </row>
    <row r="3454" spans="1:14" x14ac:dyDescent="0.25">
      <c r="A3454" t="str">
        <f t="shared" si="106"/>
        <v>2015_4041</v>
      </c>
      <c r="C3454" s="95">
        <v>3453</v>
      </c>
      <c r="D3454" s="95">
        <v>4041</v>
      </c>
      <c r="E3454" s="95">
        <v>4041</v>
      </c>
      <c r="F3454" s="95" t="s">
        <v>151</v>
      </c>
      <c r="G3454" s="95">
        <v>2015</v>
      </c>
      <c r="H3454" s="95">
        <v>0</v>
      </c>
      <c r="I3454" s="95">
        <v>1</v>
      </c>
      <c r="J3454" s="95">
        <v>8610652</v>
      </c>
      <c r="K3454" s="95">
        <v>0</v>
      </c>
      <c r="L3454" s="95">
        <v>1352.6</v>
      </c>
      <c r="M3454" s="95">
        <v>8610652</v>
      </c>
      <c r="N3454" s="5">
        <f t="shared" si="107"/>
        <v>6366</v>
      </c>
    </row>
    <row r="3455" spans="1:14" x14ac:dyDescent="0.25">
      <c r="A3455" t="str">
        <f t="shared" si="106"/>
        <v>2015_4043</v>
      </c>
      <c r="C3455" s="95">
        <v>3454</v>
      </c>
      <c r="D3455" s="95">
        <v>4043</v>
      </c>
      <c r="E3455" s="95">
        <v>4043</v>
      </c>
      <c r="F3455" s="95" t="s">
        <v>152</v>
      </c>
      <c r="G3455" s="95">
        <v>2015</v>
      </c>
      <c r="H3455" s="95">
        <v>0</v>
      </c>
      <c r="I3455" s="95">
        <v>1</v>
      </c>
      <c r="J3455" s="95">
        <v>4421658</v>
      </c>
      <c r="K3455" s="95">
        <v>49697</v>
      </c>
      <c r="L3455" s="95">
        <v>691.1</v>
      </c>
      <c r="M3455" s="95">
        <v>4471355</v>
      </c>
      <c r="N3455" s="5">
        <f t="shared" si="107"/>
        <v>6398</v>
      </c>
    </row>
    <row r="3456" spans="1:14" x14ac:dyDescent="0.25">
      <c r="A3456" t="str">
        <f t="shared" si="106"/>
        <v>2015_4068</v>
      </c>
      <c r="C3456" s="95">
        <v>3455</v>
      </c>
      <c r="D3456" s="95">
        <v>4068</v>
      </c>
      <c r="E3456" s="95">
        <v>4068</v>
      </c>
      <c r="F3456" s="95" t="s">
        <v>369</v>
      </c>
      <c r="G3456" s="95">
        <v>2015</v>
      </c>
      <c r="H3456" s="95">
        <v>0</v>
      </c>
      <c r="I3456" s="95">
        <v>1</v>
      </c>
      <c r="J3456" s="95">
        <v>2772913</v>
      </c>
      <c r="K3456" s="95">
        <v>33693</v>
      </c>
      <c r="L3456" s="95">
        <v>433.2</v>
      </c>
      <c r="M3456" s="95">
        <v>2806606</v>
      </c>
      <c r="N3456" s="5">
        <f t="shared" si="107"/>
        <v>6401</v>
      </c>
    </row>
    <row r="3457" spans="1:14" x14ac:dyDescent="0.25">
      <c r="A3457" t="str">
        <f t="shared" si="106"/>
        <v>2015_4086</v>
      </c>
      <c r="C3457" s="95">
        <v>3456</v>
      </c>
      <c r="D3457" s="95">
        <v>4086</v>
      </c>
      <c r="E3457" s="95">
        <v>4086</v>
      </c>
      <c r="F3457" s="95" t="s">
        <v>352</v>
      </c>
      <c r="G3457" s="95">
        <v>2015</v>
      </c>
      <c r="H3457" s="95">
        <v>0</v>
      </c>
      <c r="I3457" s="95">
        <v>1</v>
      </c>
      <c r="J3457" s="95">
        <v>12056352</v>
      </c>
      <c r="K3457" s="95">
        <v>0</v>
      </c>
      <c r="L3457" s="95">
        <v>1864</v>
      </c>
      <c r="M3457" s="95">
        <v>12056352</v>
      </c>
      <c r="N3457" s="5">
        <f t="shared" si="107"/>
        <v>6468</v>
      </c>
    </row>
    <row r="3458" spans="1:14" x14ac:dyDescent="0.25">
      <c r="A3458" t="str">
        <f t="shared" si="106"/>
        <v>2015_4104</v>
      </c>
      <c r="C3458" s="95">
        <v>3457</v>
      </c>
      <c r="D3458" s="95">
        <v>4104</v>
      </c>
      <c r="E3458" s="95">
        <v>4104</v>
      </c>
      <c r="F3458" s="95" t="s">
        <v>153</v>
      </c>
      <c r="G3458" s="95">
        <v>2015</v>
      </c>
      <c r="H3458" s="95">
        <v>0</v>
      </c>
      <c r="I3458" s="95">
        <v>1</v>
      </c>
      <c r="J3458" s="95">
        <v>34524120</v>
      </c>
      <c r="K3458" s="95">
        <v>0</v>
      </c>
      <c r="L3458" s="95">
        <v>5388.5</v>
      </c>
      <c r="M3458" s="95">
        <v>34524120</v>
      </c>
      <c r="N3458" s="5">
        <f t="shared" si="107"/>
        <v>6407</v>
      </c>
    </row>
    <row r="3459" spans="1:14" x14ac:dyDescent="0.25">
      <c r="A3459" t="str">
        <f t="shared" ref="A3459:A3522" si="108">CONCATENATE(G3459,"_",D3459)</f>
        <v>2015_4122</v>
      </c>
      <c r="C3459" s="95">
        <v>3458</v>
      </c>
      <c r="D3459" s="95">
        <v>4122</v>
      </c>
      <c r="E3459" s="95">
        <v>4122</v>
      </c>
      <c r="F3459" s="95" t="s">
        <v>154</v>
      </c>
      <c r="G3459" s="95">
        <v>2015</v>
      </c>
      <c r="H3459" s="95">
        <v>0</v>
      </c>
      <c r="I3459" s="95">
        <v>1</v>
      </c>
      <c r="J3459" s="95">
        <v>3377163</v>
      </c>
      <c r="K3459" s="95">
        <v>0</v>
      </c>
      <c r="L3459" s="95">
        <v>530.5</v>
      </c>
      <c r="M3459" s="95">
        <v>3377163</v>
      </c>
      <c r="N3459" s="5">
        <f t="shared" ref="N3459:N3522" si="109">ROUND(J3459/L3459,0)</f>
        <v>6366</v>
      </c>
    </row>
    <row r="3460" spans="1:14" x14ac:dyDescent="0.25">
      <c r="A3460" t="str">
        <f t="shared" si="108"/>
        <v>2015_4131</v>
      </c>
      <c r="C3460" s="95">
        <v>3459</v>
      </c>
      <c r="D3460" s="95">
        <v>4131</v>
      </c>
      <c r="E3460" s="95">
        <v>4131</v>
      </c>
      <c r="F3460" s="95" t="s">
        <v>155</v>
      </c>
      <c r="G3460" s="95">
        <v>2015</v>
      </c>
      <c r="H3460" s="95">
        <v>0</v>
      </c>
      <c r="I3460" s="95">
        <v>1</v>
      </c>
      <c r="J3460" s="95">
        <v>23979619</v>
      </c>
      <c r="K3460" s="95">
        <v>0</v>
      </c>
      <c r="L3460" s="95">
        <v>3724.7</v>
      </c>
      <c r="M3460" s="95">
        <v>23979619</v>
      </c>
      <c r="N3460" s="5">
        <f t="shared" si="109"/>
        <v>6438</v>
      </c>
    </row>
    <row r="3461" spans="1:14" x14ac:dyDescent="0.25">
      <c r="A3461" t="str">
        <f t="shared" si="108"/>
        <v>2015_4203</v>
      </c>
      <c r="C3461" s="95">
        <v>3460</v>
      </c>
      <c r="D3461" s="95">
        <v>4203</v>
      </c>
      <c r="E3461" s="95">
        <v>4203</v>
      </c>
      <c r="F3461" s="95" t="s">
        <v>156</v>
      </c>
      <c r="G3461" s="95">
        <v>2015</v>
      </c>
      <c r="H3461" s="95">
        <v>0</v>
      </c>
      <c r="I3461" s="95">
        <v>1</v>
      </c>
      <c r="J3461" s="95">
        <v>4691742</v>
      </c>
      <c r="K3461" s="95">
        <v>0</v>
      </c>
      <c r="L3461" s="95">
        <v>737</v>
      </c>
      <c r="M3461" s="95">
        <v>4691742</v>
      </c>
      <c r="N3461" s="5">
        <f t="shared" si="109"/>
        <v>6366</v>
      </c>
    </row>
    <row r="3462" spans="1:14" x14ac:dyDescent="0.25">
      <c r="A3462" t="str">
        <f t="shared" si="108"/>
        <v>2015_4212</v>
      </c>
      <c r="C3462" s="95">
        <v>3461</v>
      </c>
      <c r="D3462" s="95">
        <v>4212</v>
      </c>
      <c r="E3462" s="95">
        <v>4212</v>
      </c>
      <c r="F3462" s="95" t="s">
        <v>157</v>
      </c>
      <c r="G3462" s="95">
        <v>2015</v>
      </c>
      <c r="H3462" s="95">
        <v>0</v>
      </c>
      <c r="I3462" s="95">
        <v>1</v>
      </c>
      <c r="J3462" s="95">
        <v>1998924</v>
      </c>
      <c r="K3462" s="95">
        <v>0</v>
      </c>
      <c r="L3462" s="95">
        <v>314</v>
      </c>
      <c r="M3462" s="95">
        <v>1998924</v>
      </c>
      <c r="N3462" s="5">
        <f t="shared" si="109"/>
        <v>6366</v>
      </c>
    </row>
    <row r="3463" spans="1:14" x14ac:dyDescent="0.25">
      <c r="A3463" t="str">
        <f t="shared" si="108"/>
        <v>2015_4271</v>
      </c>
      <c r="C3463" s="95">
        <v>3462</v>
      </c>
      <c r="D3463" s="95">
        <v>4271</v>
      </c>
      <c r="E3463" s="95">
        <v>4271</v>
      </c>
      <c r="F3463" s="95" t="s">
        <v>159</v>
      </c>
      <c r="G3463" s="95">
        <v>2015</v>
      </c>
      <c r="H3463" s="95">
        <v>0</v>
      </c>
      <c r="I3463" s="95">
        <v>1</v>
      </c>
      <c r="J3463" s="95">
        <v>7961940</v>
      </c>
      <c r="K3463" s="95">
        <v>0</v>
      </c>
      <c r="L3463" s="95">
        <v>1246</v>
      </c>
      <c r="M3463" s="95">
        <v>7961940</v>
      </c>
      <c r="N3463" s="5">
        <f t="shared" si="109"/>
        <v>6390</v>
      </c>
    </row>
    <row r="3464" spans="1:14" x14ac:dyDescent="0.25">
      <c r="A3464" t="str">
        <f t="shared" si="108"/>
        <v>2015_4269</v>
      </c>
      <c r="C3464" s="95">
        <v>3463</v>
      </c>
      <c r="D3464" s="95">
        <v>4269</v>
      </c>
      <c r="E3464" s="95">
        <v>4269</v>
      </c>
      <c r="F3464" s="95" t="s">
        <v>158</v>
      </c>
      <c r="G3464" s="95">
        <v>2015</v>
      </c>
      <c r="H3464" s="95">
        <v>0</v>
      </c>
      <c r="I3464" s="95">
        <v>1</v>
      </c>
      <c r="J3464" s="95">
        <v>3576070</v>
      </c>
      <c r="K3464" s="95">
        <v>0</v>
      </c>
      <c r="L3464" s="95">
        <v>554</v>
      </c>
      <c r="M3464" s="95">
        <v>3576070</v>
      </c>
      <c r="N3464" s="5">
        <f t="shared" si="109"/>
        <v>6455</v>
      </c>
    </row>
    <row r="3465" spans="1:14" x14ac:dyDescent="0.25">
      <c r="A3465" t="str">
        <f t="shared" si="108"/>
        <v>2015_4356</v>
      </c>
      <c r="C3465" s="95">
        <v>3464</v>
      </c>
      <c r="D3465" s="95">
        <v>4356</v>
      </c>
      <c r="E3465" s="95">
        <v>4356</v>
      </c>
      <c r="F3465" s="95" t="s">
        <v>160</v>
      </c>
      <c r="G3465" s="95">
        <v>2015</v>
      </c>
      <c r="H3465" s="95">
        <v>0</v>
      </c>
      <c r="I3465" s="95">
        <v>1</v>
      </c>
      <c r="J3465" s="95">
        <v>5469667</v>
      </c>
      <c r="K3465" s="95">
        <v>0</v>
      </c>
      <c r="L3465" s="95">
        <v>859.2</v>
      </c>
      <c r="M3465" s="95">
        <v>5469667</v>
      </c>
      <c r="N3465" s="5">
        <f t="shared" si="109"/>
        <v>6366</v>
      </c>
    </row>
    <row r="3466" spans="1:14" x14ac:dyDescent="0.25">
      <c r="A3466" t="str">
        <f t="shared" si="108"/>
        <v>2015_4149</v>
      </c>
      <c r="C3466" s="95">
        <v>3465</v>
      </c>
      <c r="D3466" s="95">
        <v>4149</v>
      </c>
      <c r="E3466" s="95">
        <v>4149</v>
      </c>
      <c r="F3466" s="95" t="s">
        <v>353</v>
      </c>
      <c r="G3466" s="95">
        <v>2015</v>
      </c>
      <c r="H3466" s="95">
        <v>0</v>
      </c>
      <c r="I3466" s="95">
        <v>1</v>
      </c>
      <c r="J3466" s="95">
        <v>8822984</v>
      </c>
      <c r="K3466" s="95">
        <v>0</v>
      </c>
      <c r="L3466" s="95">
        <v>1377.3</v>
      </c>
      <c r="M3466" s="95">
        <v>8822984</v>
      </c>
      <c r="N3466" s="5">
        <f t="shared" si="109"/>
        <v>6406</v>
      </c>
    </row>
    <row r="3467" spans="1:14" x14ac:dyDescent="0.25">
      <c r="A3467" t="str">
        <f t="shared" si="108"/>
        <v>2015_4437</v>
      </c>
      <c r="C3467" s="95">
        <v>3466</v>
      </c>
      <c r="D3467" s="95">
        <v>4437</v>
      </c>
      <c r="E3467" s="95">
        <v>4437</v>
      </c>
      <c r="F3467" s="95" t="s">
        <v>161</v>
      </c>
      <c r="G3467" s="95">
        <v>2015</v>
      </c>
      <c r="H3467" s="95">
        <v>0</v>
      </c>
      <c r="I3467" s="95">
        <v>1</v>
      </c>
      <c r="J3467" s="95">
        <v>3507029</v>
      </c>
      <c r="K3467" s="95">
        <v>0</v>
      </c>
      <c r="L3467" s="95">
        <v>550.9</v>
      </c>
      <c r="M3467" s="95">
        <v>3507029</v>
      </c>
      <c r="N3467" s="5">
        <f t="shared" si="109"/>
        <v>6366</v>
      </c>
    </row>
    <row r="3468" spans="1:14" x14ac:dyDescent="0.25">
      <c r="A3468" t="str">
        <f t="shared" si="108"/>
        <v>2015_4446</v>
      </c>
      <c r="C3468" s="95">
        <v>3467</v>
      </c>
      <c r="D3468" s="95">
        <v>4446</v>
      </c>
      <c r="E3468" s="95">
        <v>4446</v>
      </c>
      <c r="F3468" s="95" t="s">
        <v>162</v>
      </c>
      <c r="G3468" s="95">
        <v>2015</v>
      </c>
      <c r="H3468" s="95">
        <v>0</v>
      </c>
      <c r="I3468" s="95">
        <v>1</v>
      </c>
      <c r="J3468" s="95">
        <v>6497140</v>
      </c>
      <c r="K3468" s="95">
        <v>0</v>
      </c>
      <c r="L3468" s="95">
        <v>1020.6</v>
      </c>
      <c r="M3468" s="95">
        <v>6497140</v>
      </c>
      <c r="N3468" s="5">
        <f t="shared" si="109"/>
        <v>6366</v>
      </c>
    </row>
    <row r="3469" spans="1:14" x14ac:dyDescent="0.25">
      <c r="A3469" t="str">
        <f t="shared" si="108"/>
        <v>2015_4491</v>
      </c>
      <c r="C3469" s="95">
        <v>3468</v>
      </c>
      <c r="D3469" s="95">
        <v>4491</v>
      </c>
      <c r="E3469" s="95">
        <v>4491</v>
      </c>
      <c r="F3469" s="95" t="s">
        <v>163</v>
      </c>
      <c r="G3469" s="95">
        <v>2015</v>
      </c>
      <c r="H3469" s="95">
        <v>0</v>
      </c>
      <c r="I3469" s="95">
        <v>1</v>
      </c>
      <c r="J3469" s="95">
        <v>2246561</v>
      </c>
      <c r="K3469" s="95">
        <v>0</v>
      </c>
      <c r="L3469" s="95">
        <v>352.9</v>
      </c>
      <c r="M3469" s="95">
        <v>2246561</v>
      </c>
      <c r="N3469" s="5">
        <f t="shared" si="109"/>
        <v>6366</v>
      </c>
    </row>
    <row r="3470" spans="1:14" x14ac:dyDescent="0.25">
      <c r="A3470" t="str">
        <f t="shared" si="108"/>
        <v>2015_4505</v>
      </c>
      <c r="C3470" s="95">
        <v>3469</v>
      </c>
      <c r="D3470" s="95">
        <v>4505</v>
      </c>
      <c r="E3470" s="95">
        <v>4505</v>
      </c>
      <c r="F3470" s="95" t="s">
        <v>164</v>
      </c>
      <c r="G3470" s="95">
        <v>2015</v>
      </c>
      <c r="H3470" s="95">
        <v>0</v>
      </c>
      <c r="I3470" s="95">
        <v>1</v>
      </c>
      <c r="J3470" s="95">
        <v>1604204</v>
      </c>
      <c r="K3470" s="95">
        <v>0</v>
      </c>
      <c r="L3470" s="95">
        <v>249.1</v>
      </c>
      <c r="M3470" s="95">
        <v>1604204</v>
      </c>
      <c r="N3470" s="5">
        <f t="shared" si="109"/>
        <v>6440</v>
      </c>
    </row>
    <row r="3471" spans="1:14" x14ac:dyDescent="0.25">
      <c r="A3471" t="str">
        <f t="shared" si="108"/>
        <v>2015_4509</v>
      </c>
      <c r="C3471" s="95">
        <v>3470</v>
      </c>
      <c r="D3471" s="95">
        <v>4509</v>
      </c>
      <c r="E3471" s="95">
        <v>4509</v>
      </c>
      <c r="F3471" s="95" t="s">
        <v>165</v>
      </c>
      <c r="G3471" s="95">
        <v>2015</v>
      </c>
      <c r="H3471" s="95">
        <v>0</v>
      </c>
      <c r="I3471" s="95">
        <v>1</v>
      </c>
      <c r="J3471" s="95">
        <v>1406886</v>
      </c>
      <c r="K3471" s="95">
        <v>0</v>
      </c>
      <c r="L3471" s="95">
        <v>221</v>
      </c>
      <c r="M3471" s="95">
        <v>1406886</v>
      </c>
      <c r="N3471" s="5">
        <f t="shared" si="109"/>
        <v>6366</v>
      </c>
    </row>
    <row r="3472" spans="1:14" x14ac:dyDescent="0.25">
      <c r="A3472" t="str">
        <f t="shared" si="108"/>
        <v>2015_4518</v>
      </c>
      <c r="C3472" s="95">
        <v>3471</v>
      </c>
      <c r="D3472" s="95">
        <v>4518</v>
      </c>
      <c r="E3472" s="95">
        <v>4518</v>
      </c>
      <c r="F3472" s="95" t="s">
        <v>166</v>
      </c>
      <c r="G3472" s="95">
        <v>2015</v>
      </c>
      <c r="H3472" s="95">
        <v>0</v>
      </c>
      <c r="I3472" s="95">
        <v>1</v>
      </c>
      <c r="J3472" s="95">
        <v>1476275</v>
      </c>
      <c r="K3472" s="95">
        <v>0</v>
      </c>
      <c r="L3472" s="95">
        <v>231.9</v>
      </c>
      <c r="M3472" s="95">
        <v>1476275</v>
      </c>
      <c r="N3472" s="5">
        <f t="shared" si="109"/>
        <v>6366</v>
      </c>
    </row>
    <row r="3473" spans="1:14" x14ac:dyDescent="0.25">
      <c r="A3473" t="str">
        <f t="shared" si="108"/>
        <v>2015_4527</v>
      </c>
      <c r="C3473" s="95">
        <v>3472</v>
      </c>
      <c r="D3473" s="95">
        <v>4527</v>
      </c>
      <c r="E3473" s="95">
        <v>4527</v>
      </c>
      <c r="F3473" s="95" t="s">
        <v>167</v>
      </c>
      <c r="G3473" s="95">
        <v>2015</v>
      </c>
      <c r="H3473" s="95">
        <v>0</v>
      </c>
      <c r="I3473" s="95">
        <v>1</v>
      </c>
      <c r="J3473" s="95">
        <v>4008649</v>
      </c>
      <c r="K3473" s="95">
        <v>0</v>
      </c>
      <c r="L3473" s="95">
        <v>629.4</v>
      </c>
      <c r="M3473" s="95">
        <v>4008649</v>
      </c>
      <c r="N3473" s="5">
        <f t="shared" si="109"/>
        <v>6369</v>
      </c>
    </row>
    <row r="3474" spans="1:14" x14ac:dyDescent="0.25">
      <c r="A3474" t="str">
        <f t="shared" si="108"/>
        <v>2015_4536</v>
      </c>
      <c r="C3474" s="95">
        <v>3473</v>
      </c>
      <c r="D3474" s="95">
        <v>4536</v>
      </c>
      <c r="E3474" s="95">
        <v>4536</v>
      </c>
      <c r="F3474" s="95" t="s">
        <v>168</v>
      </c>
      <c r="G3474" s="95">
        <v>2015</v>
      </c>
      <c r="H3474" s="95">
        <v>0</v>
      </c>
      <c r="I3474" s="95">
        <v>1</v>
      </c>
      <c r="J3474" s="95">
        <v>12508553</v>
      </c>
      <c r="K3474" s="95">
        <v>33297</v>
      </c>
      <c r="L3474" s="95">
        <v>1964.9</v>
      </c>
      <c r="M3474" s="95">
        <v>12541850</v>
      </c>
      <c r="N3474" s="5">
        <f t="shared" si="109"/>
        <v>6366</v>
      </c>
    </row>
    <row r="3475" spans="1:14" x14ac:dyDescent="0.25">
      <c r="A3475" t="str">
        <f t="shared" si="108"/>
        <v>2015_4554</v>
      </c>
      <c r="C3475" s="95">
        <v>3474</v>
      </c>
      <c r="D3475" s="95">
        <v>4554</v>
      </c>
      <c r="E3475" s="95">
        <v>4554</v>
      </c>
      <c r="F3475" s="95" t="s">
        <v>169</v>
      </c>
      <c r="G3475" s="95">
        <v>2015</v>
      </c>
      <c r="H3475" s="95">
        <v>0</v>
      </c>
      <c r="I3475" s="95">
        <v>1</v>
      </c>
      <c r="J3475" s="95">
        <v>6971407</v>
      </c>
      <c r="K3475" s="95">
        <v>0</v>
      </c>
      <c r="L3475" s="95">
        <v>1095.0999999999999</v>
      </c>
      <c r="M3475" s="95">
        <v>6971407</v>
      </c>
      <c r="N3475" s="5">
        <f t="shared" si="109"/>
        <v>6366</v>
      </c>
    </row>
    <row r="3476" spans="1:14" x14ac:dyDescent="0.25">
      <c r="A3476" t="str">
        <f t="shared" si="108"/>
        <v>2015_4572</v>
      </c>
      <c r="C3476" s="95">
        <v>3475</v>
      </c>
      <c r="D3476" s="95">
        <v>4572</v>
      </c>
      <c r="E3476" s="95">
        <v>4572</v>
      </c>
      <c r="F3476" s="95" t="s">
        <v>170</v>
      </c>
      <c r="G3476" s="95">
        <v>2015</v>
      </c>
      <c r="H3476" s="95">
        <v>0</v>
      </c>
      <c r="I3476" s="95">
        <v>1</v>
      </c>
      <c r="J3476" s="95">
        <v>1722640</v>
      </c>
      <c r="K3476" s="95">
        <v>17653</v>
      </c>
      <c r="L3476" s="95">
        <v>270.60000000000002</v>
      </c>
      <c r="M3476" s="95">
        <v>1740293</v>
      </c>
      <c r="N3476" s="5">
        <f t="shared" si="109"/>
        <v>6366</v>
      </c>
    </row>
    <row r="3477" spans="1:14" x14ac:dyDescent="0.25">
      <c r="A3477" t="str">
        <f t="shared" si="108"/>
        <v>2015_4581</v>
      </c>
      <c r="C3477" s="95">
        <v>3476</v>
      </c>
      <c r="D3477" s="95">
        <v>4581</v>
      </c>
      <c r="E3477" s="95">
        <v>4581</v>
      </c>
      <c r="F3477" s="95" t="s">
        <v>171</v>
      </c>
      <c r="G3477" s="95">
        <v>2015</v>
      </c>
      <c r="H3477" s="95">
        <v>0</v>
      </c>
      <c r="I3477" s="95">
        <v>1</v>
      </c>
      <c r="J3477" s="95">
        <v>34022450</v>
      </c>
      <c r="K3477" s="95">
        <v>0</v>
      </c>
      <c r="L3477" s="95">
        <v>5344.4</v>
      </c>
      <c r="M3477" s="95">
        <v>34022450</v>
      </c>
      <c r="N3477" s="5">
        <f t="shared" si="109"/>
        <v>6366</v>
      </c>
    </row>
    <row r="3478" spans="1:14" x14ac:dyDescent="0.25">
      <c r="A3478" t="str">
        <f t="shared" si="108"/>
        <v>2015_4599</v>
      </c>
      <c r="C3478" s="95">
        <v>3477</v>
      </c>
      <c r="D3478" s="95">
        <v>4599</v>
      </c>
      <c r="E3478" s="95">
        <v>4599</v>
      </c>
      <c r="F3478" s="95" t="s">
        <v>172</v>
      </c>
      <c r="G3478" s="95">
        <v>2015</v>
      </c>
      <c r="H3478" s="95">
        <v>0</v>
      </c>
      <c r="I3478" s="95">
        <v>1</v>
      </c>
      <c r="J3478" s="95">
        <v>4187379</v>
      </c>
      <c r="K3478" s="95">
        <v>0</v>
      </c>
      <c r="L3478" s="95">
        <v>646.4</v>
      </c>
      <c r="M3478" s="95">
        <v>4187379</v>
      </c>
      <c r="N3478" s="5">
        <f t="shared" si="109"/>
        <v>6478</v>
      </c>
    </row>
    <row r="3479" spans="1:14" x14ac:dyDescent="0.25">
      <c r="A3479" t="str">
        <f t="shared" si="108"/>
        <v>2015_4617</v>
      </c>
      <c r="C3479" s="95">
        <v>3478</v>
      </c>
      <c r="D3479" s="95">
        <v>4617</v>
      </c>
      <c r="E3479" s="95">
        <v>4617</v>
      </c>
      <c r="F3479" s="95" t="s">
        <v>173</v>
      </c>
      <c r="G3479" s="95">
        <v>2015</v>
      </c>
      <c r="H3479" s="95">
        <v>0</v>
      </c>
      <c r="I3479" s="95">
        <v>1</v>
      </c>
      <c r="J3479" s="95">
        <v>9853295</v>
      </c>
      <c r="K3479" s="95">
        <v>0</v>
      </c>
      <c r="L3479" s="95">
        <v>1547.8</v>
      </c>
      <c r="M3479" s="95">
        <v>9853295</v>
      </c>
      <c r="N3479" s="5">
        <f t="shared" si="109"/>
        <v>6366</v>
      </c>
    </row>
    <row r="3480" spans="1:14" x14ac:dyDescent="0.25">
      <c r="A3480" t="str">
        <f t="shared" si="108"/>
        <v>2015_4662</v>
      </c>
      <c r="C3480" s="95">
        <v>3479</v>
      </c>
      <c r="D3480" s="95">
        <v>4662</v>
      </c>
      <c r="E3480" s="95">
        <v>4662</v>
      </c>
      <c r="F3480" s="95" t="s">
        <v>175</v>
      </c>
      <c r="G3480" s="95">
        <v>2015</v>
      </c>
      <c r="H3480" s="95">
        <v>0</v>
      </c>
      <c r="I3480" s="95">
        <v>1</v>
      </c>
      <c r="J3480" s="95">
        <v>6252049</v>
      </c>
      <c r="K3480" s="95">
        <v>0</v>
      </c>
      <c r="L3480" s="95">
        <v>982.1</v>
      </c>
      <c r="M3480" s="95">
        <v>6252049</v>
      </c>
      <c r="N3480" s="5">
        <f t="shared" si="109"/>
        <v>6366</v>
      </c>
    </row>
    <row r="3481" spans="1:14" x14ac:dyDescent="0.25">
      <c r="A3481" t="str">
        <f t="shared" si="108"/>
        <v>2015_4689</v>
      </c>
      <c r="C3481" s="95">
        <v>3480</v>
      </c>
      <c r="D3481" s="95">
        <v>4689</v>
      </c>
      <c r="E3481" s="95">
        <v>4689</v>
      </c>
      <c r="F3481" s="95" t="s">
        <v>176</v>
      </c>
      <c r="G3481" s="95">
        <v>2015</v>
      </c>
      <c r="H3481" s="95">
        <v>0</v>
      </c>
      <c r="I3481" s="95">
        <v>1</v>
      </c>
      <c r="J3481" s="95">
        <v>3346606</v>
      </c>
      <c r="K3481" s="95">
        <v>0</v>
      </c>
      <c r="L3481" s="95">
        <v>525.70000000000005</v>
      </c>
      <c r="M3481" s="95">
        <v>3346606</v>
      </c>
      <c r="N3481" s="5">
        <f t="shared" si="109"/>
        <v>6366</v>
      </c>
    </row>
    <row r="3482" spans="1:14" x14ac:dyDescent="0.25">
      <c r="A3482" t="str">
        <f t="shared" si="108"/>
        <v>2015_4644</v>
      </c>
      <c r="C3482" s="95">
        <v>3481</v>
      </c>
      <c r="D3482" s="95">
        <v>4644</v>
      </c>
      <c r="E3482" s="95">
        <v>4644</v>
      </c>
      <c r="F3482" s="95" t="s">
        <v>174</v>
      </c>
      <c r="G3482" s="95">
        <v>2015</v>
      </c>
      <c r="H3482" s="95">
        <v>0</v>
      </c>
      <c r="I3482" s="95">
        <v>1</v>
      </c>
      <c r="J3482" s="95">
        <v>3102919</v>
      </c>
      <c r="K3482" s="95">
        <v>0</v>
      </c>
      <c r="L3482" s="95">
        <v>480.7</v>
      </c>
      <c r="M3482" s="95">
        <v>3102919</v>
      </c>
      <c r="N3482" s="5">
        <f t="shared" si="109"/>
        <v>6455</v>
      </c>
    </row>
    <row r="3483" spans="1:14" x14ac:dyDescent="0.25">
      <c r="A3483" t="str">
        <f t="shared" si="108"/>
        <v>2015_4725</v>
      </c>
      <c r="C3483" s="95">
        <v>3482</v>
      </c>
      <c r="D3483" s="95">
        <v>4725</v>
      </c>
      <c r="E3483" s="95">
        <v>4725</v>
      </c>
      <c r="F3483" s="95" t="s">
        <v>177</v>
      </c>
      <c r="G3483" s="95">
        <v>2015</v>
      </c>
      <c r="H3483" s="95">
        <v>0</v>
      </c>
      <c r="I3483" s="95">
        <v>1</v>
      </c>
      <c r="J3483" s="95">
        <v>19115188</v>
      </c>
      <c r="K3483" s="95">
        <v>0</v>
      </c>
      <c r="L3483" s="95">
        <v>3002.7</v>
      </c>
      <c r="M3483" s="95">
        <v>19115188</v>
      </c>
      <c r="N3483" s="5">
        <f t="shared" si="109"/>
        <v>6366</v>
      </c>
    </row>
    <row r="3484" spans="1:14" x14ac:dyDescent="0.25">
      <c r="A3484" t="str">
        <f t="shared" si="108"/>
        <v>2015_2673</v>
      </c>
      <c r="C3484" s="95">
        <v>3483</v>
      </c>
      <c r="D3484" s="95">
        <v>2673</v>
      </c>
      <c r="E3484" s="95">
        <v>2673</v>
      </c>
      <c r="F3484" s="95" t="s">
        <v>104</v>
      </c>
      <c r="G3484" s="95">
        <v>2015</v>
      </c>
      <c r="H3484" s="95">
        <v>0</v>
      </c>
      <c r="I3484" s="95">
        <v>1</v>
      </c>
      <c r="J3484" s="95">
        <v>4336752</v>
      </c>
      <c r="K3484" s="95">
        <v>0</v>
      </c>
      <c r="L3484" s="95">
        <v>677.3</v>
      </c>
      <c r="M3484" s="95">
        <v>4336752</v>
      </c>
      <c r="N3484" s="5">
        <f t="shared" si="109"/>
        <v>6403</v>
      </c>
    </row>
    <row r="3485" spans="1:14" x14ac:dyDescent="0.25">
      <c r="A3485" t="str">
        <f t="shared" si="108"/>
        <v>2015_153</v>
      </c>
      <c r="C3485" s="95">
        <v>3484</v>
      </c>
      <c r="D3485" s="95">
        <v>153</v>
      </c>
      <c r="E3485" s="95">
        <v>153</v>
      </c>
      <c r="F3485" s="95" t="s">
        <v>12</v>
      </c>
      <c r="G3485" s="95">
        <v>2015</v>
      </c>
      <c r="H3485" s="95">
        <v>0</v>
      </c>
      <c r="I3485" s="95">
        <v>1</v>
      </c>
      <c r="J3485" s="95">
        <v>4091847</v>
      </c>
      <c r="K3485" s="95">
        <v>0</v>
      </c>
      <c r="L3485" s="95">
        <v>634.1</v>
      </c>
      <c r="M3485" s="95">
        <v>4091847</v>
      </c>
      <c r="N3485" s="5">
        <f t="shared" si="109"/>
        <v>6453</v>
      </c>
    </row>
    <row r="3486" spans="1:14" x14ac:dyDescent="0.25">
      <c r="A3486" t="str">
        <f t="shared" si="108"/>
        <v>2015_3691</v>
      </c>
      <c r="C3486" s="95">
        <v>3485</v>
      </c>
      <c r="D3486" s="95">
        <v>3691</v>
      </c>
      <c r="E3486" s="95">
        <v>3691</v>
      </c>
      <c r="F3486" s="95" t="s">
        <v>142</v>
      </c>
      <c r="G3486" s="95">
        <v>2015</v>
      </c>
      <c r="H3486" s="95">
        <v>0</v>
      </c>
      <c r="I3486" s="95">
        <v>1</v>
      </c>
      <c r="J3486" s="95">
        <v>5508739</v>
      </c>
      <c r="K3486" s="95">
        <v>0</v>
      </c>
      <c r="L3486" s="95">
        <v>859.8</v>
      </c>
      <c r="M3486" s="95">
        <v>5508739</v>
      </c>
      <c r="N3486" s="5">
        <f t="shared" si="109"/>
        <v>6407</v>
      </c>
    </row>
    <row r="3487" spans="1:14" x14ac:dyDescent="0.25">
      <c r="A3487" t="str">
        <f t="shared" si="108"/>
        <v>2015_4774</v>
      </c>
      <c r="C3487" s="95">
        <v>3486</v>
      </c>
      <c r="D3487" s="95">
        <v>4774</v>
      </c>
      <c r="E3487" s="95">
        <v>4774</v>
      </c>
      <c r="F3487" s="95" t="s">
        <v>354</v>
      </c>
      <c r="G3487" s="95">
        <v>2015</v>
      </c>
      <c r="H3487" s="95">
        <v>0</v>
      </c>
      <c r="I3487" s="95">
        <v>2</v>
      </c>
      <c r="J3487" s="95">
        <v>7922409</v>
      </c>
      <c r="K3487" s="95">
        <v>38736</v>
      </c>
      <c r="L3487" s="95">
        <v>1227.0999999999999</v>
      </c>
      <c r="M3487" s="95">
        <v>7961145</v>
      </c>
      <c r="N3487" s="5">
        <f t="shared" si="109"/>
        <v>6456</v>
      </c>
    </row>
    <row r="3488" spans="1:14" x14ac:dyDescent="0.25">
      <c r="A3488" t="str">
        <f t="shared" si="108"/>
        <v>2015_873</v>
      </c>
      <c r="C3488" s="95">
        <v>3487</v>
      </c>
      <c r="D3488" s="95">
        <v>873</v>
      </c>
      <c r="E3488" s="95">
        <v>873</v>
      </c>
      <c r="F3488" s="95" t="s">
        <v>34</v>
      </c>
      <c r="G3488" s="95">
        <v>2015</v>
      </c>
      <c r="H3488" s="95">
        <v>0</v>
      </c>
      <c r="I3488" s="95">
        <v>1</v>
      </c>
      <c r="J3488" s="95">
        <v>2995335</v>
      </c>
      <c r="K3488" s="95">
        <v>0</v>
      </c>
      <c r="L3488" s="95">
        <v>462.6</v>
      </c>
      <c r="M3488" s="95">
        <v>2995335</v>
      </c>
      <c r="N3488" s="5">
        <f t="shared" si="109"/>
        <v>6475</v>
      </c>
    </row>
    <row r="3489" spans="1:14" x14ac:dyDescent="0.25">
      <c r="A3489" t="str">
        <f t="shared" si="108"/>
        <v>2015_4778</v>
      </c>
      <c r="C3489" s="95">
        <v>3488</v>
      </c>
      <c r="D3489" s="95">
        <v>4778</v>
      </c>
      <c r="E3489" s="95">
        <v>4778</v>
      </c>
      <c r="F3489" s="95" t="s">
        <v>182</v>
      </c>
      <c r="G3489" s="95">
        <v>2015</v>
      </c>
      <c r="H3489" s="95">
        <v>0</v>
      </c>
      <c r="I3489" s="95">
        <v>1</v>
      </c>
      <c r="J3489" s="95">
        <v>1842783</v>
      </c>
      <c r="K3489" s="95">
        <v>29311</v>
      </c>
      <c r="L3489" s="95">
        <v>287.8</v>
      </c>
      <c r="M3489" s="95">
        <v>1872094</v>
      </c>
      <c r="N3489" s="5">
        <f t="shared" si="109"/>
        <v>6403</v>
      </c>
    </row>
    <row r="3490" spans="1:14" x14ac:dyDescent="0.25">
      <c r="A3490" t="str">
        <f t="shared" si="108"/>
        <v>2015_4777</v>
      </c>
      <c r="C3490" s="95">
        <v>3489</v>
      </c>
      <c r="D3490" s="95">
        <v>4777</v>
      </c>
      <c r="E3490" s="95">
        <v>4777</v>
      </c>
      <c r="F3490" s="95" t="s">
        <v>181</v>
      </c>
      <c r="G3490" s="95">
        <v>2015</v>
      </c>
      <c r="H3490" s="95">
        <v>0</v>
      </c>
      <c r="I3490" s="95">
        <v>1</v>
      </c>
      <c r="J3490" s="95">
        <v>4478953</v>
      </c>
      <c r="K3490" s="95">
        <v>0</v>
      </c>
      <c r="L3490" s="95">
        <v>698.2</v>
      </c>
      <c r="M3490" s="95">
        <v>4478953</v>
      </c>
      <c r="N3490" s="5">
        <f t="shared" si="109"/>
        <v>6415</v>
      </c>
    </row>
    <row r="3491" spans="1:14" x14ac:dyDescent="0.25">
      <c r="A3491" t="str">
        <f t="shared" si="108"/>
        <v>2015_4776</v>
      </c>
      <c r="C3491" s="95">
        <v>3490</v>
      </c>
      <c r="D3491" s="95">
        <v>4776</v>
      </c>
      <c r="E3491" s="95">
        <v>4776</v>
      </c>
      <c r="F3491" s="95" t="s">
        <v>180</v>
      </c>
      <c r="G3491" s="95">
        <v>2015</v>
      </c>
      <c r="H3491" s="95">
        <v>0</v>
      </c>
      <c r="I3491" s="95">
        <v>1</v>
      </c>
      <c r="J3491" s="95">
        <v>3218156</v>
      </c>
      <c r="K3491" s="95">
        <v>182105</v>
      </c>
      <c r="L3491" s="95">
        <v>492.6</v>
      </c>
      <c r="M3491" s="95">
        <v>3400261</v>
      </c>
      <c r="N3491" s="5">
        <f t="shared" si="109"/>
        <v>6533</v>
      </c>
    </row>
    <row r="3492" spans="1:14" x14ac:dyDescent="0.25">
      <c r="A3492" t="str">
        <f t="shared" si="108"/>
        <v>2015_4779</v>
      </c>
      <c r="C3492" s="95">
        <v>3491</v>
      </c>
      <c r="D3492" s="95">
        <v>4779</v>
      </c>
      <c r="E3492" s="95">
        <v>4779</v>
      </c>
      <c r="F3492" s="95" t="s">
        <v>183</v>
      </c>
      <c r="G3492" s="95">
        <v>2015</v>
      </c>
      <c r="H3492" s="95">
        <v>0</v>
      </c>
      <c r="I3492" s="95">
        <v>1</v>
      </c>
      <c r="J3492" s="95">
        <v>9011710</v>
      </c>
      <c r="K3492" s="95">
        <v>0</v>
      </c>
      <c r="L3492" s="95">
        <v>1415.6</v>
      </c>
      <c r="M3492" s="95">
        <v>9011710</v>
      </c>
      <c r="N3492" s="5">
        <f t="shared" si="109"/>
        <v>6366</v>
      </c>
    </row>
    <row r="3493" spans="1:14" x14ac:dyDescent="0.25">
      <c r="A3493" t="str">
        <f t="shared" si="108"/>
        <v>2015_4784</v>
      </c>
      <c r="C3493" s="95">
        <v>3492</v>
      </c>
      <c r="D3493" s="95">
        <v>4784</v>
      </c>
      <c r="E3493" s="95">
        <v>4784</v>
      </c>
      <c r="F3493" s="95" t="s">
        <v>184</v>
      </c>
      <c r="G3493" s="95">
        <v>2015</v>
      </c>
      <c r="H3493" s="95">
        <v>0</v>
      </c>
      <c r="I3493" s="95">
        <v>1</v>
      </c>
      <c r="J3493" s="95">
        <v>18772697</v>
      </c>
      <c r="K3493" s="95">
        <v>0</v>
      </c>
      <c r="L3493" s="95">
        <v>2948.9</v>
      </c>
      <c r="M3493" s="95">
        <v>18772697</v>
      </c>
      <c r="N3493" s="5">
        <f t="shared" si="109"/>
        <v>6366</v>
      </c>
    </row>
    <row r="3494" spans="1:14" x14ac:dyDescent="0.25">
      <c r="A3494" t="str">
        <f t="shared" si="108"/>
        <v>2015_4785</v>
      </c>
      <c r="C3494" s="95">
        <v>3493</v>
      </c>
      <c r="D3494" s="95">
        <v>4785</v>
      </c>
      <c r="E3494" s="95">
        <v>4785</v>
      </c>
      <c r="F3494" s="95" t="s">
        <v>355</v>
      </c>
      <c r="G3494" s="95">
        <v>2015</v>
      </c>
      <c r="H3494" s="95">
        <v>0</v>
      </c>
      <c r="I3494" s="95">
        <v>1</v>
      </c>
      <c r="J3494" s="95">
        <v>3131435</v>
      </c>
      <c r="K3494" s="95">
        <v>103715</v>
      </c>
      <c r="L3494" s="95">
        <v>491.9</v>
      </c>
      <c r="M3494" s="95">
        <v>3235150</v>
      </c>
      <c r="N3494" s="5">
        <f t="shared" si="109"/>
        <v>6366</v>
      </c>
    </row>
    <row r="3495" spans="1:14" x14ac:dyDescent="0.25">
      <c r="A3495" t="str">
        <f t="shared" si="108"/>
        <v>2015_333</v>
      </c>
      <c r="C3495" s="95">
        <v>3494</v>
      </c>
      <c r="D3495" s="95">
        <v>333</v>
      </c>
      <c r="E3495" s="95">
        <v>333</v>
      </c>
      <c r="F3495" s="95" t="s">
        <v>296</v>
      </c>
      <c r="G3495" s="95">
        <v>2015</v>
      </c>
      <c r="H3495" s="95">
        <v>0</v>
      </c>
      <c r="I3495" s="95">
        <v>1</v>
      </c>
      <c r="J3495" s="95">
        <v>2799660</v>
      </c>
      <c r="K3495" s="95">
        <v>0</v>
      </c>
      <c r="L3495" s="95">
        <v>435</v>
      </c>
      <c r="M3495" s="95">
        <v>2799660</v>
      </c>
      <c r="N3495" s="5">
        <f t="shared" si="109"/>
        <v>6436</v>
      </c>
    </row>
    <row r="3496" spans="1:14" x14ac:dyDescent="0.25">
      <c r="A3496" t="str">
        <f t="shared" si="108"/>
        <v>2015_4773</v>
      </c>
      <c r="C3496" s="95">
        <v>3495</v>
      </c>
      <c r="D3496" s="95">
        <v>4773</v>
      </c>
      <c r="E3496" s="95">
        <v>4773</v>
      </c>
      <c r="F3496" s="95" t="s">
        <v>179</v>
      </c>
      <c r="G3496" s="95">
        <v>2015</v>
      </c>
      <c r="H3496" s="95">
        <v>0</v>
      </c>
      <c r="I3496" s="95">
        <v>1</v>
      </c>
      <c r="J3496" s="95">
        <v>3529033</v>
      </c>
      <c r="K3496" s="95">
        <v>0</v>
      </c>
      <c r="L3496" s="95">
        <v>544.1</v>
      </c>
      <c r="M3496" s="95">
        <v>3529033</v>
      </c>
      <c r="N3496" s="5">
        <f t="shared" si="109"/>
        <v>6486</v>
      </c>
    </row>
    <row r="3497" spans="1:14" x14ac:dyDescent="0.25">
      <c r="A3497" t="str">
        <f t="shared" si="108"/>
        <v>2015_4788</v>
      </c>
      <c r="C3497" s="95">
        <v>3496</v>
      </c>
      <c r="D3497" s="95">
        <v>4788</v>
      </c>
      <c r="E3497" s="95">
        <v>4788</v>
      </c>
      <c r="F3497" s="95" t="s">
        <v>185</v>
      </c>
      <c r="G3497" s="95">
        <v>2015</v>
      </c>
      <c r="H3497" s="95">
        <v>0</v>
      </c>
      <c r="I3497" s="95">
        <v>1</v>
      </c>
      <c r="J3497" s="95">
        <v>3371296</v>
      </c>
      <c r="K3497" s="95">
        <v>0</v>
      </c>
      <c r="L3497" s="95">
        <v>519.29999999999995</v>
      </c>
      <c r="M3497" s="95">
        <v>3371296</v>
      </c>
      <c r="N3497" s="5">
        <f t="shared" si="109"/>
        <v>6492</v>
      </c>
    </row>
    <row r="3498" spans="1:14" x14ac:dyDescent="0.25">
      <c r="A3498" t="str">
        <f t="shared" si="108"/>
        <v>2015_4797</v>
      </c>
      <c r="C3498" s="95">
        <v>3497</v>
      </c>
      <c r="D3498" s="95">
        <v>4797</v>
      </c>
      <c r="E3498" s="95">
        <v>4797</v>
      </c>
      <c r="F3498" s="95" t="s">
        <v>186</v>
      </c>
      <c r="G3498" s="95">
        <v>2015</v>
      </c>
      <c r="H3498" s="95">
        <v>0</v>
      </c>
      <c r="I3498" s="95">
        <v>1</v>
      </c>
      <c r="J3498" s="95">
        <v>16020676</v>
      </c>
      <c r="K3498" s="95">
        <v>0</v>
      </c>
      <c r="L3498" s="95">
        <v>2516.6</v>
      </c>
      <c r="M3498" s="95">
        <v>16020676</v>
      </c>
      <c r="N3498" s="5">
        <f t="shared" si="109"/>
        <v>6366</v>
      </c>
    </row>
    <row r="3499" spans="1:14" x14ac:dyDescent="0.25">
      <c r="A3499" t="str">
        <f t="shared" si="108"/>
        <v>2015_4860</v>
      </c>
      <c r="C3499" s="95">
        <v>3498</v>
      </c>
      <c r="D3499" s="95">
        <v>4860</v>
      </c>
      <c r="E3499" s="95">
        <v>4860</v>
      </c>
      <c r="F3499" s="95" t="s">
        <v>370</v>
      </c>
      <c r="G3499" s="95">
        <v>2015</v>
      </c>
      <c r="H3499" s="95">
        <v>0</v>
      </c>
      <c r="I3499" s="95">
        <v>2</v>
      </c>
      <c r="J3499" s="95">
        <v>6253321</v>
      </c>
      <c r="K3499" s="95">
        <v>0</v>
      </c>
      <c r="L3499" s="95">
        <v>982.3</v>
      </c>
      <c r="M3499" s="95">
        <v>6253321</v>
      </c>
      <c r="N3499" s="5">
        <f t="shared" si="109"/>
        <v>6366</v>
      </c>
    </row>
    <row r="3500" spans="1:14" x14ac:dyDescent="0.25">
      <c r="A3500" t="str">
        <f t="shared" si="108"/>
        <v>2015_4869</v>
      </c>
      <c r="C3500" s="95">
        <v>3499</v>
      </c>
      <c r="D3500" s="95">
        <v>4869</v>
      </c>
      <c r="E3500" s="95">
        <v>4869</v>
      </c>
      <c r="F3500" s="95" t="s">
        <v>187</v>
      </c>
      <c r="G3500" s="95">
        <v>2015</v>
      </c>
      <c r="H3500" s="95">
        <v>0</v>
      </c>
      <c r="I3500" s="95">
        <v>1</v>
      </c>
      <c r="J3500" s="95">
        <v>8154830</v>
      </c>
      <c r="K3500" s="95">
        <v>0</v>
      </c>
      <c r="L3500" s="95">
        <v>1272.8</v>
      </c>
      <c r="M3500" s="95">
        <v>8154830</v>
      </c>
      <c r="N3500" s="5">
        <f t="shared" si="109"/>
        <v>6407</v>
      </c>
    </row>
    <row r="3501" spans="1:14" x14ac:dyDescent="0.25">
      <c r="A3501" t="str">
        <f t="shared" si="108"/>
        <v>2015_4878</v>
      </c>
      <c r="C3501" s="95">
        <v>3500</v>
      </c>
      <c r="D3501" s="95">
        <v>4878</v>
      </c>
      <c r="E3501" s="95">
        <v>4878</v>
      </c>
      <c r="F3501" s="95" t="s">
        <v>188</v>
      </c>
      <c r="G3501" s="95">
        <v>2015</v>
      </c>
      <c r="H3501" s="95">
        <v>0</v>
      </c>
      <c r="I3501" s="95">
        <v>1</v>
      </c>
      <c r="J3501" s="95">
        <v>3934825</v>
      </c>
      <c r="K3501" s="95">
        <v>0</v>
      </c>
      <c r="L3501" s="95">
        <v>618.1</v>
      </c>
      <c r="M3501" s="95">
        <v>3934825</v>
      </c>
      <c r="N3501" s="5">
        <f t="shared" si="109"/>
        <v>6366</v>
      </c>
    </row>
    <row r="3502" spans="1:14" x14ac:dyDescent="0.25">
      <c r="A3502" t="str">
        <f t="shared" si="108"/>
        <v>2015_4890</v>
      </c>
      <c r="C3502" s="95">
        <v>3501</v>
      </c>
      <c r="D3502" s="95">
        <v>4890</v>
      </c>
      <c r="E3502" s="95">
        <v>4890</v>
      </c>
      <c r="F3502" s="95" t="s">
        <v>189</v>
      </c>
      <c r="G3502" s="95">
        <v>2015</v>
      </c>
      <c r="H3502" s="95">
        <v>0</v>
      </c>
      <c r="I3502" s="95">
        <v>1</v>
      </c>
      <c r="J3502" s="95">
        <v>5867048</v>
      </c>
      <c r="K3502" s="95">
        <v>0</v>
      </c>
      <c r="L3502" s="95">
        <v>919.6</v>
      </c>
      <c r="M3502" s="95">
        <v>5867048</v>
      </c>
      <c r="N3502" s="5">
        <f t="shared" si="109"/>
        <v>6380</v>
      </c>
    </row>
    <row r="3503" spans="1:14" x14ac:dyDescent="0.25">
      <c r="A3503" t="str">
        <f t="shared" si="108"/>
        <v>2015_4905</v>
      </c>
      <c r="C3503" s="95">
        <v>3502</v>
      </c>
      <c r="D3503" s="95">
        <v>4905</v>
      </c>
      <c r="E3503" s="95">
        <v>4905</v>
      </c>
      <c r="F3503" s="95" t="s">
        <v>356</v>
      </c>
      <c r="G3503" s="95">
        <v>2015</v>
      </c>
      <c r="H3503" s="95">
        <v>0</v>
      </c>
      <c r="I3503" s="95">
        <v>1</v>
      </c>
      <c r="J3503" s="95">
        <v>1501381</v>
      </c>
      <c r="K3503" s="95">
        <v>0</v>
      </c>
      <c r="L3503" s="95">
        <v>235.4</v>
      </c>
      <c r="M3503" s="95">
        <v>1501381</v>
      </c>
      <c r="N3503" s="5">
        <f t="shared" si="109"/>
        <v>6378</v>
      </c>
    </row>
    <row r="3504" spans="1:14" x14ac:dyDescent="0.25">
      <c r="A3504" t="str">
        <f t="shared" si="108"/>
        <v>2015_4978</v>
      </c>
      <c r="C3504" s="95">
        <v>3503</v>
      </c>
      <c r="D3504" s="95">
        <v>4978</v>
      </c>
      <c r="E3504" s="95">
        <v>4978</v>
      </c>
      <c r="F3504" s="95" t="s">
        <v>190</v>
      </c>
      <c r="G3504" s="95">
        <v>2015</v>
      </c>
      <c r="H3504" s="95">
        <v>0</v>
      </c>
      <c r="I3504" s="95">
        <v>1</v>
      </c>
      <c r="J3504" s="95">
        <v>1267471</v>
      </c>
      <c r="K3504" s="95">
        <v>0</v>
      </c>
      <c r="L3504" s="95">
        <v>199.1</v>
      </c>
      <c r="M3504" s="95">
        <v>1267471</v>
      </c>
      <c r="N3504" s="5">
        <f t="shared" si="109"/>
        <v>6366</v>
      </c>
    </row>
    <row r="3505" spans="1:14" x14ac:dyDescent="0.25">
      <c r="A3505" t="str">
        <f t="shared" si="108"/>
        <v>2015_4995</v>
      </c>
      <c r="C3505" s="95">
        <v>3504</v>
      </c>
      <c r="D3505" s="95">
        <v>4995</v>
      </c>
      <c r="E3505" s="95">
        <v>4995</v>
      </c>
      <c r="F3505" s="95" t="s">
        <v>191</v>
      </c>
      <c r="G3505" s="95">
        <v>2015</v>
      </c>
      <c r="H3505" s="95">
        <v>0</v>
      </c>
      <c r="I3505" s="95">
        <v>1</v>
      </c>
      <c r="J3505" s="95">
        <v>6025416</v>
      </c>
      <c r="K3505" s="95">
        <v>0</v>
      </c>
      <c r="L3505" s="95">
        <v>938.1</v>
      </c>
      <c r="M3505" s="95">
        <v>6025416</v>
      </c>
      <c r="N3505" s="5">
        <f t="shared" si="109"/>
        <v>6423</v>
      </c>
    </row>
    <row r="3506" spans="1:14" x14ac:dyDescent="0.25">
      <c r="A3506" t="str">
        <f t="shared" si="108"/>
        <v>2015_5013</v>
      </c>
      <c r="C3506" s="95">
        <v>3505</v>
      </c>
      <c r="D3506" s="95">
        <v>5013</v>
      </c>
      <c r="E3506" s="95">
        <v>5013</v>
      </c>
      <c r="F3506" s="95" t="s">
        <v>192</v>
      </c>
      <c r="G3506" s="95">
        <v>2015</v>
      </c>
      <c r="H3506" s="95">
        <v>0</v>
      </c>
      <c r="I3506" s="95">
        <v>1</v>
      </c>
      <c r="J3506" s="95">
        <v>15425455</v>
      </c>
      <c r="K3506" s="95">
        <v>0</v>
      </c>
      <c r="L3506" s="95">
        <v>2423.1</v>
      </c>
      <c r="M3506" s="95">
        <v>15425455</v>
      </c>
      <c r="N3506" s="5">
        <f t="shared" si="109"/>
        <v>6366</v>
      </c>
    </row>
    <row r="3507" spans="1:14" x14ac:dyDescent="0.25">
      <c r="A3507" t="str">
        <f t="shared" si="108"/>
        <v>2015_5049</v>
      </c>
      <c r="C3507" s="95">
        <v>3506</v>
      </c>
      <c r="D3507" s="95">
        <v>5049</v>
      </c>
      <c r="E3507" s="95">
        <v>5049</v>
      </c>
      <c r="F3507" s="95" t="s">
        <v>193</v>
      </c>
      <c r="G3507" s="95">
        <v>2015</v>
      </c>
      <c r="H3507" s="95">
        <v>0</v>
      </c>
      <c r="I3507" s="95">
        <v>1</v>
      </c>
      <c r="J3507" s="95">
        <v>29139728</v>
      </c>
      <c r="K3507" s="95">
        <v>0</v>
      </c>
      <c r="L3507" s="95">
        <v>4577.3999999999996</v>
      </c>
      <c r="M3507" s="95">
        <v>29139728</v>
      </c>
      <c r="N3507" s="5">
        <f t="shared" si="109"/>
        <v>6366</v>
      </c>
    </row>
    <row r="3508" spans="1:14" x14ac:dyDescent="0.25">
      <c r="A3508" t="str">
        <f t="shared" si="108"/>
        <v>2015_5319</v>
      </c>
      <c r="C3508" s="95">
        <v>3507</v>
      </c>
      <c r="D3508" s="95">
        <v>5319</v>
      </c>
      <c r="E3508" s="95">
        <v>5160</v>
      </c>
      <c r="F3508" s="95" t="s">
        <v>4</v>
      </c>
      <c r="G3508" s="95">
        <v>2015</v>
      </c>
      <c r="H3508" s="95">
        <v>0</v>
      </c>
      <c r="I3508" s="95">
        <v>1</v>
      </c>
      <c r="J3508" s="95">
        <v>6806527</v>
      </c>
      <c r="K3508" s="95">
        <v>0</v>
      </c>
      <c r="L3508" s="95">
        <v>1069.2</v>
      </c>
      <c r="M3508" s="95">
        <v>6806527</v>
      </c>
      <c r="N3508" s="5">
        <f t="shared" si="109"/>
        <v>6366</v>
      </c>
    </row>
    <row r="3509" spans="1:14" x14ac:dyDescent="0.25">
      <c r="A3509" t="str">
        <f t="shared" si="108"/>
        <v>2015_5121</v>
      </c>
      <c r="C3509" s="95">
        <v>3508</v>
      </c>
      <c r="D3509" s="95">
        <v>5121</v>
      </c>
      <c r="E3509" s="95">
        <v>5121</v>
      </c>
      <c r="F3509" s="95" t="s">
        <v>194</v>
      </c>
      <c r="G3509" s="95">
        <v>2015</v>
      </c>
      <c r="H3509" s="95">
        <v>0</v>
      </c>
      <c r="I3509" s="95">
        <v>1</v>
      </c>
      <c r="J3509" s="95">
        <v>4628719</v>
      </c>
      <c r="K3509" s="95">
        <v>2993</v>
      </c>
      <c r="L3509" s="95">
        <v>727.1</v>
      </c>
      <c r="M3509" s="95">
        <v>4631712</v>
      </c>
      <c r="N3509" s="5">
        <f t="shared" si="109"/>
        <v>6366</v>
      </c>
    </row>
    <row r="3510" spans="1:14" x14ac:dyDescent="0.25">
      <c r="A3510" t="str">
        <f t="shared" si="108"/>
        <v>2015_5139</v>
      </c>
      <c r="C3510" s="95">
        <v>3509</v>
      </c>
      <c r="D3510" s="95">
        <v>5139</v>
      </c>
      <c r="E3510" s="95">
        <v>5139</v>
      </c>
      <c r="F3510" s="95" t="s">
        <v>195</v>
      </c>
      <c r="G3510" s="95">
        <v>2015</v>
      </c>
      <c r="H3510" s="95">
        <v>0</v>
      </c>
      <c r="I3510" s="95">
        <v>1</v>
      </c>
      <c r="J3510" s="95">
        <v>1254336</v>
      </c>
      <c r="K3510" s="95">
        <v>0</v>
      </c>
      <c r="L3510" s="95">
        <v>192</v>
      </c>
      <c r="M3510" s="95">
        <v>1254336</v>
      </c>
      <c r="N3510" s="5">
        <f t="shared" si="109"/>
        <v>6533</v>
      </c>
    </row>
    <row r="3511" spans="1:14" x14ac:dyDescent="0.25">
      <c r="A3511" t="str">
        <f t="shared" si="108"/>
        <v>2015_5163</v>
      </c>
      <c r="C3511" s="95">
        <v>3510</v>
      </c>
      <c r="D3511" s="95">
        <v>5163</v>
      </c>
      <c r="E3511" s="95">
        <v>5163</v>
      </c>
      <c r="F3511" s="95" t="s">
        <v>196</v>
      </c>
      <c r="G3511" s="95">
        <v>2015</v>
      </c>
      <c r="H3511" s="95">
        <v>0</v>
      </c>
      <c r="I3511" s="95">
        <v>1</v>
      </c>
      <c r="J3511" s="95">
        <v>3972384</v>
      </c>
      <c r="K3511" s="95">
        <v>0</v>
      </c>
      <c r="L3511" s="95">
        <v>624</v>
      </c>
      <c r="M3511" s="95">
        <v>3972384</v>
      </c>
      <c r="N3511" s="5">
        <f t="shared" si="109"/>
        <v>6366</v>
      </c>
    </row>
    <row r="3512" spans="1:14" x14ac:dyDescent="0.25">
      <c r="A3512" t="str">
        <f t="shared" si="108"/>
        <v>2015_5166</v>
      </c>
      <c r="C3512" s="95">
        <v>3511</v>
      </c>
      <c r="D3512" s="95">
        <v>5166</v>
      </c>
      <c r="E3512" s="95">
        <v>5166</v>
      </c>
      <c r="F3512" s="95" t="s">
        <v>197</v>
      </c>
      <c r="G3512" s="95">
        <v>2015</v>
      </c>
      <c r="H3512" s="95">
        <v>0</v>
      </c>
      <c r="I3512" s="95">
        <v>1</v>
      </c>
      <c r="J3512" s="95">
        <v>13571675</v>
      </c>
      <c r="K3512" s="95">
        <v>0</v>
      </c>
      <c r="L3512" s="95">
        <v>2131.9</v>
      </c>
      <c r="M3512" s="95">
        <v>13571675</v>
      </c>
      <c r="N3512" s="5">
        <f t="shared" si="109"/>
        <v>6366</v>
      </c>
    </row>
    <row r="3513" spans="1:14" x14ac:dyDescent="0.25">
      <c r="A3513" t="str">
        <f t="shared" si="108"/>
        <v>2015_5184</v>
      </c>
      <c r="C3513" s="95">
        <v>3512</v>
      </c>
      <c r="D3513" s="95">
        <v>5184</v>
      </c>
      <c r="E3513" s="95">
        <v>5184</v>
      </c>
      <c r="F3513" s="95" t="s">
        <v>198</v>
      </c>
      <c r="G3513" s="95">
        <v>2015</v>
      </c>
      <c r="H3513" s="95">
        <v>0</v>
      </c>
      <c r="I3513" s="95">
        <v>1</v>
      </c>
      <c r="J3513" s="95">
        <v>11691722</v>
      </c>
      <c r="K3513" s="95">
        <v>0</v>
      </c>
      <c r="L3513" s="95">
        <v>1836.3</v>
      </c>
      <c r="M3513" s="95">
        <v>11691722</v>
      </c>
      <c r="N3513" s="5">
        <f t="shared" si="109"/>
        <v>6367</v>
      </c>
    </row>
    <row r="3514" spans="1:14" x14ac:dyDescent="0.25">
      <c r="A3514" t="str">
        <f t="shared" si="108"/>
        <v>2015_5250</v>
      </c>
      <c r="C3514" s="95">
        <v>3513</v>
      </c>
      <c r="D3514" s="95">
        <v>5250</v>
      </c>
      <c r="E3514" s="95">
        <v>5250</v>
      </c>
      <c r="F3514" s="95" t="s">
        <v>199</v>
      </c>
      <c r="G3514" s="95">
        <v>2015</v>
      </c>
      <c r="H3514" s="95">
        <v>0</v>
      </c>
      <c r="I3514" s="95">
        <v>1</v>
      </c>
      <c r="J3514" s="95">
        <v>27871611</v>
      </c>
      <c r="K3514" s="95">
        <v>0</v>
      </c>
      <c r="L3514" s="95">
        <v>4288.6000000000004</v>
      </c>
      <c r="M3514" s="95">
        <v>27871611</v>
      </c>
      <c r="N3514" s="5">
        <f t="shared" si="109"/>
        <v>6499</v>
      </c>
    </row>
    <row r="3515" spans="1:14" x14ac:dyDescent="0.25">
      <c r="A3515" t="str">
        <f t="shared" si="108"/>
        <v>2015_5256</v>
      </c>
      <c r="C3515" s="95">
        <v>3514</v>
      </c>
      <c r="D3515" s="95">
        <v>5256</v>
      </c>
      <c r="E3515" s="95">
        <v>5256</v>
      </c>
      <c r="F3515" s="95" t="s">
        <v>200</v>
      </c>
      <c r="G3515" s="95">
        <v>2015</v>
      </c>
      <c r="H3515" s="95">
        <v>0</v>
      </c>
      <c r="I3515" s="95">
        <v>1</v>
      </c>
      <c r="J3515" s="95">
        <v>4082516</v>
      </c>
      <c r="K3515" s="95">
        <v>0</v>
      </c>
      <c r="L3515" s="95">
        <v>641.29999999999995</v>
      </c>
      <c r="M3515" s="95">
        <v>4082516</v>
      </c>
      <c r="N3515" s="5">
        <f t="shared" si="109"/>
        <v>6366</v>
      </c>
    </row>
    <row r="3516" spans="1:14" x14ac:dyDescent="0.25">
      <c r="A3516" t="str">
        <f t="shared" si="108"/>
        <v>2015_5283</v>
      </c>
      <c r="C3516" s="95">
        <v>3515</v>
      </c>
      <c r="D3516" s="95">
        <v>5283</v>
      </c>
      <c r="E3516" s="95">
        <v>5283</v>
      </c>
      <c r="F3516" s="95" t="s">
        <v>201</v>
      </c>
      <c r="G3516" s="95">
        <v>2015</v>
      </c>
      <c r="H3516" s="95">
        <v>0</v>
      </c>
      <c r="I3516" s="95">
        <v>1</v>
      </c>
      <c r="J3516" s="95">
        <v>4578004</v>
      </c>
      <c r="K3516" s="95">
        <v>0</v>
      </c>
      <c r="L3516" s="95">
        <v>704.2</v>
      </c>
      <c r="M3516" s="95">
        <v>4578004</v>
      </c>
      <c r="N3516" s="5">
        <f t="shared" si="109"/>
        <v>6501</v>
      </c>
    </row>
    <row r="3517" spans="1:14" x14ac:dyDescent="0.25">
      <c r="A3517" t="str">
        <f t="shared" si="108"/>
        <v>2015_5310</v>
      </c>
      <c r="C3517" s="95">
        <v>3516</v>
      </c>
      <c r="D3517" s="95">
        <v>5310</v>
      </c>
      <c r="E3517" s="95">
        <v>5310</v>
      </c>
      <c r="F3517" s="95" t="s">
        <v>202</v>
      </c>
      <c r="G3517" s="95">
        <v>2015</v>
      </c>
      <c r="H3517" s="95">
        <v>0</v>
      </c>
      <c r="I3517" s="95">
        <v>1</v>
      </c>
      <c r="J3517" s="95">
        <v>4205675</v>
      </c>
      <c r="K3517" s="95">
        <v>0</v>
      </c>
      <c r="L3517" s="95">
        <v>659.3</v>
      </c>
      <c r="M3517" s="95">
        <v>4205675</v>
      </c>
      <c r="N3517" s="5">
        <f t="shared" si="109"/>
        <v>6379</v>
      </c>
    </row>
    <row r="3518" spans="1:14" x14ac:dyDescent="0.25">
      <c r="A3518" t="str">
        <f t="shared" si="108"/>
        <v>2015_5323</v>
      </c>
      <c r="C3518" s="95">
        <v>3517</v>
      </c>
      <c r="D3518" s="95">
        <v>5323</v>
      </c>
      <c r="E3518" s="95">
        <v>5325</v>
      </c>
      <c r="F3518" s="95" t="s">
        <v>203</v>
      </c>
      <c r="G3518" s="95">
        <v>2015</v>
      </c>
      <c r="H3518" s="95">
        <v>0</v>
      </c>
      <c r="I3518" s="95">
        <v>1</v>
      </c>
      <c r="J3518" s="95">
        <v>3770960</v>
      </c>
      <c r="K3518" s="95">
        <v>48906</v>
      </c>
      <c r="L3518" s="95">
        <v>581.4</v>
      </c>
      <c r="M3518" s="95">
        <v>3819866</v>
      </c>
      <c r="N3518" s="5">
        <f t="shared" si="109"/>
        <v>6486</v>
      </c>
    </row>
    <row r="3519" spans="1:14" x14ac:dyDescent="0.25">
      <c r="A3519" t="str">
        <f t="shared" si="108"/>
        <v>2015_5463</v>
      </c>
      <c r="C3519" s="95">
        <v>3518</v>
      </c>
      <c r="D3519" s="95">
        <v>5463</v>
      </c>
      <c r="E3519" s="95">
        <v>5463</v>
      </c>
      <c r="F3519" s="95" t="s">
        <v>204</v>
      </c>
      <c r="G3519" s="95">
        <v>2015</v>
      </c>
      <c r="H3519" s="95">
        <v>0</v>
      </c>
      <c r="I3519" s="95">
        <v>1</v>
      </c>
      <c r="J3519" s="95">
        <v>7425939</v>
      </c>
      <c r="K3519" s="95">
        <v>34752</v>
      </c>
      <c r="L3519" s="95">
        <v>1166.5</v>
      </c>
      <c r="M3519" s="95">
        <v>7460691</v>
      </c>
      <c r="N3519" s="5">
        <f t="shared" si="109"/>
        <v>6366</v>
      </c>
    </row>
    <row r="3520" spans="1:14" x14ac:dyDescent="0.25">
      <c r="A3520" t="str">
        <f t="shared" si="108"/>
        <v>2015_5486</v>
      </c>
      <c r="C3520" s="95">
        <v>3519</v>
      </c>
      <c r="D3520" s="95">
        <v>5486</v>
      </c>
      <c r="E3520" s="95">
        <v>5486</v>
      </c>
      <c r="F3520" s="95" t="s">
        <v>205</v>
      </c>
      <c r="G3520" s="95">
        <v>2015</v>
      </c>
      <c r="H3520" s="95">
        <v>0</v>
      </c>
      <c r="I3520" s="95">
        <v>1</v>
      </c>
      <c r="J3520" s="95">
        <v>2482627</v>
      </c>
      <c r="K3520" s="95">
        <v>0</v>
      </c>
      <c r="L3520" s="95">
        <v>388.7</v>
      </c>
      <c r="M3520" s="95">
        <v>2482627</v>
      </c>
      <c r="N3520" s="5">
        <f t="shared" si="109"/>
        <v>6387</v>
      </c>
    </row>
    <row r="3521" spans="1:14" x14ac:dyDescent="0.25">
      <c r="A3521" t="str">
        <f t="shared" si="108"/>
        <v>2015_5508</v>
      </c>
      <c r="C3521" s="95">
        <v>3520</v>
      </c>
      <c r="D3521" s="95">
        <v>5508</v>
      </c>
      <c r="E3521" s="95">
        <v>5508</v>
      </c>
      <c r="F3521" s="95" t="s">
        <v>206</v>
      </c>
      <c r="G3521" s="95">
        <v>2015</v>
      </c>
      <c r="H3521" s="95">
        <v>0</v>
      </c>
      <c r="I3521" s="95">
        <v>1</v>
      </c>
      <c r="J3521" s="95">
        <v>1920622</v>
      </c>
      <c r="K3521" s="95">
        <v>0</v>
      </c>
      <c r="L3521" s="95">
        <v>301.7</v>
      </c>
      <c r="M3521" s="95">
        <v>1920622</v>
      </c>
      <c r="N3521" s="5">
        <f t="shared" si="109"/>
        <v>6366</v>
      </c>
    </row>
    <row r="3522" spans="1:14" x14ac:dyDescent="0.25">
      <c r="A3522" t="str">
        <f t="shared" si="108"/>
        <v>2015_1975</v>
      </c>
      <c r="C3522" s="95">
        <v>3521</v>
      </c>
      <c r="D3522" s="95">
        <v>1975</v>
      </c>
      <c r="E3522" s="95">
        <v>1975</v>
      </c>
      <c r="F3522" s="95" t="s">
        <v>85</v>
      </c>
      <c r="G3522" s="95">
        <v>2015</v>
      </c>
      <c r="H3522" s="95">
        <v>0</v>
      </c>
      <c r="I3522" s="95">
        <v>1</v>
      </c>
      <c r="J3522" s="95">
        <v>2690250</v>
      </c>
      <c r="K3522" s="95">
        <v>0</v>
      </c>
      <c r="L3522" s="95">
        <v>422</v>
      </c>
      <c r="M3522" s="95">
        <v>2690250</v>
      </c>
      <c r="N3522" s="5">
        <f t="shared" si="109"/>
        <v>6375</v>
      </c>
    </row>
    <row r="3523" spans="1:14" x14ac:dyDescent="0.25">
      <c r="A3523" t="str">
        <f t="shared" ref="A3523:A3586" si="110">CONCATENATE(G3523,"_",D3523)</f>
        <v>2015_4824</v>
      </c>
      <c r="C3523" s="95">
        <v>3522</v>
      </c>
      <c r="D3523" s="95">
        <v>4824</v>
      </c>
      <c r="E3523" s="95">
        <v>5510</v>
      </c>
      <c r="F3523" s="95" t="s">
        <v>207</v>
      </c>
      <c r="G3523" s="95">
        <v>2015</v>
      </c>
      <c r="H3523" s="95">
        <v>0</v>
      </c>
      <c r="I3523" s="95">
        <v>1</v>
      </c>
      <c r="J3523" s="95">
        <v>4538958</v>
      </c>
      <c r="K3523" s="95">
        <v>0</v>
      </c>
      <c r="L3523" s="95">
        <v>713</v>
      </c>
      <c r="M3523" s="95">
        <v>4538958</v>
      </c>
      <c r="N3523" s="5">
        <f t="shared" ref="N3523:N3586" si="111">ROUND(J3523/L3523,0)</f>
        <v>6366</v>
      </c>
    </row>
    <row r="3524" spans="1:14" x14ac:dyDescent="0.25">
      <c r="A3524" t="str">
        <f t="shared" si="110"/>
        <v>2015_5607</v>
      </c>
      <c r="C3524" s="95">
        <v>3523</v>
      </c>
      <c r="D3524" s="95">
        <v>5607</v>
      </c>
      <c r="E3524" s="95">
        <v>5607</v>
      </c>
      <c r="F3524" s="95" t="s">
        <v>208</v>
      </c>
      <c r="G3524" s="95">
        <v>2015</v>
      </c>
      <c r="H3524" s="95">
        <v>0</v>
      </c>
      <c r="I3524" s="95">
        <v>1</v>
      </c>
      <c r="J3524" s="95">
        <v>4326006</v>
      </c>
      <c r="K3524" s="95">
        <v>0</v>
      </c>
      <c r="L3524" s="95">
        <v>675.2</v>
      </c>
      <c r="M3524" s="95">
        <v>4326006</v>
      </c>
      <c r="N3524" s="5">
        <f t="shared" si="111"/>
        <v>6407</v>
      </c>
    </row>
    <row r="3525" spans="1:14" x14ac:dyDescent="0.25">
      <c r="A3525" t="str">
        <f t="shared" si="110"/>
        <v>2015_5643</v>
      </c>
      <c r="C3525" s="95">
        <v>3524</v>
      </c>
      <c r="D3525" s="95">
        <v>5643</v>
      </c>
      <c r="E3525" s="95">
        <v>5643</v>
      </c>
      <c r="F3525" s="95" t="s">
        <v>209</v>
      </c>
      <c r="G3525" s="95">
        <v>2015</v>
      </c>
      <c r="H3525" s="95">
        <v>0</v>
      </c>
      <c r="I3525" s="95">
        <v>1</v>
      </c>
      <c r="J3525" s="95">
        <v>6220855</v>
      </c>
      <c r="K3525" s="95">
        <v>0</v>
      </c>
      <c r="L3525" s="95">
        <v>977.2</v>
      </c>
      <c r="M3525" s="95">
        <v>6220855</v>
      </c>
      <c r="N3525" s="5">
        <f t="shared" si="111"/>
        <v>6366</v>
      </c>
    </row>
    <row r="3526" spans="1:14" x14ac:dyDescent="0.25">
      <c r="A3526" t="str">
        <f t="shared" si="110"/>
        <v>2015_5697</v>
      </c>
      <c r="C3526" s="95">
        <v>3525</v>
      </c>
      <c r="D3526" s="95">
        <v>5697</v>
      </c>
      <c r="E3526" s="95">
        <v>5697</v>
      </c>
      <c r="F3526" s="95" t="s">
        <v>371</v>
      </c>
      <c r="G3526" s="95">
        <v>2015</v>
      </c>
      <c r="H3526" s="95">
        <v>0</v>
      </c>
      <c r="I3526" s="95">
        <v>1</v>
      </c>
      <c r="J3526" s="95">
        <v>2886344</v>
      </c>
      <c r="K3526" s="95">
        <v>32277</v>
      </c>
      <c r="L3526" s="95">
        <v>453.4</v>
      </c>
      <c r="M3526" s="95">
        <v>2918621</v>
      </c>
      <c r="N3526" s="5">
        <f t="shared" si="111"/>
        <v>6366</v>
      </c>
    </row>
    <row r="3527" spans="1:14" x14ac:dyDescent="0.25">
      <c r="A3527" t="str">
        <f t="shared" si="110"/>
        <v>2015_5724</v>
      </c>
      <c r="C3527" s="95">
        <v>3526</v>
      </c>
      <c r="D3527" s="95">
        <v>5724</v>
      </c>
      <c r="E3527" s="95">
        <v>5724</v>
      </c>
      <c r="F3527" s="95" t="s">
        <v>210</v>
      </c>
      <c r="G3527" s="95">
        <v>2015</v>
      </c>
      <c r="H3527" s="95">
        <v>0</v>
      </c>
      <c r="I3527" s="95">
        <v>1</v>
      </c>
      <c r="J3527" s="95">
        <v>1550340</v>
      </c>
      <c r="K3527" s="95">
        <v>0</v>
      </c>
      <c r="L3527" s="95">
        <v>243</v>
      </c>
      <c r="M3527" s="95">
        <v>1550340</v>
      </c>
      <c r="N3527" s="5">
        <f t="shared" si="111"/>
        <v>6380</v>
      </c>
    </row>
    <row r="3528" spans="1:14" x14ac:dyDescent="0.25">
      <c r="A3528" t="str">
        <f t="shared" si="110"/>
        <v>2015_5805</v>
      </c>
      <c r="C3528" s="95">
        <v>3527</v>
      </c>
      <c r="D3528" s="95">
        <v>5805</v>
      </c>
      <c r="E3528" s="95">
        <v>5805</v>
      </c>
      <c r="F3528" s="95" t="s">
        <v>212</v>
      </c>
      <c r="G3528" s="95">
        <v>2015</v>
      </c>
      <c r="H3528" s="95">
        <v>0</v>
      </c>
      <c r="I3528" s="95">
        <v>1</v>
      </c>
      <c r="J3528" s="95">
        <v>7478238</v>
      </c>
      <c r="K3528" s="95">
        <v>30331</v>
      </c>
      <c r="L3528" s="95">
        <v>1162.3</v>
      </c>
      <c r="M3528" s="95">
        <v>7508569</v>
      </c>
      <c r="N3528" s="5">
        <f t="shared" si="111"/>
        <v>6434</v>
      </c>
    </row>
    <row r="3529" spans="1:14" x14ac:dyDescent="0.25">
      <c r="A3529" t="str">
        <f t="shared" si="110"/>
        <v>2015_5823</v>
      </c>
      <c r="C3529" s="95">
        <v>3528</v>
      </c>
      <c r="D3529" s="95">
        <v>5823</v>
      </c>
      <c r="E3529" s="95">
        <v>5823</v>
      </c>
      <c r="F3529" s="95" t="s">
        <v>213</v>
      </c>
      <c r="G3529" s="95">
        <v>2015</v>
      </c>
      <c r="H3529" s="95">
        <v>0</v>
      </c>
      <c r="I3529" s="95">
        <v>1</v>
      </c>
      <c r="J3529" s="95">
        <v>2427814</v>
      </c>
      <c r="K3529" s="95">
        <v>0</v>
      </c>
      <c r="L3529" s="95">
        <v>377.4</v>
      </c>
      <c r="M3529" s="95">
        <v>2427814</v>
      </c>
      <c r="N3529" s="5">
        <f t="shared" si="111"/>
        <v>6433</v>
      </c>
    </row>
    <row r="3530" spans="1:14" x14ac:dyDescent="0.25">
      <c r="A3530" t="str">
        <f t="shared" si="110"/>
        <v>2015_5832</v>
      </c>
      <c r="C3530" s="95">
        <v>3529</v>
      </c>
      <c r="D3530" s="95">
        <v>5832</v>
      </c>
      <c r="E3530" s="95">
        <v>5832</v>
      </c>
      <c r="F3530" s="95" t="s">
        <v>214</v>
      </c>
      <c r="G3530" s="95">
        <v>2015</v>
      </c>
      <c r="H3530" s="95">
        <v>0</v>
      </c>
      <c r="I3530" s="95">
        <v>1</v>
      </c>
      <c r="J3530" s="95">
        <v>1833408</v>
      </c>
      <c r="K3530" s="95">
        <v>23727</v>
      </c>
      <c r="L3530" s="95">
        <v>288</v>
      </c>
      <c r="M3530" s="95">
        <v>1857135</v>
      </c>
      <c r="N3530" s="5">
        <f t="shared" si="111"/>
        <v>6366</v>
      </c>
    </row>
    <row r="3531" spans="1:14" x14ac:dyDescent="0.25">
      <c r="A3531" t="str">
        <f t="shared" si="110"/>
        <v>2015_5877</v>
      </c>
      <c r="C3531" s="95">
        <v>3530</v>
      </c>
      <c r="D3531" s="95">
        <v>5877</v>
      </c>
      <c r="E3531" s="95">
        <v>5877</v>
      </c>
      <c r="F3531" s="95" t="s">
        <v>215</v>
      </c>
      <c r="G3531" s="95">
        <v>2015</v>
      </c>
      <c r="H3531" s="95">
        <v>0</v>
      </c>
      <c r="I3531" s="95">
        <v>1</v>
      </c>
      <c r="J3531" s="95">
        <v>8632933</v>
      </c>
      <c r="K3531" s="95">
        <v>0</v>
      </c>
      <c r="L3531" s="95">
        <v>1356.1</v>
      </c>
      <c r="M3531" s="95">
        <v>8632933</v>
      </c>
      <c r="N3531" s="5">
        <f t="shared" si="111"/>
        <v>6366</v>
      </c>
    </row>
    <row r="3532" spans="1:14" x14ac:dyDescent="0.25">
      <c r="A3532" t="str">
        <f t="shared" si="110"/>
        <v>2015_5895</v>
      </c>
      <c r="C3532" s="95">
        <v>3531</v>
      </c>
      <c r="D3532" s="95">
        <v>5895</v>
      </c>
      <c r="E3532" s="95">
        <v>5895</v>
      </c>
      <c r="F3532" s="95" t="s">
        <v>216</v>
      </c>
      <c r="G3532" s="95">
        <v>2015</v>
      </c>
      <c r="H3532" s="95">
        <v>0</v>
      </c>
      <c r="I3532" s="95">
        <v>1</v>
      </c>
      <c r="J3532" s="95">
        <v>1679351</v>
      </c>
      <c r="K3532" s="95">
        <v>0</v>
      </c>
      <c r="L3532" s="95">
        <v>263.8</v>
      </c>
      <c r="M3532" s="95">
        <v>1679351</v>
      </c>
      <c r="N3532" s="5">
        <f t="shared" si="111"/>
        <v>6366</v>
      </c>
    </row>
    <row r="3533" spans="1:14" x14ac:dyDescent="0.25">
      <c r="A3533" t="str">
        <f t="shared" si="110"/>
        <v>2015_5949</v>
      </c>
      <c r="C3533" s="95">
        <v>3532</v>
      </c>
      <c r="D3533" s="95">
        <v>5949</v>
      </c>
      <c r="E3533" s="95">
        <v>5949</v>
      </c>
      <c r="F3533" s="95" t="s">
        <v>217</v>
      </c>
      <c r="G3533" s="95">
        <v>2015</v>
      </c>
      <c r="H3533" s="95">
        <v>0</v>
      </c>
      <c r="I3533" s="95">
        <v>1</v>
      </c>
      <c r="J3533" s="95">
        <v>6429023</v>
      </c>
      <c r="K3533" s="95">
        <v>0</v>
      </c>
      <c r="L3533" s="95">
        <v>1009.9</v>
      </c>
      <c r="M3533" s="95">
        <v>6429023</v>
      </c>
      <c r="N3533" s="5">
        <f t="shared" si="111"/>
        <v>6366</v>
      </c>
    </row>
    <row r="3534" spans="1:14" x14ac:dyDescent="0.25">
      <c r="A3534" t="str">
        <f t="shared" si="110"/>
        <v>2015_5976</v>
      </c>
      <c r="C3534" s="95">
        <v>3533</v>
      </c>
      <c r="D3534" s="95">
        <v>5976</v>
      </c>
      <c r="E3534" s="95">
        <v>5976</v>
      </c>
      <c r="F3534" s="95" t="s">
        <v>218</v>
      </c>
      <c r="G3534" s="95">
        <v>2015</v>
      </c>
      <c r="H3534" s="95">
        <v>0</v>
      </c>
      <c r="I3534" s="95">
        <v>1</v>
      </c>
      <c r="J3534" s="95">
        <v>6210670</v>
      </c>
      <c r="K3534" s="95">
        <v>0</v>
      </c>
      <c r="L3534" s="95">
        <v>975.6</v>
      </c>
      <c r="M3534" s="95">
        <v>6210670</v>
      </c>
      <c r="N3534" s="5">
        <f t="shared" si="111"/>
        <v>6366</v>
      </c>
    </row>
    <row r="3535" spans="1:14" x14ac:dyDescent="0.25">
      <c r="A3535" t="str">
        <f t="shared" si="110"/>
        <v>2015_5994</v>
      </c>
      <c r="C3535" s="95">
        <v>3534</v>
      </c>
      <c r="D3535" s="95">
        <v>5994</v>
      </c>
      <c r="E3535" s="95">
        <v>5994</v>
      </c>
      <c r="F3535" s="95" t="s">
        <v>219</v>
      </c>
      <c r="G3535" s="95">
        <v>2015</v>
      </c>
      <c r="H3535" s="95">
        <v>0</v>
      </c>
      <c r="I3535" s="95">
        <v>1</v>
      </c>
      <c r="J3535" s="95">
        <v>4932595</v>
      </c>
      <c r="K3535" s="95">
        <v>0</v>
      </c>
      <c r="L3535" s="95">
        <v>771.2</v>
      </c>
      <c r="M3535" s="95">
        <v>4932595</v>
      </c>
      <c r="N3535" s="5">
        <f t="shared" si="111"/>
        <v>6396</v>
      </c>
    </row>
    <row r="3536" spans="1:14" x14ac:dyDescent="0.25">
      <c r="A3536" t="str">
        <f t="shared" si="110"/>
        <v>2015_6003</v>
      </c>
      <c r="C3536" s="95">
        <v>3535</v>
      </c>
      <c r="D3536" s="95">
        <v>6003</v>
      </c>
      <c r="E3536" s="95">
        <v>6003</v>
      </c>
      <c r="F3536" s="95" t="s">
        <v>220</v>
      </c>
      <c r="G3536" s="95">
        <v>2015</v>
      </c>
      <c r="H3536" s="95">
        <v>0</v>
      </c>
      <c r="I3536" s="95">
        <v>1</v>
      </c>
      <c r="J3536" s="95">
        <v>2057543</v>
      </c>
      <c r="K3536" s="95">
        <v>0</v>
      </c>
      <c r="L3536" s="95">
        <v>322.60000000000002</v>
      </c>
      <c r="M3536" s="95">
        <v>2057543</v>
      </c>
      <c r="N3536" s="5">
        <f t="shared" si="111"/>
        <v>6378</v>
      </c>
    </row>
    <row r="3537" spans="1:14" x14ac:dyDescent="0.25">
      <c r="A3537" t="str">
        <f t="shared" si="110"/>
        <v>2015_6012</v>
      </c>
      <c r="C3537" s="95">
        <v>3536</v>
      </c>
      <c r="D3537" s="95">
        <v>6012</v>
      </c>
      <c r="E3537" s="95">
        <v>6012</v>
      </c>
      <c r="F3537" s="95" t="s">
        <v>221</v>
      </c>
      <c r="G3537" s="95">
        <v>2015</v>
      </c>
      <c r="H3537" s="95">
        <v>0</v>
      </c>
      <c r="I3537" s="95">
        <v>1</v>
      </c>
      <c r="J3537" s="95">
        <v>3396705</v>
      </c>
      <c r="K3537" s="95">
        <v>0</v>
      </c>
      <c r="L3537" s="95">
        <v>532.9</v>
      </c>
      <c r="M3537" s="95">
        <v>3396705</v>
      </c>
      <c r="N3537" s="5">
        <f t="shared" si="111"/>
        <v>6374</v>
      </c>
    </row>
    <row r="3538" spans="1:14" x14ac:dyDescent="0.25">
      <c r="A3538" t="str">
        <f t="shared" si="110"/>
        <v>2015_6030</v>
      </c>
      <c r="C3538" s="95">
        <v>3537</v>
      </c>
      <c r="D3538" s="95">
        <v>6030</v>
      </c>
      <c r="E3538" s="95">
        <v>6030</v>
      </c>
      <c r="F3538" s="95" t="s">
        <v>222</v>
      </c>
      <c r="G3538" s="95">
        <v>2015</v>
      </c>
      <c r="H3538" s="95">
        <v>0</v>
      </c>
      <c r="I3538" s="95">
        <v>1</v>
      </c>
      <c r="J3538" s="95">
        <v>7096180</v>
      </c>
      <c r="K3538" s="95">
        <v>0</v>
      </c>
      <c r="L3538" s="95">
        <v>1114.7</v>
      </c>
      <c r="M3538" s="95">
        <v>7096180</v>
      </c>
      <c r="N3538" s="5">
        <f t="shared" si="111"/>
        <v>6366</v>
      </c>
    </row>
    <row r="3539" spans="1:14" x14ac:dyDescent="0.25">
      <c r="A3539" t="str">
        <f t="shared" si="110"/>
        <v>2015_6048</v>
      </c>
      <c r="C3539" s="95">
        <v>3538</v>
      </c>
      <c r="D3539" s="95">
        <v>6048</v>
      </c>
      <c r="E3539" s="95">
        <v>6035</v>
      </c>
      <c r="F3539" s="95" t="s">
        <v>223</v>
      </c>
      <c r="G3539" s="95">
        <v>2015</v>
      </c>
      <c r="H3539" s="95">
        <v>0</v>
      </c>
      <c r="I3539" s="95">
        <v>1</v>
      </c>
      <c r="J3539" s="95">
        <v>3159871</v>
      </c>
      <c r="K3539" s="95">
        <v>0</v>
      </c>
      <c r="L3539" s="95">
        <v>495.2</v>
      </c>
      <c r="M3539" s="95">
        <v>3159871</v>
      </c>
      <c r="N3539" s="5">
        <f t="shared" si="111"/>
        <v>6381</v>
      </c>
    </row>
    <row r="3540" spans="1:14" x14ac:dyDescent="0.25">
      <c r="A3540" t="str">
        <f t="shared" si="110"/>
        <v>2015_6039</v>
      </c>
      <c r="C3540" s="95">
        <v>3539</v>
      </c>
      <c r="D3540" s="95">
        <v>6039</v>
      </c>
      <c r="E3540" s="95">
        <v>6039</v>
      </c>
      <c r="F3540" s="95" t="s">
        <v>224</v>
      </c>
      <c r="G3540" s="95">
        <v>2015</v>
      </c>
      <c r="H3540" s="95">
        <v>0</v>
      </c>
      <c r="I3540" s="95">
        <v>1</v>
      </c>
      <c r="J3540" s="95">
        <v>89965585</v>
      </c>
      <c r="K3540" s="95">
        <v>0</v>
      </c>
      <c r="L3540" s="95">
        <v>14132.2</v>
      </c>
      <c r="M3540" s="95">
        <v>89965585</v>
      </c>
      <c r="N3540" s="5">
        <f t="shared" si="111"/>
        <v>6366</v>
      </c>
    </row>
    <row r="3541" spans="1:14" x14ac:dyDescent="0.25">
      <c r="A3541" t="str">
        <f t="shared" si="110"/>
        <v>2015_6093</v>
      </c>
      <c r="C3541" s="95">
        <v>3540</v>
      </c>
      <c r="D3541" s="95">
        <v>6093</v>
      </c>
      <c r="E3541" s="95">
        <v>6093</v>
      </c>
      <c r="F3541" s="95" t="s">
        <v>225</v>
      </c>
      <c r="G3541" s="95">
        <v>2015</v>
      </c>
      <c r="H3541" s="95">
        <v>0</v>
      </c>
      <c r="I3541" s="95">
        <v>1</v>
      </c>
      <c r="J3541" s="95">
        <v>8012884</v>
      </c>
      <c r="K3541" s="95">
        <v>0</v>
      </c>
      <c r="L3541" s="95">
        <v>1258.7</v>
      </c>
      <c r="M3541" s="95">
        <v>8012884</v>
      </c>
      <c r="N3541" s="5">
        <f t="shared" si="111"/>
        <v>6366</v>
      </c>
    </row>
    <row r="3542" spans="1:14" x14ac:dyDescent="0.25">
      <c r="A3542" t="str">
        <f t="shared" si="110"/>
        <v>2015_6091</v>
      </c>
      <c r="C3542" s="95">
        <v>3541</v>
      </c>
      <c r="D3542" s="95">
        <v>6091</v>
      </c>
      <c r="E3542" s="95">
        <v>6091</v>
      </c>
      <c r="F3542" s="95" t="s">
        <v>301</v>
      </c>
      <c r="G3542" s="95">
        <v>2015</v>
      </c>
      <c r="H3542" s="95">
        <v>0</v>
      </c>
      <c r="I3542" s="95">
        <v>1</v>
      </c>
      <c r="J3542" s="95">
        <v>5832049</v>
      </c>
      <c r="K3542" s="95">
        <v>19847</v>
      </c>
      <c r="L3542" s="95">
        <v>911.4</v>
      </c>
      <c r="M3542" s="95">
        <v>5851896</v>
      </c>
      <c r="N3542" s="5">
        <f t="shared" si="111"/>
        <v>6399</v>
      </c>
    </row>
    <row r="3543" spans="1:14" x14ac:dyDescent="0.25">
      <c r="A3543" t="str">
        <f t="shared" si="110"/>
        <v>2015_6095</v>
      </c>
      <c r="C3543" s="95">
        <v>3542</v>
      </c>
      <c r="D3543" s="95">
        <v>6095</v>
      </c>
      <c r="E3543" s="95">
        <v>6095</v>
      </c>
      <c r="F3543" s="95" t="s">
        <v>227</v>
      </c>
      <c r="G3543" s="95">
        <v>2015</v>
      </c>
      <c r="H3543" s="95">
        <v>0</v>
      </c>
      <c r="I3543" s="95">
        <v>1</v>
      </c>
      <c r="J3543" s="95">
        <v>4203269</v>
      </c>
      <c r="K3543" s="95">
        <v>0</v>
      </c>
      <c r="L3543" s="95">
        <v>653.9</v>
      </c>
      <c r="M3543" s="95">
        <v>4203269</v>
      </c>
      <c r="N3543" s="5">
        <f t="shared" si="111"/>
        <v>6428</v>
      </c>
    </row>
    <row r="3544" spans="1:14" x14ac:dyDescent="0.25">
      <c r="A3544" t="str">
        <f t="shared" si="110"/>
        <v>2015_5157</v>
      </c>
      <c r="C3544" s="95">
        <v>3543</v>
      </c>
      <c r="D3544" s="95">
        <v>5157</v>
      </c>
      <c r="E3544" s="95">
        <v>6099</v>
      </c>
      <c r="F3544" s="95" t="s">
        <v>229</v>
      </c>
      <c r="G3544" s="95">
        <v>2015</v>
      </c>
      <c r="H3544" s="95">
        <v>0</v>
      </c>
      <c r="I3544" s="95">
        <v>1</v>
      </c>
      <c r="J3544" s="95">
        <v>4307149</v>
      </c>
      <c r="K3544" s="95">
        <v>0</v>
      </c>
      <c r="L3544" s="95">
        <v>671</v>
      </c>
      <c r="M3544" s="95">
        <v>4307149</v>
      </c>
      <c r="N3544" s="5">
        <f t="shared" si="111"/>
        <v>6419</v>
      </c>
    </row>
    <row r="3545" spans="1:14" x14ac:dyDescent="0.25">
      <c r="A3545" t="str">
        <f t="shared" si="110"/>
        <v>2015_6097</v>
      </c>
      <c r="C3545" s="95">
        <v>3544</v>
      </c>
      <c r="D3545" s="95">
        <v>6097</v>
      </c>
      <c r="E3545" s="95">
        <v>6097</v>
      </c>
      <c r="F3545" s="95" t="s">
        <v>228</v>
      </c>
      <c r="G3545" s="95">
        <v>2015</v>
      </c>
      <c r="H3545" s="95">
        <v>0</v>
      </c>
      <c r="I3545" s="95">
        <v>1</v>
      </c>
      <c r="J3545" s="95">
        <v>1250919</v>
      </c>
      <c r="K3545" s="95">
        <v>81966</v>
      </c>
      <c r="L3545" s="95">
        <v>196.5</v>
      </c>
      <c r="M3545" s="95">
        <v>1332885</v>
      </c>
      <c r="N3545" s="5">
        <f t="shared" si="111"/>
        <v>6366</v>
      </c>
    </row>
    <row r="3546" spans="1:14" x14ac:dyDescent="0.25">
      <c r="A3546" t="str">
        <f t="shared" si="110"/>
        <v>2015_6098</v>
      </c>
      <c r="C3546" s="95">
        <v>3545</v>
      </c>
      <c r="D3546" s="95">
        <v>6098</v>
      </c>
      <c r="E3546" s="95">
        <v>6098</v>
      </c>
      <c r="F3546" s="95" t="s">
        <v>357</v>
      </c>
      <c r="G3546" s="95">
        <v>2015</v>
      </c>
      <c r="H3546" s="95">
        <v>0</v>
      </c>
      <c r="I3546" s="95">
        <v>1</v>
      </c>
      <c r="J3546" s="95">
        <v>9365069</v>
      </c>
      <c r="K3546" s="95">
        <v>0</v>
      </c>
      <c r="L3546" s="95">
        <v>1466.5</v>
      </c>
      <c r="M3546" s="95">
        <v>9365069</v>
      </c>
      <c r="N3546" s="5">
        <f t="shared" si="111"/>
        <v>6386</v>
      </c>
    </row>
    <row r="3547" spans="1:14" x14ac:dyDescent="0.25">
      <c r="A3547" t="str">
        <f t="shared" si="110"/>
        <v>2015_6100</v>
      </c>
      <c r="C3547" s="95">
        <v>3546</v>
      </c>
      <c r="D3547" s="95">
        <v>6100</v>
      </c>
      <c r="E3547" s="95">
        <v>6100</v>
      </c>
      <c r="F3547" s="95" t="s">
        <v>230</v>
      </c>
      <c r="G3547" s="95">
        <v>2015</v>
      </c>
      <c r="H3547" s="95">
        <v>0</v>
      </c>
      <c r="I3547" s="95">
        <v>1</v>
      </c>
      <c r="J3547" s="95">
        <v>3592970</v>
      </c>
      <c r="K3547" s="95">
        <v>0</v>
      </c>
      <c r="L3547" s="95">
        <v>564.4</v>
      </c>
      <c r="M3547" s="95">
        <v>3592970</v>
      </c>
      <c r="N3547" s="5">
        <f t="shared" si="111"/>
        <v>6366</v>
      </c>
    </row>
    <row r="3548" spans="1:14" x14ac:dyDescent="0.25">
      <c r="A3548" t="str">
        <f t="shared" si="110"/>
        <v>2015_6101</v>
      </c>
      <c r="C3548" s="95">
        <v>3547</v>
      </c>
      <c r="D3548" s="95">
        <v>6101</v>
      </c>
      <c r="E3548" s="95">
        <v>6101</v>
      </c>
      <c r="F3548" s="95" t="s">
        <v>231</v>
      </c>
      <c r="G3548" s="95">
        <v>2015</v>
      </c>
      <c r="H3548" s="95">
        <v>0</v>
      </c>
      <c r="I3548" s="95">
        <v>1</v>
      </c>
      <c r="J3548" s="95">
        <v>42123185</v>
      </c>
      <c r="K3548" s="95">
        <v>0</v>
      </c>
      <c r="L3548" s="95">
        <v>6616.9</v>
      </c>
      <c r="M3548" s="95">
        <v>42123185</v>
      </c>
      <c r="N3548" s="5">
        <f t="shared" si="111"/>
        <v>6366</v>
      </c>
    </row>
    <row r="3549" spans="1:14" x14ac:dyDescent="0.25">
      <c r="A3549" t="str">
        <f t="shared" si="110"/>
        <v>2015_6094</v>
      </c>
      <c r="C3549" s="95">
        <v>3548</v>
      </c>
      <c r="D3549" s="95">
        <v>6094</v>
      </c>
      <c r="E3549" s="95">
        <v>6094</v>
      </c>
      <c r="F3549" s="95" t="s">
        <v>226</v>
      </c>
      <c r="G3549" s="95">
        <v>2015</v>
      </c>
      <c r="H3549" s="95">
        <v>0</v>
      </c>
      <c r="I3549" s="95">
        <v>1</v>
      </c>
      <c r="J3549" s="95">
        <v>3577055</v>
      </c>
      <c r="K3549" s="95">
        <v>0</v>
      </c>
      <c r="L3549" s="95">
        <v>561.9</v>
      </c>
      <c r="M3549" s="95">
        <v>3577055</v>
      </c>
      <c r="N3549" s="5">
        <f t="shared" si="111"/>
        <v>6366</v>
      </c>
    </row>
    <row r="3550" spans="1:14" x14ac:dyDescent="0.25">
      <c r="A3550" t="str">
        <f t="shared" si="110"/>
        <v>2015_6096</v>
      </c>
      <c r="C3550" s="95">
        <v>3549</v>
      </c>
      <c r="D3550" s="95">
        <v>6096</v>
      </c>
      <c r="E3550" s="95">
        <v>6096</v>
      </c>
      <c r="F3550" s="95" t="s">
        <v>372</v>
      </c>
      <c r="G3550" s="95">
        <v>2015</v>
      </c>
      <c r="H3550" s="95">
        <v>0</v>
      </c>
      <c r="I3550" s="95">
        <v>1</v>
      </c>
      <c r="J3550" s="95">
        <v>3528734</v>
      </c>
      <c r="K3550" s="95">
        <v>0</v>
      </c>
      <c r="L3550" s="95">
        <v>543.29999999999995</v>
      </c>
      <c r="M3550" s="95">
        <v>3528734</v>
      </c>
      <c r="N3550" s="5">
        <f t="shared" si="111"/>
        <v>6495</v>
      </c>
    </row>
    <row r="3551" spans="1:14" x14ac:dyDescent="0.25">
      <c r="A3551" t="str">
        <f t="shared" si="110"/>
        <v>2015_6102</v>
      </c>
      <c r="C3551" s="95">
        <v>3550</v>
      </c>
      <c r="D3551" s="95">
        <v>6102</v>
      </c>
      <c r="E3551" s="95">
        <v>6102</v>
      </c>
      <c r="F3551" s="95" t="s">
        <v>232</v>
      </c>
      <c r="G3551" s="95">
        <v>2015</v>
      </c>
      <c r="H3551" s="95">
        <v>0</v>
      </c>
      <c r="I3551" s="95">
        <v>1</v>
      </c>
      <c r="J3551" s="95">
        <v>12307388</v>
      </c>
      <c r="K3551" s="95">
        <v>0</v>
      </c>
      <c r="L3551" s="95">
        <v>1933.3</v>
      </c>
      <c r="M3551" s="95">
        <v>12307388</v>
      </c>
      <c r="N3551" s="5">
        <f t="shared" si="111"/>
        <v>6366</v>
      </c>
    </row>
    <row r="3552" spans="1:14" x14ac:dyDescent="0.25">
      <c r="A3552" t="str">
        <f t="shared" si="110"/>
        <v>2015_6120</v>
      </c>
      <c r="C3552" s="95">
        <v>3551</v>
      </c>
      <c r="D3552" s="95">
        <v>6120</v>
      </c>
      <c r="E3552" s="95">
        <v>6120</v>
      </c>
      <c r="F3552" s="95" t="s">
        <v>233</v>
      </c>
      <c r="G3552" s="95">
        <v>2015</v>
      </c>
      <c r="H3552" s="95">
        <v>0</v>
      </c>
      <c r="I3552" s="95">
        <v>1</v>
      </c>
      <c r="J3552" s="95">
        <v>7372465</v>
      </c>
      <c r="K3552" s="95">
        <v>0</v>
      </c>
      <c r="L3552" s="95">
        <v>1158.0999999999999</v>
      </c>
      <c r="M3552" s="95">
        <v>7372465</v>
      </c>
      <c r="N3552" s="5">
        <f t="shared" si="111"/>
        <v>6366</v>
      </c>
    </row>
    <row r="3553" spans="1:14" x14ac:dyDescent="0.25">
      <c r="A3553" t="str">
        <f t="shared" si="110"/>
        <v>2015_6138</v>
      </c>
      <c r="C3553" s="95">
        <v>3552</v>
      </c>
      <c r="D3553" s="95">
        <v>6138</v>
      </c>
      <c r="E3553" s="95">
        <v>6138</v>
      </c>
      <c r="F3553" s="95" t="s">
        <v>234</v>
      </c>
      <c r="G3553" s="95">
        <v>2015</v>
      </c>
      <c r="H3553" s="95">
        <v>0</v>
      </c>
      <c r="I3553" s="95">
        <v>1</v>
      </c>
      <c r="J3553" s="95">
        <v>2390825</v>
      </c>
      <c r="K3553" s="95">
        <v>0</v>
      </c>
      <c r="L3553" s="95">
        <v>373.1</v>
      </c>
      <c r="M3553" s="95">
        <v>2390825</v>
      </c>
      <c r="N3553" s="5">
        <f t="shared" si="111"/>
        <v>6408</v>
      </c>
    </row>
    <row r="3554" spans="1:14" x14ac:dyDescent="0.25">
      <c r="A3554" t="str">
        <f t="shared" si="110"/>
        <v>2015_5751</v>
      </c>
      <c r="C3554" s="95">
        <v>3553</v>
      </c>
      <c r="D3554" s="95">
        <v>5751</v>
      </c>
      <c r="E3554" s="95">
        <v>5751</v>
      </c>
      <c r="F3554" s="95" t="s">
        <v>211</v>
      </c>
      <c r="G3554" s="95">
        <v>2015</v>
      </c>
      <c r="H3554" s="95">
        <v>0</v>
      </c>
      <c r="I3554" s="95">
        <v>1</v>
      </c>
      <c r="J3554" s="95">
        <v>4030156</v>
      </c>
      <c r="K3554" s="95">
        <v>0</v>
      </c>
      <c r="L3554" s="95">
        <v>630.5</v>
      </c>
      <c r="M3554" s="95">
        <v>4030156</v>
      </c>
      <c r="N3554" s="5">
        <f t="shared" si="111"/>
        <v>6392</v>
      </c>
    </row>
    <row r="3555" spans="1:14" x14ac:dyDescent="0.25">
      <c r="A3555" t="str">
        <f t="shared" si="110"/>
        <v>2015_6165</v>
      </c>
      <c r="C3555" s="95">
        <v>3554</v>
      </c>
      <c r="D3555" s="95">
        <v>6165</v>
      </c>
      <c r="E3555" s="95">
        <v>6165</v>
      </c>
      <c r="F3555" s="95" t="s">
        <v>235</v>
      </c>
      <c r="G3555" s="95">
        <v>2015</v>
      </c>
      <c r="H3555" s="95">
        <v>0</v>
      </c>
      <c r="I3555" s="95">
        <v>1</v>
      </c>
      <c r="J3555" s="95">
        <v>1145880</v>
      </c>
      <c r="K3555" s="95">
        <v>0</v>
      </c>
      <c r="L3555" s="95">
        <v>180</v>
      </c>
      <c r="M3555" s="95">
        <v>1145880</v>
      </c>
      <c r="N3555" s="5">
        <f t="shared" si="111"/>
        <v>6366</v>
      </c>
    </row>
    <row r="3556" spans="1:14" x14ac:dyDescent="0.25">
      <c r="A3556" t="str">
        <f t="shared" si="110"/>
        <v>2015_6175</v>
      </c>
      <c r="C3556" s="95">
        <v>3555</v>
      </c>
      <c r="D3556" s="95">
        <v>6175</v>
      </c>
      <c r="E3556" s="95">
        <v>6175</v>
      </c>
      <c r="F3556" s="95" t="s">
        <v>236</v>
      </c>
      <c r="G3556" s="95">
        <v>2015</v>
      </c>
      <c r="H3556" s="95">
        <v>0</v>
      </c>
      <c r="I3556" s="95">
        <v>1</v>
      </c>
      <c r="J3556" s="95">
        <v>3935822</v>
      </c>
      <c r="K3556" s="95">
        <v>0</v>
      </c>
      <c r="L3556" s="95">
        <v>616.9</v>
      </c>
      <c r="M3556" s="95">
        <v>3935822</v>
      </c>
      <c r="N3556" s="5">
        <f t="shared" si="111"/>
        <v>6380</v>
      </c>
    </row>
    <row r="3557" spans="1:14" x14ac:dyDescent="0.25">
      <c r="A3557" t="str">
        <f t="shared" si="110"/>
        <v>2015_6219</v>
      </c>
      <c r="C3557" s="95">
        <v>3556</v>
      </c>
      <c r="D3557" s="95">
        <v>6219</v>
      </c>
      <c r="E3557" s="95">
        <v>6219</v>
      </c>
      <c r="F3557" s="95" t="s">
        <v>237</v>
      </c>
      <c r="G3557" s="95">
        <v>2015</v>
      </c>
      <c r="H3557" s="95">
        <v>0</v>
      </c>
      <c r="I3557" s="95">
        <v>1</v>
      </c>
      <c r="J3557" s="95">
        <v>14366789</v>
      </c>
      <c r="K3557" s="95">
        <v>0</v>
      </c>
      <c r="L3557" s="95">
        <v>2256.8000000000002</v>
      </c>
      <c r="M3557" s="95">
        <v>14366789</v>
      </c>
      <c r="N3557" s="5">
        <f t="shared" si="111"/>
        <v>6366</v>
      </c>
    </row>
    <row r="3558" spans="1:14" x14ac:dyDescent="0.25">
      <c r="A3558" t="str">
        <f t="shared" si="110"/>
        <v>2015_6246</v>
      </c>
      <c r="C3558" s="95">
        <v>3557</v>
      </c>
      <c r="D3558" s="95">
        <v>6246</v>
      </c>
      <c r="E3558" s="95">
        <v>6246</v>
      </c>
      <c r="F3558" s="95" t="s">
        <v>238</v>
      </c>
      <c r="G3558" s="95">
        <v>2015</v>
      </c>
      <c r="H3558" s="95">
        <v>0</v>
      </c>
      <c r="I3558" s="95">
        <v>1</v>
      </c>
      <c r="J3558" s="95">
        <v>1060950</v>
      </c>
      <c r="K3558" s="95">
        <v>0</v>
      </c>
      <c r="L3558" s="95">
        <v>162.19999999999999</v>
      </c>
      <c r="M3558" s="95">
        <v>1060950</v>
      </c>
      <c r="N3558" s="5">
        <f t="shared" si="111"/>
        <v>6541</v>
      </c>
    </row>
    <row r="3559" spans="1:14" x14ac:dyDescent="0.25">
      <c r="A3559" t="str">
        <f t="shared" si="110"/>
        <v>2015_6273</v>
      </c>
      <c r="C3559" s="95">
        <v>3558</v>
      </c>
      <c r="D3559" s="95">
        <v>6273</v>
      </c>
      <c r="E3559" s="95">
        <v>6273</v>
      </c>
      <c r="F3559" s="95" t="s">
        <v>299</v>
      </c>
      <c r="G3559" s="95">
        <v>2015</v>
      </c>
      <c r="H3559" s="95">
        <v>0</v>
      </c>
      <c r="I3559" s="95">
        <v>1</v>
      </c>
      <c r="J3559" s="95">
        <v>5463938</v>
      </c>
      <c r="K3559" s="95">
        <v>0</v>
      </c>
      <c r="L3559" s="95">
        <v>858.3</v>
      </c>
      <c r="M3559" s="95">
        <v>5463938</v>
      </c>
      <c r="N3559" s="5">
        <f t="shared" si="111"/>
        <v>6366</v>
      </c>
    </row>
    <row r="3560" spans="1:14" x14ac:dyDescent="0.25">
      <c r="A3560" t="str">
        <f t="shared" si="110"/>
        <v>2015_6408</v>
      </c>
      <c r="C3560" s="95">
        <v>3559</v>
      </c>
      <c r="D3560" s="95">
        <v>6408</v>
      </c>
      <c r="E3560" s="95">
        <v>6408</v>
      </c>
      <c r="F3560" s="95" t="s">
        <v>240</v>
      </c>
      <c r="G3560" s="95">
        <v>2015</v>
      </c>
      <c r="H3560" s="95">
        <v>0</v>
      </c>
      <c r="I3560" s="95">
        <v>1</v>
      </c>
      <c r="J3560" s="95">
        <v>5691237</v>
      </c>
      <c r="K3560" s="95">
        <v>0</v>
      </c>
      <c r="L3560" s="95">
        <v>886.9</v>
      </c>
      <c r="M3560" s="95">
        <v>5691237</v>
      </c>
      <c r="N3560" s="5">
        <f t="shared" si="111"/>
        <v>6417</v>
      </c>
    </row>
    <row r="3561" spans="1:14" x14ac:dyDescent="0.25">
      <c r="A3561" t="str">
        <f t="shared" si="110"/>
        <v>2015_6453</v>
      </c>
      <c r="C3561" s="95">
        <v>3560</v>
      </c>
      <c r="D3561" s="95">
        <v>6453</v>
      </c>
      <c r="E3561" s="95">
        <v>6453</v>
      </c>
      <c r="F3561" s="95" t="s">
        <v>241</v>
      </c>
      <c r="G3561" s="95">
        <v>2015</v>
      </c>
      <c r="H3561" s="95">
        <v>0</v>
      </c>
      <c r="I3561" s="95">
        <v>1</v>
      </c>
      <c r="J3561" s="95">
        <v>3693553</v>
      </c>
      <c r="K3561" s="95">
        <v>0</v>
      </c>
      <c r="L3561" s="95">
        <v>580.20000000000005</v>
      </c>
      <c r="M3561" s="95">
        <v>3693553</v>
      </c>
      <c r="N3561" s="5">
        <f t="shared" si="111"/>
        <v>6366</v>
      </c>
    </row>
    <row r="3562" spans="1:14" x14ac:dyDescent="0.25">
      <c r="A3562" t="str">
        <f t="shared" si="110"/>
        <v>2015_6460</v>
      </c>
      <c r="C3562" s="95">
        <v>3561</v>
      </c>
      <c r="D3562" s="95">
        <v>6460</v>
      </c>
      <c r="E3562" s="95">
        <v>6460</v>
      </c>
      <c r="F3562" s="95" t="s">
        <v>242</v>
      </c>
      <c r="G3562" s="95">
        <v>2015</v>
      </c>
      <c r="H3562" s="95">
        <v>0</v>
      </c>
      <c r="I3562" s="95">
        <v>1</v>
      </c>
      <c r="J3562" s="95">
        <v>4376232</v>
      </c>
      <c r="K3562" s="95">
        <v>0</v>
      </c>
      <c r="L3562" s="95">
        <v>684</v>
      </c>
      <c r="M3562" s="95">
        <v>4376232</v>
      </c>
      <c r="N3562" s="5">
        <f t="shared" si="111"/>
        <v>6398</v>
      </c>
    </row>
    <row r="3563" spans="1:14" x14ac:dyDescent="0.25">
      <c r="A3563" t="str">
        <f t="shared" si="110"/>
        <v>2015_6462</v>
      </c>
      <c r="C3563" s="95">
        <v>3562</v>
      </c>
      <c r="D3563" s="95">
        <v>6462</v>
      </c>
      <c r="E3563" s="95">
        <v>6462</v>
      </c>
      <c r="F3563" s="95" t="s">
        <v>243</v>
      </c>
      <c r="G3563" s="95">
        <v>2015</v>
      </c>
      <c r="H3563" s="95">
        <v>0</v>
      </c>
      <c r="I3563" s="95">
        <v>1</v>
      </c>
      <c r="J3563" s="95">
        <v>1655160</v>
      </c>
      <c r="K3563" s="95">
        <v>20219</v>
      </c>
      <c r="L3563" s="95">
        <v>260</v>
      </c>
      <c r="M3563" s="95">
        <v>1675379</v>
      </c>
      <c r="N3563" s="5">
        <f t="shared" si="111"/>
        <v>6366</v>
      </c>
    </row>
    <row r="3564" spans="1:14" x14ac:dyDescent="0.25">
      <c r="A3564" t="str">
        <f t="shared" si="110"/>
        <v>2015_6471</v>
      </c>
      <c r="C3564" s="95">
        <v>3563</v>
      </c>
      <c r="D3564" s="95">
        <v>6471</v>
      </c>
      <c r="E3564" s="95">
        <v>6471</v>
      </c>
      <c r="F3564" s="95" t="s">
        <v>244</v>
      </c>
      <c r="G3564" s="95">
        <v>2015</v>
      </c>
      <c r="H3564" s="95">
        <v>0</v>
      </c>
      <c r="I3564" s="95">
        <v>1</v>
      </c>
      <c r="J3564" s="95">
        <v>2786175</v>
      </c>
      <c r="K3564" s="95">
        <v>0</v>
      </c>
      <c r="L3564" s="95">
        <v>435</v>
      </c>
      <c r="M3564" s="95">
        <v>2786175</v>
      </c>
      <c r="N3564" s="5">
        <f t="shared" si="111"/>
        <v>6405</v>
      </c>
    </row>
    <row r="3565" spans="1:14" x14ac:dyDescent="0.25">
      <c r="A3565" t="str">
        <f t="shared" si="110"/>
        <v>2015_6509</v>
      </c>
      <c r="C3565" s="95">
        <v>3564</v>
      </c>
      <c r="D3565" s="95">
        <v>6509</v>
      </c>
      <c r="E3565" s="95">
        <v>6509</v>
      </c>
      <c r="F3565" s="95" t="s">
        <v>245</v>
      </c>
      <c r="G3565" s="95">
        <v>2015</v>
      </c>
      <c r="H3565" s="95">
        <v>0</v>
      </c>
      <c r="I3565" s="95">
        <v>1</v>
      </c>
      <c r="J3565" s="95">
        <v>2320522</v>
      </c>
      <c r="K3565" s="95">
        <v>101068</v>
      </c>
      <c r="L3565" s="95">
        <v>355.2</v>
      </c>
      <c r="M3565" s="95">
        <v>2421590</v>
      </c>
      <c r="N3565" s="5">
        <f t="shared" si="111"/>
        <v>6533</v>
      </c>
    </row>
    <row r="3566" spans="1:14" x14ac:dyDescent="0.25">
      <c r="A3566" t="str">
        <f t="shared" si="110"/>
        <v>2015_6512</v>
      </c>
      <c r="C3566" s="95">
        <v>3565</v>
      </c>
      <c r="D3566" s="95">
        <v>6512</v>
      </c>
      <c r="E3566" s="95">
        <v>6512</v>
      </c>
      <c r="F3566" s="95" t="s">
        <v>246</v>
      </c>
      <c r="G3566" s="95">
        <v>2015</v>
      </c>
      <c r="H3566" s="95">
        <v>0</v>
      </c>
      <c r="I3566" s="95">
        <v>1</v>
      </c>
      <c r="J3566" s="95">
        <v>2404075</v>
      </c>
      <c r="K3566" s="95">
        <v>0</v>
      </c>
      <c r="L3566" s="95">
        <v>374.7</v>
      </c>
      <c r="M3566" s="95">
        <v>2404075</v>
      </c>
      <c r="N3566" s="5">
        <f t="shared" si="111"/>
        <v>6416</v>
      </c>
    </row>
    <row r="3567" spans="1:14" x14ac:dyDescent="0.25">
      <c r="A3567" t="str">
        <f t="shared" si="110"/>
        <v>2015_6516</v>
      </c>
      <c r="C3567" s="95">
        <v>3566</v>
      </c>
      <c r="D3567" s="95">
        <v>6516</v>
      </c>
      <c r="E3567" s="95">
        <v>6516</v>
      </c>
      <c r="F3567" s="95" t="s">
        <v>247</v>
      </c>
      <c r="G3567" s="95">
        <v>2015</v>
      </c>
      <c r="H3567" s="95">
        <v>0</v>
      </c>
      <c r="I3567" s="95">
        <v>1</v>
      </c>
      <c r="J3567" s="95">
        <v>1144675</v>
      </c>
      <c r="K3567" s="95">
        <v>0</v>
      </c>
      <c r="L3567" s="95">
        <v>175</v>
      </c>
      <c r="M3567" s="95">
        <v>1144675</v>
      </c>
      <c r="N3567" s="5">
        <f t="shared" si="111"/>
        <v>6541</v>
      </c>
    </row>
    <row r="3568" spans="1:14" x14ac:dyDescent="0.25">
      <c r="A3568" t="str">
        <f t="shared" si="110"/>
        <v>2015_6534</v>
      </c>
      <c r="C3568" s="95">
        <v>3567</v>
      </c>
      <c r="D3568" s="95">
        <v>6534</v>
      </c>
      <c r="E3568" s="95">
        <v>6534</v>
      </c>
      <c r="F3568" s="95" t="s">
        <v>248</v>
      </c>
      <c r="G3568" s="95">
        <v>2015</v>
      </c>
      <c r="H3568" s="95">
        <v>0</v>
      </c>
      <c r="I3568" s="95">
        <v>1</v>
      </c>
      <c r="J3568" s="95">
        <v>4417367</v>
      </c>
      <c r="K3568" s="95">
        <v>42479</v>
      </c>
      <c r="L3568" s="95">
        <v>693.9</v>
      </c>
      <c r="M3568" s="95">
        <v>4459846</v>
      </c>
      <c r="N3568" s="5">
        <f t="shared" si="111"/>
        <v>6366</v>
      </c>
    </row>
    <row r="3569" spans="1:14" x14ac:dyDescent="0.25">
      <c r="A3569" t="str">
        <f t="shared" si="110"/>
        <v>2015_1935</v>
      </c>
      <c r="C3569" s="95">
        <v>3568</v>
      </c>
      <c r="D3569" s="95">
        <v>1935</v>
      </c>
      <c r="E3569" s="95">
        <v>6536</v>
      </c>
      <c r="F3569" s="95" t="s">
        <v>249</v>
      </c>
      <c r="G3569" s="95">
        <v>2015</v>
      </c>
      <c r="H3569" s="95">
        <v>0</v>
      </c>
      <c r="I3569" s="95">
        <v>1</v>
      </c>
      <c r="J3569" s="95">
        <v>7830451</v>
      </c>
      <c r="K3569" s="95">
        <v>0</v>
      </c>
      <c r="L3569" s="95">
        <v>1214.4000000000001</v>
      </c>
      <c r="M3569" s="95">
        <v>7830451</v>
      </c>
      <c r="N3569" s="5">
        <f t="shared" si="111"/>
        <v>6448</v>
      </c>
    </row>
    <row r="3570" spans="1:14" x14ac:dyDescent="0.25">
      <c r="A3570" t="str">
        <f t="shared" si="110"/>
        <v>2015_6561</v>
      </c>
      <c r="C3570" s="95">
        <v>3569</v>
      </c>
      <c r="D3570" s="95">
        <v>6561</v>
      </c>
      <c r="E3570" s="95">
        <v>6561</v>
      </c>
      <c r="F3570" s="95" t="s">
        <v>250</v>
      </c>
      <c r="G3570" s="95">
        <v>2015</v>
      </c>
      <c r="H3570" s="95">
        <v>0</v>
      </c>
      <c r="I3570" s="95">
        <v>1</v>
      </c>
      <c r="J3570" s="95">
        <v>2161894</v>
      </c>
      <c r="K3570" s="95">
        <v>0</v>
      </c>
      <c r="L3570" s="95">
        <v>339.6</v>
      </c>
      <c r="M3570" s="95">
        <v>2161894</v>
      </c>
      <c r="N3570" s="5">
        <f t="shared" si="111"/>
        <v>6366</v>
      </c>
    </row>
    <row r="3571" spans="1:14" x14ac:dyDescent="0.25">
      <c r="A3571" t="str">
        <f t="shared" si="110"/>
        <v>2015_6579</v>
      </c>
      <c r="C3571" s="95">
        <v>3570</v>
      </c>
      <c r="D3571" s="95">
        <v>6579</v>
      </c>
      <c r="E3571" s="95">
        <v>6579</v>
      </c>
      <c r="F3571" s="95" t="s">
        <v>251</v>
      </c>
      <c r="G3571" s="95">
        <v>2015</v>
      </c>
      <c r="H3571" s="95">
        <v>0</v>
      </c>
      <c r="I3571" s="95">
        <v>1</v>
      </c>
      <c r="J3571" s="95">
        <v>21489070</v>
      </c>
      <c r="K3571" s="95">
        <v>0</v>
      </c>
      <c r="L3571" s="95">
        <v>3375.6</v>
      </c>
      <c r="M3571" s="95">
        <v>21489070</v>
      </c>
      <c r="N3571" s="5">
        <f t="shared" si="111"/>
        <v>6366</v>
      </c>
    </row>
    <row r="3572" spans="1:14" x14ac:dyDescent="0.25">
      <c r="A3572" t="str">
        <f t="shared" si="110"/>
        <v>2015_6592</v>
      </c>
      <c r="C3572" s="95">
        <v>3571</v>
      </c>
      <c r="D3572" s="95">
        <v>6592</v>
      </c>
      <c r="E3572" s="95">
        <v>6592</v>
      </c>
      <c r="F3572" s="95" t="s">
        <v>385</v>
      </c>
      <c r="G3572" s="95">
        <v>2015</v>
      </c>
      <c r="H3572" s="95">
        <v>0</v>
      </c>
      <c r="I3572" s="95">
        <v>2</v>
      </c>
      <c r="J3572" s="95">
        <v>6241222</v>
      </c>
      <c r="K3572" s="95">
        <v>7045</v>
      </c>
      <c r="L3572" s="95">
        <v>980.3</v>
      </c>
      <c r="M3572" s="95">
        <v>6248267</v>
      </c>
      <c r="N3572" s="5">
        <f t="shared" si="111"/>
        <v>6367</v>
      </c>
    </row>
    <row r="3573" spans="1:14" x14ac:dyDescent="0.25">
      <c r="A3573" t="str">
        <f t="shared" si="110"/>
        <v>2015_6615</v>
      </c>
      <c r="C3573" s="95">
        <v>3572</v>
      </c>
      <c r="D3573" s="95">
        <v>6615</v>
      </c>
      <c r="E3573" s="95">
        <v>6615</v>
      </c>
      <c r="F3573" s="95" t="s">
        <v>252</v>
      </c>
      <c r="G3573" s="95">
        <v>2015</v>
      </c>
      <c r="H3573" s="95">
        <v>0</v>
      </c>
      <c r="I3573" s="95">
        <v>1</v>
      </c>
      <c r="J3573" s="95">
        <v>3679548</v>
      </c>
      <c r="K3573" s="95">
        <v>0</v>
      </c>
      <c r="L3573" s="95">
        <v>578</v>
      </c>
      <c r="M3573" s="95">
        <v>3679548</v>
      </c>
      <c r="N3573" s="5">
        <f t="shared" si="111"/>
        <v>6366</v>
      </c>
    </row>
    <row r="3574" spans="1:14" x14ac:dyDescent="0.25">
      <c r="A3574" t="str">
        <f t="shared" si="110"/>
        <v>2015_6651</v>
      </c>
      <c r="C3574" s="95">
        <v>3573</v>
      </c>
      <c r="D3574" s="95">
        <v>6651</v>
      </c>
      <c r="E3574" s="95">
        <v>6651</v>
      </c>
      <c r="F3574" s="95" t="s">
        <v>253</v>
      </c>
      <c r="G3574" s="95">
        <v>2015</v>
      </c>
      <c r="H3574" s="95">
        <v>0</v>
      </c>
      <c r="I3574" s="95">
        <v>1</v>
      </c>
      <c r="J3574" s="95">
        <v>2094414</v>
      </c>
      <c r="K3574" s="95">
        <v>0</v>
      </c>
      <c r="L3574" s="95">
        <v>329</v>
      </c>
      <c r="M3574" s="95">
        <v>2094414</v>
      </c>
      <c r="N3574" s="5">
        <f t="shared" si="111"/>
        <v>6366</v>
      </c>
    </row>
    <row r="3575" spans="1:14" x14ac:dyDescent="0.25">
      <c r="A3575" t="str">
        <f t="shared" si="110"/>
        <v>2015_6660</v>
      </c>
      <c r="C3575" s="95">
        <v>3574</v>
      </c>
      <c r="D3575" s="95">
        <v>6660</v>
      </c>
      <c r="E3575" s="95">
        <v>6660</v>
      </c>
      <c r="F3575" s="95" t="s">
        <v>254</v>
      </c>
      <c r="G3575" s="95">
        <v>2015</v>
      </c>
      <c r="H3575" s="95">
        <v>0</v>
      </c>
      <c r="I3575" s="95">
        <v>1</v>
      </c>
      <c r="J3575" s="95">
        <v>10086290</v>
      </c>
      <c r="K3575" s="95">
        <v>103846</v>
      </c>
      <c r="L3575" s="95">
        <v>1584.4</v>
      </c>
      <c r="M3575" s="95">
        <v>10190136</v>
      </c>
      <c r="N3575" s="5">
        <f t="shared" si="111"/>
        <v>6366</v>
      </c>
    </row>
    <row r="3576" spans="1:14" x14ac:dyDescent="0.25">
      <c r="A3576" t="str">
        <f t="shared" si="110"/>
        <v>2015_6700</v>
      </c>
      <c r="C3576" s="95">
        <v>3575</v>
      </c>
      <c r="D3576" s="95">
        <v>6700</v>
      </c>
      <c r="E3576" s="95">
        <v>6700</v>
      </c>
      <c r="F3576" s="95" t="s">
        <v>255</v>
      </c>
      <c r="G3576" s="95">
        <v>2015</v>
      </c>
      <c r="H3576" s="95">
        <v>0</v>
      </c>
      <c r="I3576" s="95">
        <v>1</v>
      </c>
      <c r="J3576" s="95">
        <v>3124935</v>
      </c>
      <c r="K3576" s="95">
        <v>16175</v>
      </c>
      <c r="L3576" s="95">
        <v>481.5</v>
      </c>
      <c r="M3576" s="95">
        <v>3141110</v>
      </c>
      <c r="N3576" s="5">
        <f t="shared" si="111"/>
        <v>6490</v>
      </c>
    </row>
    <row r="3577" spans="1:14" x14ac:dyDescent="0.25">
      <c r="A3577" t="str">
        <f t="shared" si="110"/>
        <v>2015_6759</v>
      </c>
      <c r="C3577" s="95">
        <v>3576</v>
      </c>
      <c r="D3577" s="95">
        <v>6759</v>
      </c>
      <c r="E3577" s="95">
        <v>6759</v>
      </c>
      <c r="F3577" s="95" t="s">
        <v>257</v>
      </c>
      <c r="G3577" s="95">
        <v>2015</v>
      </c>
      <c r="H3577" s="95">
        <v>0</v>
      </c>
      <c r="I3577" s="95">
        <v>1</v>
      </c>
      <c r="J3577" s="95">
        <v>4389243</v>
      </c>
      <c r="K3577" s="95">
        <v>118389</v>
      </c>
      <c r="L3577" s="95">
        <v>687</v>
      </c>
      <c r="M3577" s="95">
        <v>4507632</v>
      </c>
      <c r="N3577" s="5">
        <f t="shared" si="111"/>
        <v>6389</v>
      </c>
    </row>
    <row r="3578" spans="1:14" x14ac:dyDescent="0.25">
      <c r="A3578" t="str">
        <f t="shared" si="110"/>
        <v>2015_6762</v>
      </c>
      <c r="C3578" s="95">
        <v>3577</v>
      </c>
      <c r="D3578" s="95">
        <v>6762</v>
      </c>
      <c r="E3578" s="95">
        <v>6762</v>
      </c>
      <c r="F3578" s="95" t="s">
        <v>258</v>
      </c>
      <c r="G3578" s="95">
        <v>2015</v>
      </c>
      <c r="H3578" s="95">
        <v>0</v>
      </c>
      <c r="I3578" s="95">
        <v>1</v>
      </c>
      <c r="J3578" s="95">
        <v>4599969</v>
      </c>
      <c r="K3578" s="95">
        <v>0</v>
      </c>
      <c r="L3578" s="95">
        <v>717.4</v>
      </c>
      <c r="M3578" s="95">
        <v>4599969</v>
      </c>
      <c r="N3578" s="5">
        <f t="shared" si="111"/>
        <v>6412</v>
      </c>
    </row>
    <row r="3579" spans="1:14" x14ac:dyDescent="0.25">
      <c r="A3579" t="str">
        <f t="shared" si="110"/>
        <v>2015_6768</v>
      </c>
      <c r="C3579" s="95">
        <v>3578</v>
      </c>
      <c r="D3579" s="95">
        <v>6768</v>
      </c>
      <c r="E3579" s="95">
        <v>6768</v>
      </c>
      <c r="F3579" s="95" t="s">
        <v>259</v>
      </c>
      <c r="G3579" s="95">
        <v>2015</v>
      </c>
      <c r="H3579" s="95">
        <v>0</v>
      </c>
      <c r="I3579" s="95">
        <v>1</v>
      </c>
      <c r="J3579" s="95">
        <v>11360764</v>
      </c>
      <c r="K3579" s="95">
        <v>0</v>
      </c>
      <c r="L3579" s="95">
        <v>1784.6</v>
      </c>
      <c r="M3579" s="95">
        <v>11360764</v>
      </c>
      <c r="N3579" s="5">
        <f t="shared" si="111"/>
        <v>6366</v>
      </c>
    </row>
    <row r="3580" spans="1:14" x14ac:dyDescent="0.25">
      <c r="A3580" t="str">
        <f t="shared" si="110"/>
        <v>2015_6795</v>
      </c>
      <c r="C3580" s="95">
        <v>3579</v>
      </c>
      <c r="D3580" s="95">
        <v>6795</v>
      </c>
      <c r="E3580" s="95">
        <v>6795</v>
      </c>
      <c r="F3580" s="95" t="s">
        <v>260</v>
      </c>
      <c r="G3580" s="95">
        <v>2015</v>
      </c>
      <c r="H3580" s="95">
        <v>0</v>
      </c>
      <c r="I3580" s="95">
        <v>1</v>
      </c>
      <c r="J3580" s="95">
        <v>69976982</v>
      </c>
      <c r="K3580" s="95">
        <v>0</v>
      </c>
      <c r="L3580" s="95">
        <v>10992.3</v>
      </c>
      <c r="M3580" s="95">
        <v>69976982</v>
      </c>
      <c r="N3580" s="5">
        <f t="shared" si="111"/>
        <v>6366</v>
      </c>
    </row>
    <row r="3581" spans="1:14" x14ac:dyDescent="0.25">
      <c r="A3581" t="str">
        <f t="shared" si="110"/>
        <v>2015_6822</v>
      </c>
      <c r="C3581" s="95">
        <v>3580</v>
      </c>
      <c r="D3581" s="95">
        <v>6822</v>
      </c>
      <c r="E3581" s="95">
        <v>6822</v>
      </c>
      <c r="F3581" s="95" t="s">
        <v>261</v>
      </c>
      <c r="G3581" s="95">
        <v>2015</v>
      </c>
      <c r="H3581" s="95">
        <v>0</v>
      </c>
      <c r="I3581" s="95">
        <v>1</v>
      </c>
      <c r="J3581" s="95">
        <v>52765228</v>
      </c>
      <c r="K3581" s="95">
        <v>0</v>
      </c>
      <c r="L3581" s="95">
        <v>8288.6</v>
      </c>
      <c r="M3581" s="95">
        <v>52765228</v>
      </c>
      <c r="N3581" s="5">
        <f t="shared" si="111"/>
        <v>6366</v>
      </c>
    </row>
    <row r="3582" spans="1:14" x14ac:dyDescent="0.25">
      <c r="A3582" t="str">
        <f t="shared" si="110"/>
        <v>2015_6840</v>
      </c>
      <c r="C3582" s="95">
        <v>3581</v>
      </c>
      <c r="D3582" s="95">
        <v>6840</v>
      </c>
      <c r="E3582" s="95">
        <v>6840</v>
      </c>
      <c r="F3582" s="95" t="s">
        <v>262</v>
      </c>
      <c r="G3582" s="95">
        <v>2015</v>
      </c>
      <c r="H3582" s="95">
        <v>0</v>
      </c>
      <c r="I3582" s="95">
        <v>1</v>
      </c>
      <c r="J3582" s="95">
        <v>12632054</v>
      </c>
      <c r="K3582" s="95">
        <v>0</v>
      </c>
      <c r="L3582" s="95">
        <v>1984.3</v>
      </c>
      <c r="M3582" s="95">
        <v>12632054</v>
      </c>
      <c r="N3582" s="5">
        <f t="shared" si="111"/>
        <v>6366</v>
      </c>
    </row>
    <row r="3583" spans="1:14" x14ac:dyDescent="0.25">
      <c r="A3583" t="str">
        <f t="shared" si="110"/>
        <v>2015_6854</v>
      </c>
      <c r="C3583" s="95">
        <v>3582</v>
      </c>
      <c r="D3583" s="95">
        <v>6854</v>
      </c>
      <c r="E3583" s="95">
        <v>6854</v>
      </c>
      <c r="F3583" s="95" t="s">
        <v>263</v>
      </c>
      <c r="G3583" s="95">
        <v>2015</v>
      </c>
      <c r="H3583" s="95">
        <v>0</v>
      </c>
      <c r="I3583" s="95">
        <v>1</v>
      </c>
      <c r="J3583" s="95">
        <v>3417476</v>
      </c>
      <c r="K3583" s="95">
        <v>50745</v>
      </c>
      <c r="L3583" s="95">
        <v>534.9</v>
      </c>
      <c r="M3583" s="95">
        <v>3468221</v>
      </c>
      <c r="N3583" s="5">
        <f t="shared" si="111"/>
        <v>6389</v>
      </c>
    </row>
    <row r="3584" spans="1:14" x14ac:dyDescent="0.25">
      <c r="A3584" t="str">
        <f t="shared" si="110"/>
        <v>2015_6867</v>
      </c>
      <c r="C3584" s="95">
        <v>3583</v>
      </c>
      <c r="D3584" s="95">
        <v>6867</v>
      </c>
      <c r="E3584" s="95">
        <v>6867</v>
      </c>
      <c r="F3584" s="95" t="s">
        <v>264</v>
      </c>
      <c r="G3584" s="95">
        <v>2015</v>
      </c>
      <c r="H3584" s="95">
        <v>0</v>
      </c>
      <c r="I3584" s="95">
        <v>2</v>
      </c>
      <c r="J3584" s="95">
        <v>11249112</v>
      </c>
      <c r="K3584" s="95">
        <v>75767</v>
      </c>
      <c r="L3584" s="95">
        <v>1761.4</v>
      </c>
      <c r="M3584" s="95">
        <v>11324879</v>
      </c>
      <c r="N3584" s="5">
        <f t="shared" si="111"/>
        <v>6386</v>
      </c>
    </row>
    <row r="3585" spans="1:14" x14ac:dyDescent="0.25">
      <c r="A3585" t="str">
        <f t="shared" si="110"/>
        <v>2015_6921</v>
      </c>
      <c r="C3585" s="95">
        <v>3584</v>
      </c>
      <c r="D3585" s="95">
        <v>6921</v>
      </c>
      <c r="E3585" s="95">
        <v>6921</v>
      </c>
      <c r="F3585" s="95" t="s">
        <v>265</v>
      </c>
      <c r="G3585" s="95">
        <v>2015</v>
      </c>
      <c r="H3585" s="95">
        <v>0</v>
      </c>
      <c r="I3585" s="95">
        <v>1</v>
      </c>
      <c r="J3585" s="95">
        <v>2085850</v>
      </c>
      <c r="K3585" s="95">
        <v>0</v>
      </c>
      <c r="L3585" s="95">
        <v>325</v>
      </c>
      <c r="M3585" s="95">
        <v>2085850</v>
      </c>
      <c r="N3585" s="5">
        <f t="shared" si="111"/>
        <v>6418</v>
      </c>
    </row>
    <row r="3586" spans="1:14" x14ac:dyDescent="0.25">
      <c r="A3586" t="str">
        <f t="shared" si="110"/>
        <v>2015_6930</v>
      </c>
      <c r="C3586" s="95">
        <v>3585</v>
      </c>
      <c r="D3586" s="95">
        <v>6930</v>
      </c>
      <c r="E3586" s="95">
        <v>6930</v>
      </c>
      <c r="F3586" s="95" t="s">
        <v>266</v>
      </c>
      <c r="G3586" s="95">
        <v>2015</v>
      </c>
      <c r="H3586" s="95">
        <v>0</v>
      </c>
      <c r="I3586" s="95">
        <v>1</v>
      </c>
      <c r="J3586" s="95">
        <v>5203493</v>
      </c>
      <c r="K3586" s="95">
        <v>0</v>
      </c>
      <c r="L3586" s="95">
        <v>813.3</v>
      </c>
      <c r="M3586" s="95">
        <v>5203493</v>
      </c>
      <c r="N3586" s="5">
        <f t="shared" si="111"/>
        <v>6398</v>
      </c>
    </row>
    <row r="3587" spans="1:14" x14ac:dyDescent="0.25">
      <c r="A3587" t="str">
        <f t="shared" ref="A3587:A3650" si="112">CONCATENATE(G3587,"_",D3587)</f>
        <v>2015_6937</v>
      </c>
      <c r="C3587" s="95">
        <v>3586</v>
      </c>
      <c r="D3587" s="95">
        <v>6937</v>
      </c>
      <c r="E3587" s="95">
        <v>6937</v>
      </c>
      <c r="F3587" s="95" t="s">
        <v>358</v>
      </c>
      <c r="G3587" s="95">
        <v>2015</v>
      </c>
      <c r="H3587" s="95">
        <v>0</v>
      </c>
      <c r="I3587" s="95">
        <v>1</v>
      </c>
      <c r="J3587" s="95">
        <v>3062683</v>
      </c>
      <c r="K3587" s="95">
        <v>0</v>
      </c>
      <c r="L3587" s="95">
        <v>481.1</v>
      </c>
      <c r="M3587" s="95">
        <v>3062683</v>
      </c>
      <c r="N3587" s="5">
        <f t="shared" ref="N3587:N3650" si="113">ROUND(J3587/L3587,0)</f>
        <v>6366</v>
      </c>
    </row>
    <row r="3588" spans="1:14" x14ac:dyDescent="0.25">
      <c r="A3588" t="str">
        <f t="shared" si="112"/>
        <v>2015_6943</v>
      </c>
      <c r="C3588" s="95">
        <v>3587</v>
      </c>
      <c r="D3588" s="95">
        <v>6943</v>
      </c>
      <c r="E3588" s="95">
        <v>6943</v>
      </c>
      <c r="F3588" s="95" t="s">
        <v>267</v>
      </c>
      <c r="G3588" s="95">
        <v>2015</v>
      </c>
      <c r="H3588" s="95">
        <v>0</v>
      </c>
      <c r="I3588" s="95">
        <v>1</v>
      </c>
      <c r="J3588" s="95">
        <v>1775477</v>
      </c>
      <c r="K3588" s="95">
        <v>55693</v>
      </c>
      <c r="L3588" s="95">
        <v>278.89999999999998</v>
      </c>
      <c r="M3588" s="95">
        <v>1831170</v>
      </c>
      <c r="N3588" s="5">
        <f t="shared" si="113"/>
        <v>6366</v>
      </c>
    </row>
    <row r="3589" spans="1:14" x14ac:dyDescent="0.25">
      <c r="A3589" t="str">
        <f t="shared" si="112"/>
        <v>2015_6264</v>
      </c>
      <c r="C3589" s="95">
        <v>3588</v>
      </c>
      <c r="D3589" s="95">
        <v>6264</v>
      </c>
      <c r="E3589" s="95">
        <v>6264</v>
      </c>
      <c r="F3589" s="95" t="s">
        <v>239</v>
      </c>
      <c r="G3589" s="95">
        <v>2015</v>
      </c>
      <c r="H3589" s="95">
        <v>0</v>
      </c>
      <c r="I3589" s="95">
        <v>1</v>
      </c>
      <c r="J3589" s="95">
        <v>5993981</v>
      </c>
      <c r="K3589" s="95">
        <v>0</v>
      </c>
      <c r="L3589" s="95">
        <v>931.9</v>
      </c>
      <c r="M3589" s="95">
        <v>5993981</v>
      </c>
      <c r="N3589" s="5">
        <f t="shared" si="113"/>
        <v>6432</v>
      </c>
    </row>
    <row r="3590" spans="1:14" x14ac:dyDescent="0.25">
      <c r="A3590" t="str">
        <f t="shared" si="112"/>
        <v>2015_6950</v>
      </c>
      <c r="C3590" s="95">
        <v>3589</v>
      </c>
      <c r="D3590" s="95">
        <v>6950</v>
      </c>
      <c r="E3590" s="95">
        <v>6950</v>
      </c>
      <c r="F3590" s="95" t="s">
        <v>359</v>
      </c>
      <c r="G3590" s="95">
        <v>2015</v>
      </c>
      <c r="H3590" s="95">
        <v>0</v>
      </c>
      <c r="I3590" s="95">
        <v>1</v>
      </c>
      <c r="J3590" s="95">
        <v>9842653</v>
      </c>
      <c r="K3590" s="95">
        <v>0</v>
      </c>
      <c r="L3590" s="95">
        <v>1545.4</v>
      </c>
      <c r="M3590" s="95">
        <v>9842653</v>
      </c>
      <c r="N3590" s="5">
        <f t="shared" si="113"/>
        <v>6369</v>
      </c>
    </row>
    <row r="3591" spans="1:14" x14ac:dyDescent="0.25">
      <c r="A3591" t="str">
        <f t="shared" si="112"/>
        <v>2015_6957</v>
      </c>
      <c r="C3591" s="95">
        <v>3590</v>
      </c>
      <c r="D3591" s="95">
        <v>6957</v>
      </c>
      <c r="E3591" s="95">
        <v>6957</v>
      </c>
      <c r="F3591" s="95" t="s">
        <v>268</v>
      </c>
      <c r="G3591" s="95">
        <v>2015</v>
      </c>
      <c r="H3591" s="95">
        <v>0</v>
      </c>
      <c r="I3591" s="95">
        <v>1</v>
      </c>
      <c r="J3591" s="95">
        <v>57640310</v>
      </c>
      <c r="K3591" s="95">
        <v>0</v>
      </c>
      <c r="L3591" s="95">
        <v>9054.4</v>
      </c>
      <c r="M3591" s="95">
        <v>57640310</v>
      </c>
      <c r="N3591" s="5">
        <f t="shared" si="113"/>
        <v>6366</v>
      </c>
    </row>
    <row r="3592" spans="1:14" x14ac:dyDescent="0.25">
      <c r="A3592" t="str">
        <f t="shared" si="112"/>
        <v>2015_5922</v>
      </c>
      <c r="C3592" s="95">
        <v>3591</v>
      </c>
      <c r="D3592" s="95">
        <v>5922</v>
      </c>
      <c r="E3592" s="95">
        <v>5922</v>
      </c>
      <c r="F3592" s="95" t="s">
        <v>360</v>
      </c>
      <c r="G3592" s="95">
        <v>2015</v>
      </c>
      <c r="H3592" s="95">
        <v>0</v>
      </c>
      <c r="I3592" s="95">
        <v>1</v>
      </c>
      <c r="J3592" s="95">
        <v>4367602</v>
      </c>
      <c r="K3592" s="95">
        <v>55686</v>
      </c>
      <c r="L3592" s="95">
        <v>680.1</v>
      </c>
      <c r="M3592" s="95">
        <v>4423288</v>
      </c>
      <c r="N3592" s="5">
        <f t="shared" si="113"/>
        <v>6422</v>
      </c>
    </row>
    <row r="3593" spans="1:14" x14ac:dyDescent="0.25">
      <c r="A3593" t="str">
        <f t="shared" si="112"/>
        <v>2015_819</v>
      </c>
      <c r="C3593" s="95">
        <v>3592</v>
      </c>
      <c r="D3593" s="95">
        <v>819</v>
      </c>
      <c r="E3593" s="95">
        <v>819</v>
      </c>
      <c r="F3593" s="95" t="s">
        <v>33</v>
      </c>
      <c r="G3593" s="95">
        <v>2015</v>
      </c>
      <c r="H3593" s="95">
        <v>0</v>
      </c>
      <c r="I3593" s="95">
        <v>1</v>
      </c>
      <c r="J3593" s="95">
        <v>3779966</v>
      </c>
      <c r="K3593" s="95">
        <v>23354</v>
      </c>
      <c r="L3593" s="95">
        <v>592.1</v>
      </c>
      <c r="M3593" s="95">
        <v>3803320</v>
      </c>
      <c r="N3593" s="5">
        <f t="shared" si="113"/>
        <v>6384</v>
      </c>
    </row>
    <row r="3594" spans="1:14" x14ac:dyDescent="0.25">
      <c r="A3594" t="str">
        <f t="shared" si="112"/>
        <v>2015_6969</v>
      </c>
      <c r="C3594" s="95">
        <v>3593</v>
      </c>
      <c r="D3594" s="95">
        <v>6969</v>
      </c>
      <c r="E3594" s="95">
        <v>6969</v>
      </c>
      <c r="F3594" s="95" t="s">
        <v>269</v>
      </c>
      <c r="G3594" s="95">
        <v>2015</v>
      </c>
      <c r="H3594" s="95">
        <v>0</v>
      </c>
      <c r="I3594" s="95">
        <v>1</v>
      </c>
      <c r="J3594" s="95">
        <v>2493484</v>
      </c>
      <c r="K3594" s="95">
        <v>143389</v>
      </c>
      <c r="L3594" s="95">
        <v>381.5</v>
      </c>
      <c r="M3594" s="95">
        <v>2636873</v>
      </c>
      <c r="N3594" s="5">
        <f t="shared" si="113"/>
        <v>6536</v>
      </c>
    </row>
    <row r="3595" spans="1:14" x14ac:dyDescent="0.25">
      <c r="A3595" t="str">
        <f t="shared" si="112"/>
        <v>2015_6975</v>
      </c>
      <c r="C3595" s="95">
        <v>3594</v>
      </c>
      <c r="D3595" s="95">
        <v>6975</v>
      </c>
      <c r="E3595" s="95">
        <v>6975</v>
      </c>
      <c r="F3595" s="95" t="s">
        <v>270</v>
      </c>
      <c r="G3595" s="95">
        <v>2015</v>
      </c>
      <c r="H3595" s="95">
        <v>0</v>
      </c>
      <c r="I3595" s="95">
        <v>1</v>
      </c>
      <c r="J3595" s="95">
        <v>7664027</v>
      </c>
      <c r="K3595" s="95">
        <v>0</v>
      </c>
      <c r="L3595" s="95">
        <v>1203.9000000000001</v>
      </c>
      <c r="M3595" s="95">
        <v>7664027</v>
      </c>
      <c r="N3595" s="5">
        <f t="shared" si="113"/>
        <v>6366</v>
      </c>
    </row>
    <row r="3596" spans="1:14" x14ac:dyDescent="0.25">
      <c r="A3596" t="str">
        <f t="shared" si="112"/>
        <v>2015_6983</v>
      </c>
      <c r="C3596" s="95">
        <v>3595</v>
      </c>
      <c r="D3596" s="95">
        <v>6983</v>
      </c>
      <c r="E3596" s="95">
        <v>6983</v>
      </c>
      <c r="F3596" s="95" t="s">
        <v>271</v>
      </c>
      <c r="G3596" s="95">
        <v>2015</v>
      </c>
      <c r="H3596" s="95">
        <v>0</v>
      </c>
      <c r="I3596" s="95">
        <v>1</v>
      </c>
      <c r="J3596" s="95">
        <v>5653008</v>
      </c>
      <c r="K3596" s="95">
        <v>0</v>
      </c>
      <c r="L3596" s="95">
        <v>888</v>
      </c>
      <c r="M3596" s="95">
        <v>5653008</v>
      </c>
      <c r="N3596" s="5">
        <f t="shared" si="113"/>
        <v>6366</v>
      </c>
    </row>
    <row r="3597" spans="1:14" x14ac:dyDescent="0.25">
      <c r="A3597" t="str">
        <f t="shared" si="112"/>
        <v>2015_6985</v>
      </c>
      <c r="C3597" s="95">
        <v>3596</v>
      </c>
      <c r="D3597" s="95">
        <v>6985</v>
      </c>
      <c r="E3597" s="95">
        <v>6985</v>
      </c>
      <c r="F3597" s="95" t="s">
        <v>272</v>
      </c>
      <c r="G3597" s="95">
        <v>2015</v>
      </c>
      <c r="H3597" s="95">
        <v>0</v>
      </c>
      <c r="I3597" s="95">
        <v>1</v>
      </c>
      <c r="J3597" s="95">
        <v>5503086</v>
      </c>
      <c r="K3597" s="95">
        <v>0</v>
      </c>
      <c r="L3597" s="95">
        <v>863.5</v>
      </c>
      <c r="M3597" s="95">
        <v>5503086</v>
      </c>
      <c r="N3597" s="5">
        <f t="shared" si="113"/>
        <v>6373</v>
      </c>
    </row>
    <row r="3598" spans="1:14" x14ac:dyDescent="0.25">
      <c r="A3598" t="str">
        <f t="shared" si="112"/>
        <v>2015_6987</v>
      </c>
      <c r="C3598" s="95">
        <v>3597</v>
      </c>
      <c r="D3598" s="95">
        <v>6987</v>
      </c>
      <c r="E3598" s="95">
        <v>6987</v>
      </c>
      <c r="F3598" s="95" t="s">
        <v>273</v>
      </c>
      <c r="G3598" s="95">
        <v>2015</v>
      </c>
      <c r="H3598" s="95">
        <v>0</v>
      </c>
      <c r="I3598" s="95">
        <v>1</v>
      </c>
      <c r="J3598" s="95">
        <v>4349663</v>
      </c>
      <c r="K3598" s="95">
        <v>0</v>
      </c>
      <c r="L3598" s="95">
        <v>682.3</v>
      </c>
      <c r="M3598" s="95">
        <v>4349663</v>
      </c>
      <c r="N3598" s="5">
        <f t="shared" si="113"/>
        <v>6375</v>
      </c>
    </row>
    <row r="3599" spans="1:14" x14ac:dyDescent="0.25">
      <c r="A3599" t="str">
        <f t="shared" si="112"/>
        <v>2015_6990</v>
      </c>
      <c r="C3599" s="95">
        <v>3598</v>
      </c>
      <c r="D3599" s="95">
        <v>6990</v>
      </c>
      <c r="E3599" s="95">
        <v>6990</v>
      </c>
      <c r="F3599" s="95" t="s">
        <v>274</v>
      </c>
      <c r="G3599" s="95">
        <v>2015</v>
      </c>
      <c r="H3599" s="95">
        <v>0</v>
      </c>
      <c r="I3599" s="95">
        <v>1</v>
      </c>
      <c r="J3599" s="95">
        <v>4824334</v>
      </c>
      <c r="K3599" s="95">
        <v>0</v>
      </c>
      <c r="L3599" s="95">
        <v>755.1</v>
      </c>
      <c r="M3599" s="95">
        <v>4824334</v>
      </c>
      <c r="N3599" s="5">
        <f t="shared" si="113"/>
        <v>6389</v>
      </c>
    </row>
    <row r="3600" spans="1:14" x14ac:dyDescent="0.25">
      <c r="A3600" t="str">
        <f t="shared" si="112"/>
        <v>2015_6961</v>
      </c>
      <c r="C3600" s="95">
        <v>3599</v>
      </c>
      <c r="D3600" s="95">
        <v>6961</v>
      </c>
      <c r="E3600" s="95">
        <v>6961</v>
      </c>
      <c r="F3600" s="95" t="s">
        <v>361</v>
      </c>
      <c r="G3600" s="95">
        <v>2015</v>
      </c>
      <c r="H3600" s="95">
        <v>0</v>
      </c>
      <c r="I3600" s="95">
        <v>1</v>
      </c>
      <c r="J3600" s="95">
        <v>18939382</v>
      </c>
      <c r="K3600" s="95">
        <v>0</v>
      </c>
      <c r="L3600" s="95">
        <v>2949.6</v>
      </c>
      <c r="M3600" s="95">
        <v>18939382</v>
      </c>
      <c r="N3600" s="5">
        <f t="shared" si="113"/>
        <v>6421</v>
      </c>
    </row>
    <row r="3601" spans="1:14" x14ac:dyDescent="0.25">
      <c r="A3601" t="str">
        <f t="shared" si="112"/>
        <v>2015_6992</v>
      </c>
      <c r="C3601" s="95">
        <v>3600</v>
      </c>
      <c r="D3601" s="95">
        <v>6992</v>
      </c>
      <c r="E3601" s="95">
        <v>6992</v>
      </c>
      <c r="F3601" s="95" t="s">
        <v>275</v>
      </c>
      <c r="G3601" s="95">
        <v>2015</v>
      </c>
      <c r="H3601" s="95">
        <v>0</v>
      </c>
      <c r="I3601" s="95">
        <v>1</v>
      </c>
      <c r="J3601" s="95">
        <v>3331795</v>
      </c>
      <c r="K3601" s="95">
        <v>48503</v>
      </c>
      <c r="L3601" s="95">
        <v>521</v>
      </c>
      <c r="M3601" s="95">
        <v>3380298</v>
      </c>
      <c r="N3601" s="5">
        <f t="shared" si="113"/>
        <v>6395</v>
      </c>
    </row>
    <row r="3602" spans="1:14" x14ac:dyDescent="0.25">
      <c r="A3602" t="str">
        <f t="shared" si="112"/>
        <v>2015_7002</v>
      </c>
      <c r="C3602" s="95">
        <v>3601</v>
      </c>
      <c r="D3602" s="95">
        <v>7002</v>
      </c>
      <c r="E3602" s="95">
        <v>7002</v>
      </c>
      <c r="F3602" s="95" t="s">
        <v>276</v>
      </c>
      <c r="G3602" s="95">
        <v>2015</v>
      </c>
      <c r="H3602" s="95">
        <v>0</v>
      </c>
      <c r="I3602" s="95">
        <v>1</v>
      </c>
      <c r="J3602" s="95">
        <v>1090496</v>
      </c>
      <c r="K3602" s="95">
        <v>121835</v>
      </c>
      <c r="L3602" s="95">
        <v>171.3</v>
      </c>
      <c r="M3602" s="95">
        <v>1212331</v>
      </c>
      <c r="N3602" s="5">
        <f t="shared" si="113"/>
        <v>6366</v>
      </c>
    </row>
    <row r="3603" spans="1:14" x14ac:dyDescent="0.25">
      <c r="A3603" t="str">
        <f t="shared" si="112"/>
        <v>2015_7029</v>
      </c>
      <c r="C3603" s="95">
        <v>3602</v>
      </c>
      <c r="D3603" s="95">
        <v>7029</v>
      </c>
      <c r="E3603" s="95">
        <v>7029</v>
      </c>
      <c r="F3603" s="95" t="s">
        <v>277</v>
      </c>
      <c r="G3603" s="95">
        <v>2015</v>
      </c>
      <c r="H3603" s="95">
        <v>0</v>
      </c>
      <c r="I3603" s="95">
        <v>1</v>
      </c>
      <c r="J3603" s="95">
        <v>7298455</v>
      </c>
      <c r="K3603" s="95">
        <v>0</v>
      </c>
      <c r="L3603" s="95">
        <v>1143.5999999999999</v>
      </c>
      <c r="M3603" s="95">
        <v>7298455</v>
      </c>
      <c r="N3603" s="5">
        <f t="shared" si="113"/>
        <v>6382</v>
      </c>
    </row>
    <row r="3604" spans="1:14" x14ac:dyDescent="0.25">
      <c r="A3604" t="str">
        <f t="shared" si="112"/>
        <v>2015_7038</v>
      </c>
      <c r="C3604" s="95">
        <v>3603</v>
      </c>
      <c r="D3604" s="95">
        <v>7038</v>
      </c>
      <c r="E3604" s="95">
        <v>7038</v>
      </c>
      <c r="F3604" s="95" t="s">
        <v>278</v>
      </c>
      <c r="G3604" s="95">
        <v>2015</v>
      </c>
      <c r="H3604" s="95">
        <v>0</v>
      </c>
      <c r="I3604" s="95">
        <v>1</v>
      </c>
      <c r="J3604" s="95">
        <v>4850892</v>
      </c>
      <c r="K3604" s="95">
        <v>0</v>
      </c>
      <c r="L3604" s="95">
        <v>762</v>
      </c>
      <c r="M3604" s="95">
        <v>4850892</v>
      </c>
      <c r="N3604" s="5">
        <f t="shared" si="113"/>
        <v>6366</v>
      </c>
    </row>
    <row r="3605" spans="1:14" x14ac:dyDescent="0.25">
      <c r="A3605" t="str">
        <f t="shared" si="112"/>
        <v>2015_7047</v>
      </c>
      <c r="C3605" s="95">
        <v>3604</v>
      </c>
      <c r="D3605" s="95">
        <v>7047</v>
      </c>
      <c r="E3605" s="95">
        <v>7047</v>
      </c>
      <c r="F3605" s="95" t="s">
        <v>279</v>
      </c>
      <c r="G3605" s="95">
        <v>2015</v>
      </c>
      <c r="H3605" s="95">
        <v>0</v>
      </c>
      <c r="I3605" s="95">
        <v>1</v>
      </c>
      <c r="J3605" s="95">
        <v>2415769</v>
      </c>
      <c r="K3605" s="95">
        <v>0</v>
      </c>
      <c r="L3605" s="95">
        <v>377.7</v>
      </c>
      <c r="M3605" s="95">
        <v>2415769</v>
      </c>
      <c r="N3605" s="5">
        <f t="shared" si="113"/>
        <v>6396</v>
      </c>
    </row>
    <row r="3606" spans="1:14" x14ac:dyDescent="0.25">
      <c r="A3606" t="str">
        <f t="shared" si="112"/>
        <v>2015_7056</v>
      </c>
      <c r="C3606" s="95">
        <v>3605</v>
      </c>
      <c r="D3606" s="95">
        <v>7056</v>
      </c>
      <c r="E3606" s="95">
        <v>7056</v>
      </c>
      <c r="F3606" s="95" t="s">
        <v>280</v>
      </c>
      <c r="G3606" s="95">
        <v>2015</v>
      </c>
      <c r="H3606" s="95">
        <v>0</v>
      </c>
      <c r="I3606" s="95">
        <v>1</v>
      </c>
      <c r="J3606" s="95">
        <v>10917053</v>
      </c>
      <c r="K3606" s="95">
        <v>0</v>
      </c>
      <c r="L3606" s="95">
        <v>1714.9</v>
      </c>
      <c r="M3606" s="95">
        <v>10917053</v>
      </c>
      <c r="N3606" s="5">
        <f t="shared" si="113"/>
        <v>6366</v>
      </c>
    </row>
    <row r="3607" spans="1:14" x14ac:dyDescent="0.25">
      <c r="A3607" t="str">
        <f t="shared" si="112"/>
        <v>2015_7092</v>
      </c>
      <c r="C3607" s="95">
        <v>3606</v>
      </c>
      <c r="D3607" s="95">
        <v>7092</v>
      </c>
      <c r="E3607" s="95">
        <v>7092</v>
      </c>
      <c r="F3607" s="95" t="s">
        <v>281</v>
      </c>
      <c r="G3607" s="95">
        <v>2015</v>
      </c>
      <c r="H3607" s="95">
        <v>0</v>
      </c>
      <c r="I3607" s="95">
        <v>1</v>
      </c>
      <c r="J3607" s="95">
        <v>2825231</v>
      </c>
      <c r="K3607" s="95">
        <v>0</v>
      </c>
      <c r="L3607" s="95">
        <v>443.8</v>
      </c>
      <c r="M3607" s="95">
        <v>2825231</v>
      </c>
      <c r="N3607" s="5">
        <f t="shared" si="113"/>
        <v>6366</v>
      </c>
    </row>
    <row r="3608" spans="1:14" x14ac:dyDescent="0.25">
      <c r="A3608" t="str">
        <f t="shared" si="112"/>
        <v>2015_7098</v>
      </c>
      <c r="C3608" s="95">
        <v>3607</v>
      </c>
      <c r="D3608" s="95">
        <v>7098</v>
      </c>
      <c r="E3608" s="95">
        <v>7098</v>
      </c>
      <c r="F3608" s="95" t="s">
        <v>282</v>
      </c>
      <c r="G3608" s="95">
        <v>2015</v>
      </c>
      <c r="H3608" s="95">
        <v>0</v>
      </c>
      <c r="I3608" s="95">
        <v>1</v>
      </c>
      <c r="J3608" s="95">
        <v>3599973</v>
      </c>
      <c r="K3608" s="95">
        <v>41967</v>
      </c>
      <c r="L3608" s="95">
        <v>565.5</v>
      </c>
      <c r="M3608" s="95">
        <v>3641940</v>
      </c>
      <c r="N3608" s="5">
        <f t="shared" si="113"/>
        <v>6366</v>
      </c>
    </row>
    <row r="3609" spans="1:14" x14ac:dyDescent="0.25">
      <c r="A3609" t="str">
        <f t="shared" si="112"/>
        <v>2015_7110</v>
      </c>
      <c r="C3609" s="95">
        <v>3608</v>
      </c>
      <c r="D3609" s="95">
        <v>7110</v>
      </c>
      <c r="E3609" s="95">
        <v>7110</v>
      </c>
      <c r="F3609" s="95" t="s">
        <v>283</v>
      </c>
      <c r="G3609" s="95">
        <v>2015</v>
      </c>
      <c r="H3609" s="95">
        <v>0</v>
      </c>
      <c r="I3609" s="95">
        <v>1</v>
      </c>
      <c r="J3609" s="95">
        <v>5891633</v>
      </c>
      <c r="K3609" s="95">
        <v>0</v>
      </c>
      <c r="L3609" s="95">
        <v>912.3</v>
      </c>
      <c r="M3609" s="95">
        <v>5891633</v>
      </c>
      <c r="N3609" s="5">
        <f t="shared" si="113"/>
        <v>6458</v>
      </c>
    </row>
    <row r="3610" spans="1:14" x14ac:dyDescent="0.25">
      <c r="A3610" t="str">
        <f t="shared" si="112"/>
        <v>2016_9998</v>
      </c>
      <c r="C3610" s="95">
        <v>3609</v>
      </c>
      <c r="D3610" s="95">
        <v>9998</v>
      </c>
      <c r="E3610" s="95" t="s">
        <v>313</v>
      </c>
      <c r="F3610" s="95"/>
      <c r="G3610" s="95">
        <v>2016</v>
      </c>
      <c r="H3610" s="95">
        <v>0</v>
      </c>
      <c r="I3610" s="95">
        <v>1</v>
      </c>
      <c r="J3610" s="95">
        <v>1306400</v>
      </c>
      <c r="K3610" s="95">
        <v>0</v>
      </c>
      <c r="L3610" s="95">
        <v>200</v>
      </c>
      <c r="M3610" s="95">
        <v>1306400</v>
      </c>
      <c r="N3610" s="5">
        <f t="shared" si="113"/>
        <v>6532</v>
      </c>
    </row>
    <row r="3611" spans="1:14" x14ac:dyDescent="0.25">
      <c r="A3611" t="str">
        <f t="shared" si="112"/>
        <v>2016_9</v>
      </c>
      <c r="C3611" s="95">
        <v>3610</v>
      </c>
      <c r="D3611" s="95">
        <v>9</v>
      </c>
      <c r="E3611" s="95">
        <v>9</v>
      </c>
      <c r="F3611" s="95" t="s">
        <v>0</v>
      </c>
      <c r="G3611" s="95">
        <v>2016</v>
      </c>
      <c r="H3611" s="95">
        <v>0</v>
      </c>
      <c r="I3611" s="95">
        <v>1</v>
      </c>
      <c r="J3611" s="95">
        <v>4087666</v>
      </c>
      <c r="K3611" s="95">
        <v>0</v>
      </c>
      <c r="L3611" s="95">
        <v>623.5</v>
      </c>
      <c r="M3611" s="95">
        <v>4087666</v>
      </c>
      <c r="N3611" s="5">
        <f t="shared" si="113"/>
        <v>6556</v>
      </c>
    </row>
    <row r="3612" spans="1:14" x14ac:dyDescent="0.25">
      <c r="A3612" t="str">
        <f t="shared" si="112"/>
        <v>2016_441</v>
      </c>
      <c r="C3612" s="95">
        <v>3611</v>
      </c>
      <c r="D3612" s="95">
        <v>441</v>
      </c>
      <c r="E3612" s="95">
        <v>441</v>
      </c>
      <c r="F3612" s="95" t="s">
        <v>314</v>
      </c>
      <c r="G3612" s="95">
        <v>2016</v>
      </c>
      <c r="H3612" s="95">
        <v>0</v>
      </c>
      <c r="I3612" s="95">
        <v>2</v>
      </c>
      <c r="J3612" s="95">
        <v>5000255</v>
      </c>
      <c r="K3612" s="95">
        <v>24423</v>
      </c>
      <c r="L3612" s="95">
        <v>770.3</v>
      </c>
      <c r="M3612" s="95">
        <v>5024678</v>
      </c>
      <c r="N3612" s="5">
        <f t="shared" si="113"/>
        <v>6491</v>
      </c>
    </row>
    <row r="3613" spans="1:14" x14ac:dyDescent="0.25">
      <c r="A3613" t="str">
        <f t="shared" si="112"/>
        <v>2016_18</v>
      </c>
      <c r="C3613" s="95">
        <v>3612</v>
      </c>
      <c r="D3613" s="95">
        <v>18</v>
      </c>
      <c r="E3613" s="95">
        <v>18</v>
      </c>
      <c r="F3613" s="95" t="s">
        <v>5</v>
      </c>
      <c r="G3613" s="95">
        <v>2016</v>
      </c>
      <c r="H3613" s="95">
        <v>0</v>
      </c>
      <c r="I3613" s="95">
        <v>1</v>
      </c>
      <c r="J3613" s="95">
        <v>2109776</v>
      </c>
      <c r="K3613" s="95">
        <v>1724</v>
      </c>
      <c r="L3613" s="95">
        <v>327.3</v>
      </c>
      <c r="M3613" s="95">
        <v>2111500</v>
      </c>
      <c r="N3613" s="5">
        <f t="shared" si="113"/>
        <v>6446</v>
      </c>
    </row>
    <row r="3614" spans="1:14" x14ac:dyDescent="0.25">
      <c r="A3614" t="str">
        <f t="shared" si="112"/>
        <v>2016_27</v>
      </c>
      <c r="C3614" s="95">
        <v>3613</v>
      </c>
      <c r="D3614" s="95">
        <v>27</v>
      </c>
      <c r="E3614" s="95">
        <v>27</v>
      </c>
      <c r="F3614" s="95" t="s">
        <v>337</v>
      </c>
      <c r="G3614" s="95">
        <v>2016</v>
      </c>
      <c r="H3614" s="95">
        <v>0</v>
      </c>
      <c r="I3614" s="95">
        <v>1</v>
      </c>
      <c r="J3614" s="95">
        <v>9889747</v>
      </c>
      <c r="K3614" s="95">
        <v>0</v>
      </c>
      <c r="L3614" s="95">
        <v>1529.5</v>
      </c>
      <c r="M3614" s="95">
        <v>9889747</v>
      </c>
      <c r="N3614" s="5">
        <f t="shared" si="113"/>
        <v>6466</v>
      </c>
    </row>
    <row r="3615" spans="1:14" x14ac:dyDescent="0.25">
      <c r="A3615" t="str">
        <f t="shared" si="112"/>
        <v>2016_63</v>
      </c>
      <c r="C3615" s="95">
        <v>3614</v>
      </c>
      <c r="D3615" s="95">
        <v>63</v>
      </c>
      <c r="E3615" s="95">
        <v>63</v>
      </c>
      <c r="F3615" s="95" t="s">
        <v>338</v>
      </c>
      <c r="G3615" s="95">
        <v>2016</v>
      </c>
      <c r="H3615" s="95">
        <v>0</v>
      </c>
      <c r="I3615" s="95">
        <v>1</v>
      </c>
      <c r="J3615" s="95">
        <v>3238755</v>
      </c>
      <c r="K3615" s="95">
        <v>131453</v>
      </c>
      <c r="L3615" s="95">
        <v>498.5</v>
      </c>
      <c r="M3615" s="95">
        <v>3370208</v>
      </c>
      <c r="N3615" s="5">
        <f t="shared" si="113"/>
        <v>6497</v>
      </c>
    </row>
    <row r="3616" spans="1:14" x14ac:dyDescent="0.25">
      <c r="A3616" t="str">
        <f t="shared" si="112"/>
        <v>2016_72</v>
      </c>
      <c r="C3616" s="95">
        <v>3615</v>
      </c>
      <c r="D3616" s="95">
        <v>72</v>
      </c>
      <c r="E3616" s="95">
        <v>72</v>
      </c>
      <c r="F3616" s="95" t="s">
        <v>6</v>
      </c>
      <c r="G3616" s="95">
        <v>2016</v>
      </c>
      <c r="H3616" s="95">
        <v>0</v>
      </c>
      <c r="I3616" s="95">
        <v>1</v>
      </c>
      <c r="J3616" s="95">
        <v>1324981</v>
      </c>
      <c r="K3616" s="95">
        <v>0</v>
      </c>
      <c r="L3616" s="95">
        <v>203</v>
      </c>
      <c r="M3616" s="95">
        <v>1324981</v>
      </c>
      <c r="N3616" s="5">
        <f t="shared" si="113"/>
        <v>6527</v>
      </c>
    </row>
    <row r="3617" spans="1:14" x14ac:dyDescent="0.25">
      <c r="A3617" t="str">
        <f t="shared" si="112"/>
        <v>2016_81</v>
      </c>
      <c r="C3617" s="95">
        <v>3616</v>
      </c>
      <c r="D3617" s="95">
        <v>81</v>
      </c>
      <c r="E3617" s="95">
        <v>81</v>
      </c>
      <c r="F3617" s="95" t="s">
        <v>7</v>
      </c>
      <c r="G3617" s="95">
        <v>2016</v>
      </c>
      <c r="H3617" s="95">
        <v>0</v>
      </c>
      <c r="I3617" s="95">
        <v>1</v>
      </c>
      <c r="J3617" s="95">
        <v>7747447</v>
      </c>
      <c r="K3617" s="95">
        <v>0</v>
      </c>
      <c r="L3617" s="95">
        <v>1201.9000000000001</v>
      </c>
      <c r="M3617" s="95">
        <v>7747447</v>
      </c>
      <c r="N3617" s="5">
        <f t="shared" si="113"/>
        <v>6446</v>
      </c>
    </row>
    <row r="3618" spans="1:14" x14ac:dyDescent="0.25">
      <c r="A3618" t="str">
        <f t="shared" si="112"/>
        <v>2016_99</v>
      </c>
      <c r="C3618" s="95">
        <v>3617</v>
      </c>
      <c r="D3618" s="95">
        <v>99</v>
      </c>
      <c r="E3618" s="95">
        <v>99</v>
      </c>
      <c r="F3618" s="95" t="s">
        <v>8</v>
      </c>
      <c r="G3618" s="95">
        <v>2016</v>
      </c>
      <c r="H3618" s="95">
        <v>0</v>
      </c>
      <c r="I3618" s="95">
        <v>1</v>
      </c>
      <c r="J3618" s="95">
        <v>3375770</v>
      </c>
      <c r="K3618" s="95">
        <v>125180</v>
      </c>
      <c r="L3618" s="95">
        <v>523.70000000000005</v>
      </c>
      <c r="M3618" s="95">
        <v>3500950</v>
      </c>
      <c r="N3618" s="5">
        <f t="shared" si="113"/>
        <v>6446</v>
      </c>
    </row>
    <row r="3619" spans="1:14" x14ac:dyDescent="0.25">
      <c r="A3619" t="str">
        <f t="shared" si="112"/>
        <v>2016_108</v>
      </c>
      <c r="C3619" s="95">
        <v>3618</v>
      </c>
      <c r="D3619" s="95">
        <v>108</v>
      </c>
      <c r="E3619" s="95">
        <v>108</v>
      </c>
      <c r="F3619" s="95" t="s">
        <v>9</v>
      </c>
      <c r="G3619" s="95">
        <v>2016</v>
      </c>
      <c r="H3619" s="95">
        <v>0</v>
      </c>
      <c r="I3619" s="95">
        <v>1</v>
      </c>
      <c r="J3619" s="95">
        <v>1663068</v>
      </c>
      <c r="K3619" s="95">
        <v>13144</v>
      </c>
      <c r="L3619" s="95">
        <v>258</v>
      </c>
      <c r="M3619" s="95">
        <v>1676212</v>
      </c>
      <c r="N3619" s="5">
        <f t="shared" si="113"/>
        <v>6446</v>
      </c>
    </row>
    <row r="3620" spans="1:14" x14ac:dyDescent="0.25">
      <c r="A3620" t="str">
        <f t="shared" si="112"/>
        <v>2016_126</v>
      </c>
      <c r="C3620" s="95">
        <v>3619</v>
      </c>
      <c r="D3620" s="95">
        <v>126</v>
      </c>
      <c r="E3620" s="95">
        <v>126</v>
      </c>
      <c r="F3620" s="95" t="s">
        <v>10</v>
      </c>
      <c r="G3620" s="95">
        <v>2016</v>
      </c>
      <c r="H3620" s="95">
        <v>0</v>
      </c>
      <c r="I3620" s="95">
        <v>1</v>
      </c>
      <c r="J3620" s="95">
        <v>8490730</v>
      </c>
      <c r="K3620" s="95">
        <v>67562</v>
      </c>
      <c r="L3620" s="95">
        <v>1310.5</v>
      </c>
      <c r="M3620" s="95">
        <v>8558292</v>
      </c>
      <c r="N3620" s="5">
        <f t="shared" si="113"/>
        <v>6479</v>
      </c>
    </row>
    <row r="3621" spans="1:14" x14ac:dyDescent="0.25">
      <c r="A3621" t="str">
        <f t="shared" si="112"/>
        <v>2016_135</v>
      </c>
      <c r="C3621" s="95">
        <v>3620</v>
      </c>
      <c r="D3621" s="95">
        <v>135</v>
      </c>
      <c r="E3621" s="95">
        <v>135</v>
      </c>
      <c r="F3621" s="95" t="s">
        <v>11</v>
      </c>
      <c r="G3621" s="95">
        <v>2016</v>
      </c>
      <c r="H3621" s="95">
        <v>0</v>
      </c>
      <c r="I3621" s="95">
        <v>1</v>
      </c>
      <c r="J3621" s="95">
        <v>7431475</v>
      </c>
      <c r="K3621" s="95">
        <v>233063</v>
      </c>
      <c r="L3621" s="95">
        <v>1138.4000000000001</v>
      </c>
      <c r="M3621" s="95">
        <v>7664538</v>
      </c>
      <c r="N3621" s="5">
        <f t="shared" si="113"/>
        <v>6528</v>
      </c>
    </row>
    <row r="3622" spans="1:14" x14ac:dyDescent="0.25">
      <c r="A3622" t="str">
        <f t="shared" si="112"/>
        <v>2016_171</v>
      </c>
      <c r="C3622" s="95">
        <v>3621</v>
      </c>
      <c r="D3622" s="95">
        <v>171</v>
      </c>
      <c r="E3622" s="95">
        <v>171</v>
      </c>
      <c r="F3622" s="95" t="s">
        <v>339</v>
      </c>
      <c r="G3622" s="95">
        <v>2016</v>
      </c>
      <c r="H3622" s="95">
        <v>0</v>
      </c>
      <c r="I3622" s="95">
        <v>2</v>
      </c>
      <c r="J3622" s="95">
        <v>4874745</v>
      </c>
      <c r="K3622" s="95">
        <v>0</v>
      </c>
      <c r="L3622" s="95">
        <v>753.7</v>
      </c>
      <c r="M3622" s="95">
        <v>4874745</v>
      </c>
      <c r="N3622" s="5">
        <f t="shared" si="113"/>
        <v>6468</v>
      </c>
    </row>
    <row r="3623" spans="1:14" x14ac:dyDescent="0.25">
      <c r="A3623" t="str">
        <f t="shared" si="112"/>
        <v>2016_225</v>
      </c>
      <c r="C3623" s="95">
        <v>3622</v>
      </c>
      <c r="D3623" s="95">
        <v>225</v>
      </c>
      <c r="E3623" s="95">
        <v>225</v>
      </c>
      <c r="F3623" s="95" t="s">
        <v>13</v>
      </c>
      <c r="G3623" s="95">
        <v>2016</v>
      </c>
      <c r="H3623" s="95">
        <v>0</v>
      </c>
      <c r="I3623" s="95">
        <v>1</v>
      </c>
      <c r="J3623" s="95">
        <v>27264270</v>
      </c>
      <c r="K3623" s="95">
        <v>425941</v>
      </c>
      <c r="L3623" s="95">
        <v>4171.3999999999996</v>
      </c>
      <c r="M3623" s="95">
        <v>27690211</v>
      </c>
      <c r="N3623" s="5">
        <f t="shared" si="113"/>
        <v>6536</v>
      </c>
    </row>
    <row r="3624" spans="1:14" x14ac:dyDescent="0.25">
      <c r="A3624" t="str">
        <f t="shared" si="112"/>
        <v>2016_234</v>
      </c>
      <c r="C3624" s="95">
        <v>3623</v>
      </c>
      <c r="D3624" s="95">
        <v>234</v>
      </c>
      <c r="E3624" s="95">
        <v>234</v>
      </c>
      <c r="F3624" s="95" t="s">
        <v>14</v>
      </c>
      <c r="G3624" s="95">
        <v>2016</v>
      </c>
      <c r="H3624" s="95">
        <v>0</v>
      </c>
      <c r="I3624" s="95">
        <v>1</v>
      </c>
      <c r="J3624" s="95">
        <v>7969525</v>
      </c>
      <c r="K3624" s="95">
        <v>69672</v>
      </c>
      <c r="L3624" s="95">
        <v>1233.0999999999999</v>
      </c>
      <c r="M3624" s="95">
        <v>8039197</v>
      </c>
      <c r="N3624" s="5">
        <f t="shared" si="113"/>
        <v>6463</v>
      </c>
    </row>
    <row r="3625" spans="1:14" x14ac:dyDescent="0.25">
      <c r="A3625" t="str">
        <f t="shared" si="112"/>
        <v>2016_243</v>
      </c>
      <c r="C3625" s="95">
        <v>3624</v>
      </c>
      <c r="D3625" s="95">
        <v>243</v>
      </c>
      <c r="E3625" s="95">
        <v>243</v>
      </c>
      <c r="F3625" s="95" t="s">
        <v>15</v>
      </c>
      <c r="G3625" s="95">
        <v>2016</v>
      </c>
      <c r="H3625" s="95">
        <v>0</v>
      </c>
      <c r="I3625" s="95">
        <v>1</v>
      </c>
      <c r="J3625" s="95">
        <v>1668769</v>
      </c>
      <c r="K3625" s="95">
        <v>99904</v>
      </c>
      <c r="L3625" s="95">
        <v>256.3</v>
      </c>
      <c r="M3625" s="95">
        <v>1768673</v>
      </c>
      <c r="N3625" s="5">
        <f t="shared" si="113"/>
        <v>6511</v>
      </c>
    </row>
    <row r="3626" spans="1:14" x14ac:dyDescent="0.25">
      <c r="A3626" t="str">
        <f t="shared" si="112"/>
        <v>2016_261</v>
      </c>
      <c r="C3626" s="95">
        <v>3625</v>
      </c>
      <c r="D3626" s="95">
        <v>261</v>
      </c>
      <c r="E3626" s="95">
        <v>261</v>
      </c>
      <c r="F3626" s="95" t="s">
        <v>16</v>
      </c>
      <c r="G3626" s="95">
        <v>2016</v>
      </c>
      <c r="H3626" s="95">
        <v>0</v>
      </c>
      <c r="I3626" s="95">
        <v>1</v>
      </c>
      <c r="J3626" s="95">
        <v>66692894</v>
      </c>
      <c r="K3626" s="95">
        <v>0</v>
      </c>
      <c r="L3626" s="95">
        <v>10346.4</v>
      </c>
      <c r="M3626" s="95">
        <v>66692894</v>
      </c>
      <c r="N3626" s="5">
        <f t="shared" si="113"/>
        <v>6446</v>
      </c>
    </row>
    <row r="3627" spans="1:14" x14ac:dyDescent="0.25">
      <c r="A3627" t="str">
        <f t="shared" si="112"/>
        <v>2016_279</v>
      </c>
      <c r="C3627" s="95">
        <v>3626</v>
      </c>
      <c r="D3627" s="95">
        <v>279</v>
      </c>
      <c r="E3627" s="95">
        <v>279</v>
      </c>
      <c r="F3627" s="95" t="s">
        <v>17</v>
      </c>
      <c r="G3627" s="95">
        <v>2016</v>
      </c>
      <c r="H3627" s="95">
        <v>0</v>
      </c>
      <c r="I3627" s="95">
        <v>1</v>
      </c>
      <c r="J3627" s="95">
        <v>5305058</v>
      </c>
      <c r="K3627" s="95">
        <v>0</v>
      </c>
      <c r="L3627" s="95">
        <v>823</v>
      </c>
      <c r="M3627" s="95">
        <v>5305058</v>
      </c>
      <c r="N3627" s="5">
        <f t="shared" si="113"/>
        <v>6446</v>
      </c>
    </row>
    <row r="3628" spans="1:14" x14ac:dyDescent="0.25">
      <c r="A3628" t="str">
        <f t="shared" si="112"/>
        <v>2016_355</v>
      </c>
      <c r="C3628" s="95">
        <v>3627</v>
      </c>
      <c r="D3628" s="95">
        <v>355</v>
      </c>
      <c r="E3628" s="95">
        <v>355</v>
      </c>
      <c r="F3628" s="95" t="s">
        <v>18</v>
      </c>
      <c r="G3628" s="95">
        <v>2016</v>
      </c>
      <c r="H3628" s="95">
        <v>0</v>
      </c>
      <c r="I3628" s="95">
        <v>1</v>
      </c>
      <c r="J3628" s="95">
        <v>1883521</v>
      </c>
      <c r="K3628" s="95">
        <v>0</v>
      </c>
      <c r="L3628" s="95">
        <v>292.2</v>
      </c>
      <c r="M3628" s="95">
        <v>1883521</v>
      </c>
      <c r="N3628" s="5">
        <f t="shared" si="113"/>
        <v>6446</v>
      </c>
    </row>
    <row r="3629" spans="1:14" x14ac:dyDescent="0.25">
      <c r="A3629" t="str">
        <f t="shared" si="112"/>
        <v>2016_387</v>
      </c>
      <c r="C3629" s="95">
        <v>3628</v>
      </c>
      <c r="D3629" s="95">
        <v>387</v>
      </c>
      <c r="E3629" s="95">
        <v>387</v>
      </c>
      <c r="F3629" s="95" t="s">
        <v>19</v>
      </c>
      <c r="G3629" s="95">
        <v>2016</v>
      </c>
      <c r="H3629" s="95">
        <v>0</v>
      </c>
      <c r="I3629" s="95">
        <v>1</v>
      </c>
      <c r="J3629" s="95">
        <v>9386685</v>
      </c>
      <c r="K3629" s="95">
        <v>0</v>
      </c>
      <c r="L3629" s="95">
        <v>1455.3</v>
      </c>
      <c r="M3629" s="95">
        <v>9386685</v>
      </c>
      <c r="N3629" s="5">
        <f t="shared" si="113"/>
        <v>6450</v>
      </c>
    </row>
    <row r="3630" spans="1:14" x14ac:dyDescent="0.25">
      <c r="A3630" t="str">
        <f t="shared" si="112"/>
        <v>2016_414</v>
      </c>
      <c r="C3630" s="95">
        <v>3629</v>
      </c>
      <c r="D3630" s="95">
        <v>414</v>
      </c>
      <c r="E3630" s="95">
        <v>414</v>
      </c>
      <c r="F3630" s="95" t="s">
        <v>20</v>
      </c>
      <c r="G3630" s="95">
        <v>2016</v>
      </c>
      <c r="H3630" s="95">
        <v>0</v>
      </c>
      <c r="I3630" s="95">
        <v>1</v>
      </c>
      <c r="J3630" s="95">
        <v>3487613</v>
      </c>
      <c r="K3630" s="95">
        <v>0</v>
      </c>
      <c r="L3630" s="95">
        <v>534.5</v>
      </c>
      <c r="M3630" s="95">
        <v>3487613</v>
      </c>
      <c r="N3630" s="5">
        <f t="shared" si="113"/>
        <v>6525</v>
      </c>
    </row>
    <row r="3631" spans="1:14" x14ac:dyDescent="0.25">
      <c r="A3631" t="str">
        <f t="shared" si="112"/>
        <v>2016_540</v>
      </c>
      <c r="C3631" s="95">
        <v>3630</v>
      </c>
      <c r="D3631" s="95">
        <v>540</v>
      </c>
      <c r="E3631" s="95">
        <v>540</v>
      </c>
      <c r="F3631" s="95" t="s">
        <v>1</v>
      </c>
      <c r="G3631" s="95">
        <v>2016</v>
      </c>
      <c r="H3631" s="95">
        <v>0</v>
      </c>
      <c r="I3631" s="95">
        <v>1</v>
      </c>
      <c r="J3631" s="95">
        <v>3787618</v>
      </c>
      <c r="K3631" s="95">
        <v>0</v>
      </c>
      <c r="L3631" s="95">
        <v>580.29999999999995</v>
      </c>
      <c r="M3631" s="95">
        <v>3787618</v>
      </c>
      <c r="N3631" s="5">
        <f t="shared" si="113"/>
        <v>6527</v>
      </c>
    </row>
    <row r="3632" spans="1:14" x14ac:dyDescent="0.25">
      <c r="A3632" t="str">
        <f t="shared" si="112"/>
        <v>2016_472</v>
      </c>
      <c r="C3632" s="95">
        <v>3631</v>
      </c>
      <c r="D3632" s="95">
        <v>472</v>
      </c>
      <c r="E3632" s="95">
        <v>472</v>
      </c>
      <c r="F3632" s="95" t="s">
        <v>21</v>
      </c>
      <c r="G3632" s="95">
        <v>2016</v>
      </c>
      <c r="H3632" s="95">
        <v>0</v>
      </c>
      <c r="I3632" s="95">
        <v>1</v>
      </c>
      <c r="J3632" s="95">
        <v>10574663</v>
      </c>
      <c r="K3632" s="95">
        <v>0</v>
      </c>
      <c r="L3632" s="95">
        <v>1640.5</v>
      </c>
      <c r="M3632" s="95">
        <v>10574663</v>
      </c>
      <c r="N3632" s="5">
        <f t="shared" si="113"/>
        <v>6446</v>
      </c>
    </row>
    <row r="3633" spans="1:14" x14ac:dyDescent="0.25">
      <c r="A3633" t="str">
        <f t="shared" si="112"/>
        <v>2016_513</v>
      </c>
      <c r="C3633" s="95">
        <v>3632</v>
      </c>
      <c r="D3633" s="95">
        <v>513</v>
      </c>
      <c r="E3633" s="95">
        <v>513</v>
      </c>
      <c r="F3633" s="95" t="s">
        <v>22</v>
      </c>
      <c r="G3633" s="95">
        <v>2016</v>
      </c>
      <c r="H3633" s="95">
        <v>0</v>
      </c>
      <c r="I3633" s="95">
        <v>1</v>
      </c>
      <c r="J3633" s="95">
        <v>2200664</v>
      </c>
      <c r="K3633" s="95">
        <v>110155</v>
      </c>
      <c r="L3633" s="95">
        <v>341.4</v>
      </c>
      <c r="M3633" s="95">
        <v>2310819</v>
      </c>
      <c r="N3633" s="5">
        <f t="shared" si="113"/>
        <v>6446</v>
      </c>
    </row>
    <row r="3634" spans="1:14" x14ac:dyDescent="0.25">
      <c r="A3634" t="str">
        <f t="shared" si="112"/>
        <v>2016_549</v>
      </c>
      <c r="C3634" s="95">
        <v>3633</v>
      </c>
      <c r="D3634" s="95">
        <v>549</v>
      </c>
      <c r="E3634" s="95">
        <v>549</v>
      </c>
      <c r="F3634" s="95" t="s">
        <v>23</v>
      </c>
      <c r="G3634" s="95">
        <v>2016</v>
      </c>
      <c r="H3634" s="95">
        <v>0</v>
      </c>
      <c r="I3634" s="95">
        <v>1</v>
      </c>
      <c r="J3634" s="95">
        <v>3025108</v>
      </c>
      <c r="K3634" s="95">
        <v>10977</v>
      </c>
      <c r="L3634" s="95">
        <v>469.3</v>
      </c>
      <c r="M3634" s="95">
        <v>3036085</v>
      </c>
      <c r="N3634" s="5">
        <f t="shared" si="113"/>
        <v>6446</v>
      </c>
    </row>
    <row r="3635" spans="1:14" x14ac:dyDescent="0.25">
      <c r="A3635" t="str">
        <f t="shared" si="112"/>
        <v>2016_576</v>
      </c>
      <c r="C3635" s="95">
        <v>3634</v>
      </c>
      <c r="D3635" s="95">
        <v>576</v>
      </c>
      <c r="E3635" s="95">
        <v>576</v>
      </c>
      <c r="F3635" s="95" t="s">
        <v>24</v>
      </c>
      <c r="G3635" s="95">
        <v>2016</v>
      </c>
      <c r="H3635" s="95">
        <v>0</v>
      </c>
      <c r="I3635" s="95">
        <v>1</v>
      </c>
      <c r="J3635" s="95">
        <v>3483000</v>
      </c>
      <c r="K3635" s="95">
        <v>104431</v>
      </c>
      <c r="L3635" s="95">
        <v>540</v>
      </c>
      <c r="M3635" s="95">
        <v>3587431</v>
      </c>
      <c r="N3635" s="5">
        <f t="shared" si="113"/>
        <v>6450</v>
      </c>
    </row>
    <row r="3636" spans="1:14" x14ac:dyDescent="0.25">
      <c r="A3636" t="str">
        <f t="shared" si="112"/>
        <v>2016_585</v>
      </c>
      <c r="C3636" s="95">
        <v>3635</v>
      </c>
      <c r="D3636" s="95">
        <v>585</v>
      </c>
      <c r="E3636" s="95">
        <v>585</v>
      </c>
      <c r="F3636" s="95" t="s">
        <v>25</v>
      </c>
      <c r="G3636" s="95">
        <v>2016</v>
      </c>
      <c r="H3636" s="95">
        <v>0</v>
      </c>
      <c r="I3636" s="95">
        <v>1</v>
      </c>
      <c r="J3636" s="95">
        <v>3708661</v>
      </c>
      <c r="K3636" s="95">
        <v>51986</v>
      </c>
      <c r="L3636" s="95">
        <v>570.29999999999995</v>
      </c>
      <c r="M3636" s="95">
        <v>3760647</v>
      </c>
      <c r="N3636" s="5">
        <f t="shared" si="113"/>
        <v>6503</v>
      </c>
    </row>
    <row r="3637" spans="1:14" x14ac:dyDescent="0.25">
      <c r="A3637" t="str">
        <f t="shared" si="112"/>
        <v>2016_594</v>
      </c>
      <c r="C3637" s="95">
        <v>3636</v>
      </c>
      <c r="D3637" s="95">
        <v>594</v>
      </c>
      <c r="E3637" s="95">
        <v>594</v>
      </c>
      <c r="F3637" s="95" t="s">
        <v>26</v>
      </c>
      <c r="G3637" s="95">
        <v>2016</v>
      </c>
      <c r="H3637" s="95">
        <v>0</v>
      </c>
      <c r="I3637" s="95">
        <v>1</v>
      </c>
      <c r="J3637" s="95">
        <v>5116933</v>
      </c>
      <c r="K3637" s="95">
        <v>7670</v>
      </c>
      <c r="L3637" s="95">
        <v>793.2</v>
      </c>
      <c r="M3637" s="95">
        <v>5124603</v>
      </c>
      <c r="N3637" s="5">
        <f t="shared" si="113"/>
        <v>6451</v>
      </c>
    </row>
    <row r="3638" spans="1:14" x14ac:dyDescent="0.25">
      <c r="A3638" t="str">
        <f t="shared" si="112"/>
        <v>2016_603</v>
      </c>
      <c r="C3638" s="95">
        <v>3637</v>
      </c>
      <c r="D3638" s="95">
        <v>603</v>
      </c>
      <c r="E3638" s="95">
        <v>603</v>
      </c>
      <c r="F3638" s="95" t="s">
        <v>27</v>
      </c>
      <c r="G3638" s="95">
        <v>2016</v>
      </c>
      <c r="H3638" s="95">
        <v>0</v>
      </c>
      <c r="I3638" s="95">
        <v>1</v>
      </c>
      <c r="J3638" s="95">
        <v>1251603</v>
      </c>
      <c r="K3638" s="95">
        <v>23388</v>
      </c>
      <c r="L3638" s="95">
        <v>190.3</v>
      </c>
      <c r="M3638" s="95">
        <v>1274991</v>
      </c>
      <c r="N3638" s="5">
        <f t="shared" si="113"/>
        <v>6577</v>
      </c>
    </row>
    <row r="3639" spans="1:14" x14ac:dyDescent="0.25">
      <c r="A3639" t="str">
        <f t="shared" si="112"/>
        <v>2016_609</v>
      </c>
      <c r="C3639" s="95">
        <v>3638</v>
      </c>
      <c r="D3639" s="95">
        <v>609</v>
      </c>
      <c r="E3639" s="95">
        <v>609</v>
      </c>
      <c r="F3639" s="95" t="s">
        <v>28</v>
      </c>
      <c r="G3639" s="95">
        <v>2016</v>
      </c>
      <c r="H3639" s="95">
        <v>0</v>
      </c>
      <c r="I3639" s="95">
        <v>1</v>
      </c>
      <c r="J3639" s="95">
        <v>9609585</v>
      </c>
      <c r="K3639" s="95">
        <v>107399</v>
      </c>
      <c r="L3639" s="95">
        <v>1475.9</v>
      </c>
      <c r="M3639" s="95">
        <v>9716984</v>
      </c>
      <c r="N3639" s="5">
        <f t="shared" si="113"/>
        <v>6511</v>
      </c>
    </row>
    <row r="3640" spans="1:14" x14ac:dyDescent="0.25">
      <c r="A3640" t="str">
        <f t="shared" si="112"/>
        <v>2016_621</v>
      </c>
      <c r="C3640" s="95">
        <v>3639</v>
      </c>
      <c r="D3640" s="95">
        <v>621</v>
      </c>
      <c r="E3640" s="95">
        <v>621</v>
      </c>
      <c r="F3640" s="95" t="s">
        <v>29</v>
      </c>
      <c r="G3640" s="95">
        <v>2016</v>
      </c>
      <c r="H3640" s="95">
        <v>0</v>
      </c>
      <c r="I3640" s="95">
        <v>1</v>
      </c>
      <c r="J3640" s="95">
        <v>25971116</v>
      </c>
      <c r="K3640" s="95">
        <v>117382</v>
      </c>
      <c r="L3640" s="95">
        <v>3983.3</v>
      </c>
      <c r="M3640" s="95">
        <v>26088498</v>
      </c>
      <c r="N3640" s="5">
        <f t="shared" si="113"/>
        <v>6520</v>
      </c>
    </row>
    <row r="3641" spans="1:14" x14ac:dyDescent="0.25">
      <c r="A3641" t="str">
        <f t="shared" si="112"/>
        <v>2016_720</v>
      </c>
      <c r="C3641" s="95">
        <v>3640</v>
      </c>
      <c r="D3641" s="95">
        <v>720</v>
      </c>
      <c r="E3641" s="95">
        <v>720</v>
      </c>
      <c r="F3641" s="95" t="s">
        <v>30</v>
      </c>
      <c r="G3641" s="95">
        <v>2016</v>
      </c>
      <c r="H3641" s="95">
        <v>0</v>
      </c>
      <c r="I3641" s="95">
        <v>1</v>
      </c>
      <c r="J3641" s="95">
        <v>10939507</v>
      </c>
      <c r="K3641" s="95">
        <v>0</v>
      </c>
      <c r="L3641" s="95">
        <v>1697.1</v>
      </c>
      <c r="M3641" s="95">
        <v>10939507</v>
      </c>
      <c r="N3641" s="5">
        <f t="shared" si="113"/>
        <v>6446</v>
      </c>
    </row>
    <row r="3642" spans="1:14" x14ac:dyDescent="0.25">
      <c r="A3642" t="str">
        <f t="shared" si="112"/>
        <v>2016_729</v>
      </c>
      <c r="C3642" s="95">
        <v>3641</v>
      </c>
      <c r="D3642" s="95">
        <v>729</v>
      </c>
      <c r="E3642" s="95">
        <v>729</v>
      </c>
      <c r="F3642" s="95" t="s">
        <v>31</v>
      </c>
      <c r="G3642" s="95">
        <v>2016</v>
      </c>
      <c r="H3642" s="95">
        <v>0</v>
      </c>
      <c r="I3642" s="95">
        <v>1</v>
      </c>
      <c r="J3642" s="95">
        <v>13499858</v>
      </c>
      <c r="K3642" s="95">
        <v>277618</v>
      </c>
      <c r="L3642" s="95">
        <v>2094.3000000000002</v>
      </c>
      <c r="M3642" s="95">
        <v>13777476</v>
      </c>
      <c r="N3642" s="5">
        <f t="shared" si="113"/>
        <v>6446</v>
      </c>
    </row>
    <row r="3643" spans="1:14" x14ac:dyDescent="0.25">
      <c r="A3643" t="str">
        <f t="shared" si="112"/>
        <v>2016_747</v>
      </c>
      <c r="C3643" s="95">
        <v>3642</v>
      </c>
      <c r="D3643" s="95">
        <v>747</v>
      </c>
      <c r="E3643" s="95">
        <v>747</v>
      </c>
      <c r="F3643" s="95" t="s">
        <v>32</v>
      </c>
      <c r="G3643" s="95">
        <v>2016</v>
      </c>
      <c r="H3643" s="95">
        <v>0</v>
      </c>
      <c r="I3643" s="95">
        <v>1</v>
      </c>
      <c r="J3643" s="95">
        <v>3984273</v>
      </c>
      <c r="K3643" s="95">
        <v>0</v>
      </c>
      <c r="L3643" s="95">
        <v>618.1</v>
      </c>
      <c r="M3643" s="95">
        <v>3984273</v>
      </c>
      <c r="N3643" s="5">
        <f t="shared" si="113"/>
        <v>6446</v>
      </c>
    </row>
    <row r="3644" spans="1:14" x14ac:dyDescent="0.25">
      <c r="A3644" t="str">
        <f t="shared" si="112"/>
        <v>2016_1917</v>
      </c>
      <c r="C3644" s="95">
        <v>3643</v>
      </c>
      <c r="D3644" s="95">
        <v>1917</v>
      </c>
      <c r="E3644" s="95">
        <v>1917</v>
      </c>
      <c r="F3644" s="95" t="s">
        <v>78</v>
      </c>
      <c r="G3644" s="95">
        <v>2016</v>
      </c>
      <c r="H3644" s="95">
        <v>0</v>
      </c>
      <c r="I3644" s="95">
        <v>1</v>
      </c>
      <c r="J3644" s="95">
        <v>2826852</v>
      </c>
      <c r="K3644" s="95">
        <v>0</v>
      </c>
      <c r="L3644" s="95">
        <v>438</v>
      </c>
      <c r="M3644" s="95">
        <v>2826852</v>
      </c>
      <c r="N3644" s="5">
        <f t="shared" si="113"/>
        <v>6454</v>
      </c>
    </row>
    <row r="3645" spans="1:14" x14ac:dyDescent="0.25">
      <c r="A3645" t="str">
        <f t="shared" si="112"/>
        <v>2016_846</v>
      </c>
      <c r="C3645" s="95">
        <v>3644</v>
      </c>
      <c r="D3645" s="95">
        <v>846</v>
      </c>
      <c r="E3645" s="95">
        <v>846</v>
      </c>
      <c r="F3645" s="95" t="s">
        <v>382</v>
      </c>
      <c r="G3645" s="95">
        <v>2016</v>
      </c>
      <c r="H3645" s="95">
        <v>0</v>
      </c>
      <c r="I3645" s="95">
        <v>1</v>
      </c>
      <c r="J3645" s="95">
        <v>3501862</v>
      </c>
      <c r="K3645" s="95">
        <v>0</v>
      </c>
      <c r="L3645" s="95">
        <v>542</v>
      </c>
      <c r="M3645" s="95">
        <v>3501862</v>
      </c>
      <c r="N3645" s="5">
        <f t="shared" si="113"/>
        <v>6461</v>
      </c>
    </row>
    <row r="3646" spans="1:14" x14ac:dyDescent="0.25">
      <c r="A3646" t="str">
        <f t="shared" si="112"/>
        <v>2016_882</v>
      </c>
      <c r="C3646" s="95">
        <v>3645</v>
      </c>
      <c r="D3646" s="95">
        <v>882</v>
      </c>
      <c r="E3646" s="95">
        <v>882</v>
      </c>
      <c r="F3646" s="95" t="s">
        <v>35</v>
      </c>
      <c r="G3646" s="95">
        <v>2016</v>
      </c>
      <c r="H3646" s="95">
        <v>0</v>
      </c>
      <c r="I3646" s="95">
        <v>1</v>
      </c>
      <c r="J3646" s="95">
        <v>29612279</v>
      </c>
      <c r="K3646" s="95">
        <v>198840</v>
      </c>
      <c r="L3646" s="95">
        <v>4593.8999999999996</v>
      </c>
      <c r="M3646" s="95">
        <v>29811119</v>
      </c>
      <c r="N3646" s="5">
        <f t="shared" si="113"/>
        <v>6446</v>
      </c>
    </row>
    <row r="3647" spans="1:14" x14ac:dyDescent="0.25">
      <c r="A3647" t="str">
        <f t="shared" si="112"/>
        <v>2016_916</v>
      </c>
      <c r="C3647" s="95">
        <v>3646</v>
      </c>
      <c r="D3647" s="95">
        <v>916</v>
      </c>
      <c r="E3647" s="95">
        <v>916</v>
      </c>
      <c r="F3647" s="95" t="s">
        <v>2</v>
      </c>
      <c r="G3647" s="95">
        <v>2016</v>
      </c>
      <c r="H3647" s="95">
        <v>0</v>
      </c>
      <c r="I3647" s="95">
        <v>1</v>
      </c>
      <c r="J3647" s="95">
        <v>1667232</v>
      </c>
      <c r="K3647" s="95">
        <v>78167</v>
      </c>
      <c r="L3647" s="95">
        <v>252</v>
      </c>
      <c r="M3647" s="95">
        <v>1745399</v>
      </c>
      <c r="N3647" s="5">
        <f t="shared" si="113"/>
        <v>6616</v>
      </c>
    </row>
    <row r="3648" spans="1:14" x14ac:dyDescent="0.25">
      <c r="A3648" t="str">
        <f t="shared" si="112"/>
        <v>2016_914</v>
      </c>
      <c r="C3648" s="95">
        <v>3647</v>
      </c>
      <c r="D3648" s="95">
        <v>914</v>
      </c>
      <c r="E3648" s="95">
        <v>914</v>
      </c>
      <c r="F3648" s="95" t="s">
        <v>36</v>
      </c>
      <c r="G3648" s="95">
        <v>2016</v>
      </c>
      <c r="H3648" s="95">
        <v>0</v>
      </c>
      <c r="I3648" s="95">
        <v>1</v>
      </c>
      <c r="J3648" s="95">
        <v>2867334</v>
      </c>
      <c r="K3648" s="95">
        <v>15689</v>
      </c>
      <c r="L3648" s="95">
        <v>441.4</v>
      </c>
      <c r="M3648" s="95">
        <v>2883023</v>
      </c>
      <c r="N3648" s="5">
        <f t="shared" si="113"/>
        <v>6496</v>
      </c>
    </row>
    <row r="3649" spans="1:14" x14ac:dyDescent="0.25">
      <c r="A3649" t="str">
        <f t="shared" si="112"/>
        <v>2016_918</v>
      </c>
      <c r="C3649" s="95">
        <v>3648</v>
      </c>
      <c r="D3649" s="95">
        <v>918</v>
      </c>
      <c r="E3649" s="95">
        <v>918</v>
      </c>
      <c r="F3649" s="95" t="s">
        <v>37</v>
      </c>
      <c r="G3649" s="95">
        <v>2016</v>
      </c>
      <c r="H3649" s="95">
        <v>0</v>
      </c>
      <c r="I3649" s="95">
        <v>1</v>
      </c>
      <c r="J3649" s="95">
        <v>2979941</v>
      </c>
      <c r="K3649" s="95">
        <v>0</v>
      </c>
      <c r="L3649" s="95">
        <v>458.1</v>
      </c>
      <c r="M3649" s="95">
        <v>2979941</v>
      </c>
      <c r="N3649" s="5">
        <f t="shared" si="113"/>
        <v>6505</v>
      </c>
    </row>
    <row r="3650" spans="1:14" x14ac:dyDescent="0.25">
      <c r="A3650" t="str">
        <f t="shared" si="112"/>
        <v>2016_936</v>
      </c>
      <c r="C3650" s="95">
        <v>3649</v>
      </c>
      <c r="D3650" s="95">
        <v>936</v>
      </c>
      <c r="E3650" s="95">
        <v>936</v>
      </c>
      <c r="F3650" s="95" t="s">
        <v>38</v>
      </c>
      <c r="G3650" s="95">
        <v>2016</v>
      </c>
      <c r="H3650" s="95">
        <v>0</v>
      </c>
      <c r="I3650" s="95">
        <v>1</v>
      </c>
      <c r="J3650" s="95">
        <v>5615755</v>
      </c>
      <c r="K3650" s="95">
        <v>113072</v>
      </c>
      <c r="L3650" s="95">
        <v>871.2</v>
      </c>
      <c r="M3650" s="95">
        <v>5728827</v>
      </c>
      <c r="N3650" s="5">
        <f t="shared" si="113"/>
        <v>6446</v>
      </c>
    </row>
    <row r="3651" spans="1:14" x14ac:dyDescent="0.25">
      <c r="A3651" t="str">
        <f t="shared" ref="A3651:A3714" si="114">CONCATENATE(G3651,"_",D3651)</f>
        <v>2016_977</v>
      </c>
      <c r="C3651" s="95">
        <v>3650</v>
      </c>
      <c r="D3651" s="95">
        <v>977</v>
      </c>
      <c r="E3651" s="95">
        <v>977</v>
      </c>
      <c r="F3651" s="95" t="s">
        <v>39</v>
      </c>
      <c r="G3651" s="95">
        <v>2016</v>
      </c>
      <c r="H3651" s="95">
        <v>0</v>
      </c>
      <c r="I3651" s="95">
        <v>1</v>
      </c>
      <c r="J3651" s="95">
        <v>3585265</v>
      </c>
      <c r="K3651" s="95">
        <v>278961</v>
      </c>
      <c r="L3651" s="95">
        <v>556.20000000000005</v>
      </c>
      <c r="M3651" s="95">
        <v>3864226</v>
      </c>
      <c r="N3651" s="5">
        <f t="shared" ref="N3651:N3714" si="115">ROUND(J3651/L3651,0)</f>
        <v>6446</v>
      </c>
    </row>
    <row r="3652" spans="1:14" x14ac:dyDescent="0.25">
      <c r="A3652" t="str">
        <f t="shared" si="114"/>
        <v>2016_981</v>
      </c>
      <c r="C3652" s="95">
        <v>3651</v>
      </c>
      <c r="D3652" s="95">
        <v>981</v>
      </c>
      <c r="E3652" s="95">
        <v>981</v>
      </c>
      <c r="F3652" s="95" t="s">
        <v>40</v>
      </c>
      <c r="G3652" s="95">
        <v>2016</v>
      </c>
      <c r="H3652" s="95">
        <v>0</v>
      </c>
      <c r="I3652" s="95">
        <v>1</v>
      </c>
      <c r="J3652" s="95">
        <v>12171982</v>
      </c>
      <c r="K3652" s="95">
        <v>0</v>
      </c>
      <c r="L3652" s="95">
        <v>1888.3</v>
      </c>
      <c r="M3652" s="95">
        <v>12171982</v>
      </c>
      <c r="N3652" s="5">
        <f t="shared" si="115"/>
        <v>6446</v>
      </c>
    </row>
    <row r="3653" spans="1:14" x14ac:dyDescent="0.25">
      <c r="A3653" t="str">
        <f t="shared" si="114"/>
        <v>2016_999</v>
      </c>
      <c r="C3653" s="95">
        <v>3652</v>
      </c>
      <c r="D3653" s="95">
        <v>999</v>
      </c>
      <c r="E3653" s="95">
        <v>999</v>
      </c>
      <c r="F3653" s="95" t="s">
        <v>41</v>
      </c>
      <c r="G3653" s="95">
        <v>2016</v>
      </c>
      <c r="H3653" s="95">
        <v>0</v>
      </c>
      <c r="I3653" s="95">
        <v>1</v>
      </c>
      <c r="J3653" s="95">
        <v>10902120</v>
      </c>
      <c r="K3653" s="95">
        <v>0</v>
      </c>
      <c r="L3653" s="95">
        <v>1691.3</v>
      </c>
      <c r="M3653" s="95">
        <v>10902120</v>
      </c>
      <c r="N3653" s="5">
        <f t="shared" si="115"/>
        <v>6446</v>
      </c>
    </row>
    <row r="3654" spans="1:14" x14ac:dyDescent="0.25">
      <c r="A3654" t="str">
        <f t="shared" si="114"/>
        <v>2016_1044</v>
      </c>
      <c r="C3654" s="95">
        <v>3653</v>
      </c>
      <c r="D3654" s="95">
        <v>1044</v>
      </c>
      <c r="E3654" s="95">
        <v>1044</v>
      </c>
      <c r="F3654" s="95" t="s">
        <v>42</v>
      </c>
      <c r="G3654" s="95">
        <v>2016</v>
      </c>
      <c r="H3654" s="95">
        <v>0</v>
      </c>
      <c r="I3654" s="95">
        <v>1</v>
      </c>
      <c r="J3654" s="95">
        <v>31666807</v>
      </c>
      <c r="K3654" s="95">
        <v>0</v>
      </c>
      <c r="L3654" s="95">
        <v>4907.3</v>
      </c>
      <c r="M3654" s="95">
        <v>31666807</v>
      </c>
      <c r="N3654" s="5">
        <f t="shared" si="115"/>
        <v>6453</v>
      </c>
    </row>
    <row r="3655" spans="1:14" x14ac:dyDescent="0.25">
      <c r="A3655" t="str">
        <f t="shared" si="114"/>
        <v>2016_1053</v>
      </c>
      <c r="C3655" s="95">
        <v>3654</v>
      </c>
      <c r="D3655" s="95">
        <v>1053</v>
      </c>
      <c r="E3655" s="95">
        <v>1053</v>
      </c>
      <c r="F3655" s="95" t="s">
        <v>43</v>
      </c>
      <c r="G3655" s="95">
        <v>2016</v>
      </c>
      <c r="H3655" s="95">
        <v>0</v>
      </c>
      <c r="I3655" s="95">
        <v>1</v>
      </c>
      <c r="J3655" s="95">
        <v>108565466</v>
      </c>
      <c r="K3655" s="95">
        <v>0</v>
      </c>
      <c r="L3655" s="95">
        <v>16842.3</v>
      </c>
      <c r="M3655" s="95">
        <v>108565466</v>
      </c>
      <c r="N3655" s="5">
        <f t="shared" si="115"/>
        <v>6446</v>
      </c>
    </row>
    <row r="3656" spans="1:14" x14ac:dyDescent="0.25">
      <c r="A3656" t="str">
        <f t="shared" si="114"/>
        <v>2016_1062</v>
      </c>
      <c r="C3656" s="95">
        <v>3655</v>
      </c>
      <c r="D3656" s="95">
        <v>1062</v>
      </c>
      <c r="E3656" s="95">
        <v>1062</v>
      </c>
      <c r="F3656" s="95" t="s">
        <v>44</v>
      </c>
      <c r="G3656" s="95">
        <v>2016</v>
      </c>
      <c r="H3656" s="95">
        <v>0</v>
      </c>
      <c r="I3656" s="95">
        <v>1</v>
      </c>
      <c r="J3656" s="95">
        <v>8493250</v>
      </c>
      <c r="K3656" s="95">
        <v>0</v>
      </c>
      <c r="L3656" s="95">
        <v>1317.6</v>
      </c>
      <c r="M3656" s="95">
        <v>8493250</v>
      </c>
      <c r="N3656" s="5">
        <f t="shared" si="115"/>
        <v>6446</v>
      </c>
    </row>
    <row r="3657" spans="1:14" x14ac:dyDescent="0.25">
      <c r="A3657" t="str">
        <f t="shared" si="114"/>
        <v>2016_1071</v>
      </c>
      <c r="C3657" s="95">
        <v>3656</v>
      </c>
      <c r="D3657" s="95">
        <v>1071</v>
      </c>
      <c r="E3657" s="95">
        <v>1071</v>
      </c>
      <c r="F3657" s="95" t="s">
        <v>45</v>
      </c>
      <c r="G3657" s="95">
        <v>2016</v>
      </c>
      <c r="H3657" s="95">
        <v>0</v>
      </c>
      <c r="I3657" s="95">
        <v>1</v>
      </c>
      <c r="J3657" s="95">
        <v>8865014</v>
      </c>
      <c r="K3657" s="95">
        <v>25259</v>
      </c>
      <c r="L3657" s="95">
        <v>1362.8</v>
      </c>
      <c r="M3657" s="95">
        <v>8890273</v>
      </c>
      <c r="N3657" s="5">
        <f t="shared" si="115"/>
        <v>6505</v>
      </c>
    </row>
    <row r="3658" spans="1:14" x14ac:dyDescent="0.25">
      <c r="A3658" t="str">
        <f t="shared" si="114"/>
        <v>2016_1089</v>
      </c>
      <c r="C3658" s="95">
        <v>3657</v>
      </c>
      <c r="D3658" s="95">
        <v>1089</v>
      </c>
      <c r="E3658" s="95">
        <v>1089</v>
      </c>
      <c r="F3658" s="95" t="s">
        <v>47</v>
      </c>
      <c r="G3658" s="95">
        <v>2016</v>
      </c>
      <c r="H3658" s="95">
        <v>0</v>
      </c>
      <c r="I3658" s="95">
        <v>1</v>
      </c>
      <c r="J3658" s="95">
        <v>3247644</v>
      </c>
      <c r="K3658" s="95">
        <v>0</v>
      </c>
      <c r="L3658" s="95">
        <v>499.1</v>
      </c>
      <c r="M3658" s="95">
        <v>3247644</v>
      </c>
      <c r="N3658" s="5">
        <f t="shared" si="115"/>
        <v>6507</v>
      </c>
    </row>
    <row r="3659" spans="1:14" x14ac:dyDescent="0.25">
      <c r="A3659" t="str">
        <f t="shared" si="114"/>
        <v>2016_1080</v>
      </c>
      <c r="C3659" s="95">
        <v>3658</v>
      </c>
      <c r="D3659" s="95">
        <v>1080</v>
      </c>
      <c r="E3659" s="95">
        <v>1080</v>
      </c>
      <c r="F3659" s="95" t="s">
        <v>340</v>
      </c>
      <c r="G3659" s="95">
        <v>2016</v>
      </c>
      <c r="H3659" s="95">
        <v>0</v>
      </c>
      <c r="I3659" s="95">
        <v>1</v>
      </c>
      <c r="J3659" s="95">
        <v>2901345</v>
      </c>
      <c r="K3659" s="95">
        <v>101950</v>
      </c>
      <c r="L3659" s="95">
        <v>450.1</v>
      </c>
      <c r="M3659" s="95">
        <v>3003295</v>
      </c>
      <c r="N3659" s="5">
        <f t="shared" si="115"/>
        <v>6446</v>
      </c>
    </row>
    <row r="3660" spans="1:14" x14ac:dyDescent="0.25">
      <c r="A3660" t="str">
        <f t="shared" si="114"/>
        <v>2016_1082</v>
      </c>
      <c r="C3660" s="95">
        <v>3659</v>
      </c>
      <c r="D3660" s="95">
        <v>1082</v>
      </c>
      <c r="E3660" s="95">
        <v>1082</v>
      </c>
      <c r="F3660" s="95" t="s">
        <v>341</v>
      </c>
      <c r="G3660" s="95">
        <v>2016</v>
      </c>
      <c r="H3660" s="95">
        <v>0</v>
      </c>
      <c r="I3660" s="95">
        <v>1</v>
      </c>
      <c r="J3660" s="95">
        <v>9388599</v>
      </c>
      <c r="K3660" s="95">
        <v>111867</v>
      </c>
      <c r="L3660" s="95">
        <v>1456.5</v>
      </c>
      <c r="M3660" s="95">
        <v>9500466</v>
      </c>
      <c r="N3660" s="5">
        <f t="shared" si="115"/>
        <v>6446</v>
      </c>
    </row>
    <row r="3661" spans="1:14" x14ac:dyDescent="0.25">
      <c r="A3661" t="str">
        <f t="shared" si="114"/>
        <v>2016_1093</v>
      </c>
      <c r="C3661" s="95">
        <v>3660</v>
      </c>
      <c r="D3661" s="95">
        <v>1093</v>
      </c>
      <c r="E3661" s="95">
        <v>1093</v>
      </c>
      <c r="F3661" s="95" t="s">
        <v>48</v>
      </c>
      <c r="G3661" s="95">
        <v>2016</v>
      </c>
      <c r="H3661" s="95">
        <v>0</v>
      </c>
      <c r="I3661" s="95">
        <v>1</v>
      </c>
      <c r="J3661" s="95">
        <v>4432270</v>
      </c>
      <c r="K3661" s="95">
        <v>0</v>
      </c>
      <c r="L3661" s="95">
        <v>687.6</v>
      </c>
      <c r="M3661" s="95">
        <v>4432270</v>
      </c>
      <c r="N3661" s="5">
        <f t="shared" si="115"/>
        <v>6446</v>
      </c>
    </row>
    <row r="3662" spans="1:14" x14ac:dyDescent="0.25">
      <c r="A3662" t="str">
        <f t="shared" si="114"/>
        <v>2016_1079</v>
      </c>
      <c r="C3662" s="95">
        <v>3661</v>
      </c>
      <c r="D3662" s="95">
        <v>1079</v>
      </c>
      <c r="E3662" s="95">
        <v>1079</v>
      </c>
      <c r="F3662" s="95" t="s">
        <v>46</v>
      </c>
      <c r="G3662" s="95">
        <v>2016</v>
      </c>
      <c r="H3662" s="95">
        <v>0</v>
      </c>
      <c r="I3662" s="95">
        <v>1</v>
      </c>
      <c r="J3662" s="95">
        <v>5311504</v>
      </c>
      <c r="K3662" s="95">
        <v>0</v>
      </c>
      <c r="L3662" s="95">
        <v>824</v>
      </c>
      <c r="M3662" s="95">
        <v>5311504</v>
      </c>
      <c r="N3662" s="5">
        <f t="shared" si="115"/>
        <v>6446</v>
      </c>
    </row>
    <row r="3663" spans="1:14" x14ac:dyDescent="0.25">
      <c r="A3663" t="str">
        <f t="shared" si="114"/>
        <v>2016_1095</v>
      </c>
      <c r="C3663" s="95">
        <v>3662</v>
      </c>
      <c r="D3663" s="95">
        <v>1095</v>
      </c>
      <c r="E3663" s="95">
        <v>1095</v>
      </c>
      <c r="F3663" s="95" t="s">
        <v>49</v>
      </c>
      <c r="G3663" s="95">
        <v>2016</v>
      </c>
      <c r="H3663" s="95">
        <v>0</v>
      </c>
      <c r="I3663" s="95">
        <v>1</v>
      </c>
      <c r="J3663" s="95">
        <v>4663681</v>
      </c>
      <c r="K3663" s="95">
        <v>0</v>
      </c>
      <c r="L3663" s="95">
        <v>723.5</v>
      </c>
      <c r="M3663" s="95">
        <v>4663681</v>
      </c>
      <c r="N3663" s="5">
        <f t="shared" si="115"/>
        <v>6446</v>
      </c>
    </row>
    <row r="3664" spans="1:14" x14ac:dyDescent="0.25">
      <c r="A3664" t="str">
        <f t="shared" si="114"/>
        <v>2016_4772</v>
      </c>
      <c r="C3664" s="95">
        <v>3663</v>
      </c>
      <c r="D3664" s="95">
        <v>4772</v>
      </c>
      <c r="E3664" s="95">
        <v>4772</v>
      </c>
      <c r="F3664" s="95" t="s">
        <v>178</v>
      </c>
      <c r="G3664" s="95">
        <v>2016</v>
      </c>
      <c r="H3664" s="95">
        <v>0</v>
      </c>
      <c r="I3664" s="95">
        <v>1</v>
      </c>
      <c r="J3664" s="95">
        <v>5319984</v>
      </c>
      <c r="K3664" s="95">
        <v>126230</v>
      </c>
      <c r="L3664" s="95">
        <v>822</v>
      </c>
      <c r="M3664" s="95">
        <v>5446214</v>
      </c>
      <c r="N3664" s="5">
        <f t="shared" si="115"/>
        <v>6472</v>
      </c>
    </row>
    <row r="3665" spans="1:14" x14ac:dyDescent="0.25">
      <c r="A3665" t="str">
        <f t="shared" si="114"/>
        <v>2016_1107</v>
      </c>
      <c r="C3665" s="95">
        <v>3664</v>
      </c>
      <c r="D3665" s="95">
        <v>1107</v>
      </c>
      <c r="E3665" s="95">
        <v>1107</v>
      </c>
      <c r="F3665" s="95" t="s">
        <v>50</v>
      </c>
      <c r="G3665" s="95">
        <v>2016</v>
      </c>
      <c r="H3665" s="95">
        <v>0</v>
      </c>
      <c r="I3665" s="95">
        <v>1</v>
      </c>
      <c r="J3665" s="95">
        <v>8769783</v>
      </c>
      <c r="K3665" s="95">
        <v>0</v>
      </c>
      <c r="L3665" s="95">
        <v>1360.5</v>
      </c>
      <c r="M3665" s="95">
        <v>8769783</v>
      </c>
      <c r="N3665" s="5">
        <f t="shared" si="115"/>
        <v>6446</v>
      </c>
    </row>
    <row r="3666" spans="1:14" x14ac:dyDescent="0.25">
      <c r="A3666" t="str">
        <f t="shared" si="114"/>
        <v>2016_1116</v>
      </c>
      <c r="C3666" s="95">
        <v>3665</v>
      </c>
      <c r="D3666" s="95">
        <v>1116</v>
      </c>
      <c r="E3666" s="95">
        <v>1116</v>
      </c>
      <c r="F3666" s="95" t="s">
        <v>51</v>
      </c>
      <c r="G3666" s="95">
        <v>2016</v>
      </c>
      <c r="H3666" s="95">
        <v>0</v>
      </c>
      <c r="I3666" s="95">
        <v>1</v>
      </c>
      <c r="J3666" s="95">
        <v>10034204</v>
      </c>
      <c r="K3666" s="95">
        <v>280766</v>
      </c>
      <c r="L3666" s="95">
        <v>1542.3</v>
      </c>
      <c r="M3666" s="95">
        <v>10314970</v>
      </c>
      <c r="N3666" s="5">
        <f t="shared" si="115"/>
        <v>6506</v>
      </c>
    </row>
    <row r="3667" spans="1:14" x14ac:dyDescent="0.25">
      <c r="A3667" t="str">
        <f t="shared" si="114"/>
        <v>2016_1134</v>
      </c>
      <c r="C3667" s="95">
        <v>3666</v>
      </c>
      <c r="D3667" s="95">
        <v>1134</v>
      </c>
      <c r="E3667" s="95">
        <v>1134</v>
      </c>
      <c r="F3667" s="95" t="s">
        <v>52</v>
      </c>
      <c r="G3667" s="95">
        <v>2016</v>
      </c>
      <c r="H3667" s="95">
        <v>0</v>
      </c>
      <c r="I3667" s="95">
        <v>1</v>
      </c>
      <c r="J3667" s="95">
        <v>1868453</v>
      </c>
      <c r="K3667" s="95">
        <v>24336</v>
      </c>
      <c r="L3667" s="95">
        <v>289.10000000000002</v>
      </c>
      <c r="M3667" s="95">
        <v>1892789</v>
      </c>
      <c r="N3667" s="5">
        <f t="shared" si="115"/>
        <v>6463</v>
      </c>
    </row>
    <row r="3668" spans="1:14" x14ac:dyDescent="0.25">
      <c r="A3668" t="str">
        <f t="shared" si="114"/>
        <v>2016_1152</v>
      </c>
      <c r="C3668" s="95">
        <v>3667</v>
      </c>
      <c r="D3668" s="95">
        <v>1152</v>
      </c>
      <c r="E3668" s="95">
        <v>1152</v>
      </c>
      <c r="F3668" s="95" t="s">
        <v>53</v>
      </c>
      <c r="G3668" s="95">
        <v>2016</v>
      </c>
      <c r="H3668" s="95">
        <v>0</v>
      </c>
      <c r="I3668" s="95">
        <v>1</v>
      </c>
      <c r="J3668" s="95">
        <v>6212431</v>
      </c>
      <c r="K3668" s="95">
        <v>107358</v>
      </c>
      <c r="L3668" s="95">
        <v>956.2</v>
      </c>
      <c r="M3668" s="95">
        <v>6319789</v>
      </c>
      <c r="N3668" s="5">
        <f t="shared" si="115"/>
        <v>6497</v>
      </c>
    </row>
    <row r="3669" spans="1:14" x14ac:dyDescent="0.25">
      <c r="A3669" t="str">
        <f t="shared" si="114"/>
        <v>2016_1197</v>
      </c>
      <c r="C3669" s="95">
        <v>3668</v>
      </c>
      <c r="D3669" s="95">
        <v>1197</v>
      </c>
      <c r="E3669" s="95">
        <v>1197</v>
      </c>
      <c r="F3669" s="95" t="s">
        <v>54</v>
      </c>
      <c r="G3669" s="95">
        <v>2016</v>
      </c>
      <c r="H3669" s="95">
        <v>0</v>
      </c>
      <c r="I3669" s="95">
        <v>1</v>
      </c>
      <c r="J3669" s="95">
        <v>5980599</v>
      </c>
      <c r="K3669" s="95">
        <v>54923</v>
      </c>
      <c r="L3669" s="95">
        <v>927.8</v>
      </c>
      <c r="M3669" s="95">
        <v>6035522</v>
      </c>
      <c r="N3669" s="5">
        <f t="shared" si="115"/>
        <v>6446</v>
      </c>
    </row>
    <row r="3670" spans="1:14" x14ac:dyDescent="0.25">
      <c r="A3670" t="str">
        <f t="shared" si="114"/>
        <v>2016_1206</v>
      </c>
      <c r="C3670" s="95">
        <v>3669</v>
      </c>
      <c r="D3670" s="95">
        <v>1206</v>
      </c>
      <c r="E3670" s="95">
        <v>1206</v>
      </c>
      <c r="F3670" s="95" t="s">
        <v>297</v>
      </c>
      <c r="G3670" s="95">
        <v>2016</v>
      </c>
      <c r="H3670" s="95">
        <v>0</v>
      </c>
      <c r="I3670" s="95">
        <v>1</v>
      </c>
      <c r="J3670" s="95">
        <v>6180930</v>
      </c>
      <c r="K3670" s="95">
        <v>0</v>
      </c>
      <c r="L3670" s="95">
        <v>953.7</v>
      </c>
      <c r="M3670" s="95">
        <v>6180930</v>
      </c>
      <c r="N3670" s="5">
        <f t="shared" si="115"/>
        <v>6481</v>
      </c>
    </row>
    <row r="3671" spans="1:14" x14ac:dyDescent="0.25">
      <c r="A3671" t="str">
        <f t="shared" si="114"/>
        <v>2016_1211</v>
      </c>
      <c r="C3671" s="95">
        <v>3670</v>
      </c>
      <c r="D3671" s="95">
        <v>1211</v>
      </c>
      <c r="E3671" s="95">
        <v>1211</v>
      </c>
      <c r="F3671" s="95" t="s">
        <v>55</v>
      </c>
      <c r="G3671" s="95">
        <v>2016</v>
      </c>
      <c r="H3671" s="95">
        <v>0</v>
      </c>
      <c r="I3671" s="95">
        <v>1</v>
      </c>
      <c r="J3671" s="95">
        <v>9174592</v>
      </c>
      <c r="K3671" s="95">
        <v>136199</v>
      </c>
      <c r="L3671" s="95">
        <v>1423.3</v>
      </c>
      <c r="M3671" s="95">
        <v>9310791</v>
      </c>
      <c r="N3671" s="5">
        <f t="shared" si="115"/>
        <v>6446</v>
      </c>
    </row>
    <row r="3672" spans="1:14" x14ac:dyDescent="0.25">
      <c r="A3672" t="str">
        <f t="shared" si="114"/>
        <v>2016_1215</v>
      </c>
      <c r="C3672" s="95">
        <v>3671</v>
      </c>
      <c r="D3672" s="95">
        <v>1215</v>
      </c>
      <c r="E3672" s="95">
        <v>1215</v>
      </c>
      <c r="F3672" s="95" t="s">
        <v>56</v>
      </c>
      <c r="G3672" s="95">
        <v>2016</v>
      </c>
      <c r="H3672" s="95">
        <v>0</v>
      </c>
      <c r="I3672" s="95">
        <v>1</v>
      </c>
      <c r="J3672" s="95">
        <v>2210978</v>
      </c>
      <c r="K3672" s="95">
        <v>0</v>
      </c>
      <c r="L3672" s="95">
        <v>343</v>
      </c>
      <c r="M3672" s="95">
        <v>2210978</v>
      </c>
      <c r="N3672" s="5">
        <f t="shared" si="115"/>
        <v>6446</v>
      </c>
    </row>
    <row r="3673" spans="1:14" x14ac:dyDescent="0.25">
      <c r="A3673" t="str">
        <f t="shared" si="114"/>
        <v>2016_1218</v>
      </c>
      <c r="C3673" s="95">
        <v>3672</v>
      </c>
      <c r="D3673" s="95">
        <v>1218</v>
      </c>
      <c r="E3673" s="95">
        <v>1218</v>
      </c>
      <c r="F3673" s="95" t="s">
        <v>57</v>
      </c>
      <c r="G3673" s="95">
        <v>2016</v>
      </c>
      <c r="H3673" s="95">
        <v>0</v>
      </c>
      <c r="I3673" s="95">
        <v>1</v>
      </c>
      <c r="J3673" s="95">
        <v>2498120</v>
      </c>
      <c r="K3673" s="95">
        <v>0</v>
      </c>
      <c r="L3673" s="95">
        <v>380</v>
      </c>
      <c r="M3673" s="95">
        <v>2498120</v>
      </c>
      <c r="N3673" s="5">
        <f t="shared" si="115"/>
        <v>6574</v>
      </c>
    </row>
    <row r="3674" spans="1:14" x14ac:dyDescent="0.25">
      <c r="A3674" t="str">
        <f t="shared" si="114"/>
        <v>2016_2763</v>
      </c>
      <c r="C3674" s="95">
        <v>3673</v>
      </c>
      <c r="D3674" s="95">
        <v>2763</v>
      </c>
      <c r="E3674" s="95">
        <v>2763</v>
      </c>
      <c r="F3674" s="95" t="s">
        <v>109</v>
      </c>
      <c r="G3674" s="95">
        <v>2016</v>
      </c>
      <c r="H3674" s="95">
        <v>0</v>
      </c>
      <c r="I3674" s="95">
        <v>1</v>
      </c>
      <c r="J3674" s="95">
        <v>3914301</v>
      </c>
      <c r="K3674" s="95">
        <v>136874</v>
      </c>
      <c r="L3674" s="95">
        <v>598.70000000000005</v>
      </c>
      <c r="M3674" s="95">
        <v>4051175</v>
      </c>
      <c r="N3674" s="5">
        <f t="shared" si="115"/>
        <v>6538</v>
      </c>
    </row>
    <row r="3675" spans="1:14" x14ac:dyDescent="0.25">
      <c r="A3675" t="str">
        <f t="shared" si="114"/>
        <v>2016_1221</v>
      </c>
      <c r="C3675" s="95">
        <v>3674</v>
      </c>
      <c r="D3675" s="95">
        <v>1221</v>
      </c>
      <c r="E3675" s="95">
        <v>1221</v>
      </c>
      <c r="F3675" s="95" t="s">
        <v>342</v>
      </c>
      <c r="G3675" s="95">
        <v>2016</v>
      </c>
      <c r="H3675" s="95">
        <v>0</v>
      </c>
      <c r="I3675" s="95">
        <v>1</v>
      </c>
      <c r="J3675" s="95">
        <v>11924287</v>
      </c>
      <c r="K3675" s="95">
        <v>0</v>
      </c>
      <c r="L3675" s="95">
        <v>1839.6</v>
      </c>
      <c r="M3675" s="95">
        <v>11924287</v>
      </c>
      <c r="N3675" s="5">
        <f t="shared" si="115"/>
        <v>6482</v>
      </c>
    </row>
    <row r="3676" spans="1:14" x14ac:dyDescent="0.25">
      <c r="A3676" t="str">
        <f t="shared" si="114"/>
        <v>2016_1233</v>
      </c>
      <c r="C3676" s="95">
        <v>3675</v>
      </c>
      <c r="D3676" s="95">
        <v>1233</v>
      </c>
      <c r="E3676" s="95">
        <v>1233</v>
      </c>
      <c r="F3676" s="95" t="s">
        <v>58</v>
      </c>
      <c r="G3676" s="95">
        <v>2016</v>
      </c>
      <c r="H3676" s="95">
        <v>0</v>
      </c>
      <c r="I3676" s="95">
        <v>1</v>
      </c>
      <c r="J3676" s="95">
        <v>7796437</v>
      </c>
      <c r="K3676" s="95">
        <v>155123</v>
      </c>
      <c r="L3676" s="95">
        <v>1209.5</v>
      </c>
      <c r="M3676" s="95">
        <v>7951560</v>
      </c>
      <c r="N3676" s="5">
        <f t="shared" si="115"/>
        <v>6446</v>
      </c>
    </row>
    <row r="3677" spans="1:14" x14ac:dyDescent="0.25">
      <c r="A3677" t="str">
        <f t="shared" si="114"/>
        <v>2016_1278</v>
      </c>
      <c r="C3677" s="95">
        <v>3676</v>
      </c>
      <c r="D3677" s="95">
        <v>1278</v>
      </c>
      <c r="E3677" s="95">
        <v>1278</v>
      </c>
      <c r="F3677" s="95" t="s">
        <v>59</v>
      </c>
      <c r="G3677" s="95">
        <v>2016</v>
      </c>
      <c r="H3677" s="95">
        <v>0</v>
      </c>
      <c r="I3677" s="95">
        <v>1</v>
      </c>
      <c r="J3677" s="95">
        <v>24887731</v>
      </c>
      <c r="K3677" s="95">
        <v>106854</v>
      </c>
      <c r="L3677" s="95">
        <v>3833.6</v>
      </c>
      <c r="M3677" s="95">
        <v>24994585</v>
      </c>
      <c r="N3677" s="5">
        <f t="shared" si="115"/>
        <v>6492</v>
      </c>
    </row>
    <row r="3678" spans="1:14" x14ac:dyDescent="0.25">
      <c r="A3678" t="str">
        <f t="shared" si="114"/>
        <v>2016_1332</v>
      </c>
      <c r="C3678" s="95">
        <v>3677</v>
      </c>
      <c r="D3678" s="95">
        <v>1332</v>
      </c>
      <c r="E3678" s="95">
        <v>1332</v>
      </c>
      <c r="F3678" s="95" t="s">
        <v>60</v>
      </c>
      <c r="G3678" s="95">
        <v>2016</v>
      </c>
      <c r="H3678" s="95">
        <v>0</v>
      </c>
      <c r="I3678" s="95">
        <v>1</v>
      </c>
      <c r="J3678" s="95">
        <v>4810650</v>
      </c>
      <c r="K3678" s="95">
        <v>0</v>
      </c>
      <c r="L3678" s="95">
        <v>746.3</v>
      </c>
      <c r="M3678" s="95">
        <v>4810650</v>
      </c>
      <c r="N3678" s="5">
        <f t="shared" si="115"/>
        <v>6446</v>
      </c>
    </row>
    <row r="3679" spans="1:14" x14ac:dyDescent="0.25">
      <c r="A3679" t="str">
        <f t="shared" si="114"/>
        <v>2016_1337</v>
      </c>
      <c r="C3679" s="95">
        <v>3678</v>
      </c>
      <c r="D3679" s="95">
        <v>1337</v>
      </c>
      <c r="E3679" s="95">
        <v>1337</v>
      </c>
      <c r="F3679" s="95" t="s">
        <v>343</v>
      </c>
      <c r="G3679" s="95">
        <v>2016</v>
      </c>
      <c r="H3679" s="95">
        <v>0</v>
      </c>
      <c r="I3679" s="95">
        <v>1</v>
      </c>
      <c r="J3679" s="95">
        <v>30946601</v>
      </c>
      <c r="K3679" s="95">
        <v>0</v>
      </c>
      <c r="L3679" s="95">
        <v>4800.8999999999996</v>
      </c>
      <c r="M3679" s="95">
        <v>30946601</v>
      </c>
      <c r="N3679" s="5">
        <f t="shared" si="115"/>
        <v>6446</v>
      </c>
    </row>
    <row r="3680" spans="1:14" x14ac:dyDescent="0.25">
      <c r="A3680" t="str">
        <f t="shared" si="114"/>
        <v>2016_1350</v>
      </c>
      <c r="C3680" s="95">
        <v>3679</v>
      </c>
      <c r="D3680" s="95">
        <v>1350</v>
      </c>
      <c r="E3680" s="95">
        <v>1350</v>
      </c>
      <c r="F3680" s="95" t="s">
        <v>61</v>
      </c>
      <c r="G3680" s="95">
        <v>2016</v>
      </c>
      <c r="H3680" s="95">
        <v>0</v>
      </c>
      <c r="I3680" s="95">
        <v>1</v>
      </c>
      <c r="J3680" s="95">
        <v>3085700</v>
      </c>
      <c r="K3680" s="95">
        <v>50688</v>
      </c>
      <c r="L3680" s="95">
        <v>478.7</v>
      </c>
      <c r="M3680" s="95">
        <v>3136388</v>
      </c>
      <c r="N3680" s="5">
        <f t="shared" si="115"/>
        <v>6446</v>
      </c>
    </row>
    <row r="3681" spans="1:14" x14ac:dyDescent="0.25">
      <c r="A3681" t="str">
        <f t="shared" si="114"/>
        <v>2016_1359</v>
      </c>
      <c r="C3681" s="95">
        <v>3680</v>
      </c>
      <c r="D3681" s="95">
        <v>1359</v>
      </c>
      <c r="E3681" s="95">
        <v>1359</v>
      </c>
      <c r="F3681" s="95" t="s">
        <v>344</v>
      </c>
      <c r="G3681" s="95">
        <v>2016</v>
      </c>
      <c r="H3681" s="95">
        <v>0</v>
      </c>
      <c r="I3681" s="95">
        <v>1</v>
      </c>
      <c r="J3681" s="95">
        <v>3380699</v>
      </c>
      <c r="K3681" s="95">
        <v>26427</v>
      </c>
      <c r="L3681" s="95">
        <v>522.6</v>
      </c>
      <c r="M3681" s="95">
        <v>3407126</v>
      </c>
      <c r="N3681" s="5">
        <f t="shared" si="115"/>
        <v>6469</v>
      </c>
    </row>
    <row r="3682" spans="1:14" x14ac:dyDescent="0.25">
      <c r="A3682" t="str">
        <f t="shared" si="114"/>
        <v>2016_1368</v>
      </c>
      <c r="C3682" s="95">
        <v>3681</v>
      </c>
      <c r="D3682" s="95">
        <v>1368</v>
      </c>
      <c r="E3682" s="95">
        <v>1368</v>
      </c>
      <c r="F3682" s="95" t="s">
        <v>62</v>
      </c>
      <c r="G3682" s="95">
        <v>2016</v>
      </c>
      <c r="H3682" s="95">
        <v>0</v>
      </c>
      <c r="I3682" s="95">
        <v>1</v>
      </c>
      <c r="J3682" s="95">
        <v>5260581</v>
      </c>
      <c r="K3682" s="95">
        <v>0</v>
      </c>
      <c r="L3682" s="95">
        <v>816.1</v>
      </c>
      <c r="M3682" s="95">
        <v>5260581</v>
      </c>
      <c r="N3682" s="5">
        <f t="shared" si="115"/>
        <v>6446</v>
      </c>
    </row>
    <row r="3683" spans="1:14" x14ac:dyDescent="0.25">
      <c r="A3683" t="str">
        <f t="shared" si="114"/>
        <v>2016_1413</v>
      </c>
      <c r="C3683" s="95">
        <v>3682</v>
      </c>
      <c r="D3683" s="95">
        <v>1413</v>
      </c>
      <c r="E3683" s="95">
        <v>1413</v>
      </c>
      <c r="F3683" s="95" t="s">
        <v>63</v>
      </c>
      <c r="G3683" s="95">
        <v>2016</v>
      </c>
      <c r="H3683" s="95">
        <v>0</v>
      </c>
      <c r="I3683" s="95">
        <v>1</v>
      </c>
      <c r="J3683" s="95">
        <v>2574567</v>
      </c>
      <c r="K3683" s="95">
        <v>63921</v>
      </c>
      <c r="L3683" s="95">
        <v>390.5</v>
      </c>
      <c r="M3683" s="95">
        <v>2638488</v>
      </c>
      <c r="N3683" s="5">
        <f t="shared" si="115"/>
        <v>6593</v>
      </c>
    </row>
    <row r="3684" spans="1:14" x14ac:dyDescent="0.25">
      <c r="A3684" t="str">
        <f t="shared" si="114"/>
        <v>2016_1431</v>
      </c>
      <c r="C3684" s="95">
        <v>3683</v>
      </c>
      <c r="D3684" s="95">
        <v>1431</v>
      </c>
      <c r="E3684" s="95">
        <v>1431</v>
      </c>
      <c r="F3684" s="95" t="s">
        <v>64</v>
      </c>
      <c r="G3684" s="95">
        <v>2016</v>
      </c>
      <c r="H3684" s="95">
        <v>0</v>
      </c>
      <c r="I3684" s="95">
        <v>1</v>
      </c>
      <c r="J3684" s="95">
        <v>2639405</v>
      </c>
      <c r="K3684" s="95">
        <v>67388</v>
      </c>
      <c r="L3684" s="95">
        <v>406.5</v>
      </c>
      <c r="M3684" s="95">
        <v>2706793</v>
      </c>
      <c r="N3684" s="5">
        <f t="shared" si="115"/>
        <v>6493</v>
      </c>
    </row>
    <row r="3685" spans="1:14" x14ac:dyDescent="0.25">
      <c r="A3685" t="str">
        <f t="shared" si="114"/>
        <v>2016_1476</v>
      </c>
      <c r="C3685" s="95">
        <v>3684</v>
      </c>
      <c r="D3685" s="95">
        <v>1476</v>
      </c>
      <c r="E3685" s="95">
        <v>1476</v>
      </c>
      <c r="F3685" s="95" t="s">
        <v>65</v>
      </c>
      <c r="G3685" s="95">
        <v>2016</v>
      </c>
      <c r="H3685" s="95">
        <v>0</v>
      </c>
      <c r="I3685" s="95">
        <v>1</v>
      </c>
      <c r="J3685" s="95">
        <v>59296273</v>
      </c>
      <c r="K3685" s="95">
        <v>0</v>
      </c>
      <c r="L3685" s="95">
        <v>9101.5</v>
      </c>
      <c r="M3685" s="95">
        <v>59296273</v>
      </c>
      <c r="N3685" s="5">
        <f t="shared" si="115"/>
        <v>6515</v>
      </c>
    </row>
    <row r="3686" spans="1:14" x14ac:dyDescent="0.25">
      <c r="A3686" t="str">
        <f t="shared" si="114"/>
        <v>2016_1503</v>
      </c>
      <c r="C3686" s="95">
        <v>3685</v>
      </c>
      <c r="D3686" s="95">
        <v>1503</v>
      </c>
      <c r="E3686" s="95">
        <v>1503</v>
      </c>
      <c r="F3686" s="95" t="s">
        <v>66</v>
      </c>
      <c r="G3686" s="95">
        <v>2016</v>
      </c>
      <c r="H3686" s="95">
        <v>0</v>
      </c>
      <c r="I3686" s="95">
        <v>2</v>
      </c>
      <c r="J3686" s="95">
        <v>9595690</v>
      </c>
      <c r="K3686" s="95">
        <v>161707</v>
      </c>
      <c r="L3686" s="95">
        <v>1486.2</v>
      </c>
      <c r="M3686" s="95">
        <v>9757397</v>
      </c>
      <c r="N3686" s="5">
        <f t="shared" si="115"/>
        <v>6457</v>
      </c>
    </row>
    <row r="3687" spans="1:14" x14ac:dyDescent="0.25">
      <c r="A3687" t="str">
        <f t="shared" si="114"/>
        <v>2016_1576</v>
      </c>
      <c r="C3687" s="95">
        <v>3686</v>
      </c>
      <c r="D3687" s="95">
        <v>1576</v>
      </c>
      <c r="E3687" s="95">
        <v>1576</v>
      </c>
      <c r="F3687" s="95" t="s">
        <v>67</v>
      </c>
      <c r="G3687" s="95">
        <v>2016</v>
      </c>
      <c r="H3687" s="95">
        <v>0</v>
      </c>
      <c r="I3687" s="95">
        <v>1</v>
      </c>
      <c r="J3687" s="95">
        <v>15157769</v>
      </c>
      <c r="K3687" s="95">
        <v>0</v>
      </c>
      <c r="L3687" s="95">
        <v>2351.5</v>
      </c>
      <c r="M3687" s="95">
        <v>15157769</v>
      </c>
      <c r="N3687" s="5">
        <f t="shared" si="115"/>
        <v>6446</v>
      </c>
    </row>
    <row r="3688" spans="1:14" x14ac:dyDescent="0.25">
      <c r="A3688" t="str">
        <f t="shared" si="114"/>
        <v>2016_1602</v>
      </c>
      <c r="C3688" s="95">
        <v>3687</v>
      </c>
      <c r="D3688" s="95">
        <v>1602</v>
      </c>
      <c r="E3688" s="95">
        <v>1602</v>
      </c>
      <c r="F3688" s="95" t="s">
        <v>68</v>
      </c>
      <c r="G3688" s="95">
        <v>2016</v>
      </c>
      <c r="H3688" s="95">
        <v>0</v>
      </c>
      <c r="I3688" s="95">
        <v>1</v>
      </c>
      <c r="J3688" s="95">
        <v>3192059</v>
      </c>
      <c r="K3688" s="95">
        <v>0</v>
      </c>
      <c r="L3688" s="95">
        <v>495.2</v>
      </c>
      <c r="M3688" s="95">
        <v>3192059</v>
      </c>
      <c r="N3688" s="5">
        <f t="shared" si="115"/>
        <v>6446</v>
      </c>
    </row>
    <row r="3689" spans="1:14" x14ac:dyDescent="0.25">
      <c r="A3689" t="str">
        <f t="shared" si="114"/>
        <v>2016_1611</v>
      </c>
      <c r="C3689" s="95">
        <v>3688</v>
      </c>
      <c r="D3689" s="95">
        <v>1611</v>
      </c>
      <c r="E3689" s="95">
        <v>1611</v>
      </c>
      <c r="F3689" s="95" t="s">
        <v>69</v>
      </c>
      <c r="G3689" s="95">
        <v>2016</v>
      </c>
      <c r="H3689" s="95">
        <v>0</v>
      </c>
      <c r="I3689" s="95">
        <v>1</v>
      </c>
      <c r="J3689" s="95">
        <v>101996992</v>
      </c>
      <c r="K3689" s="95">
        <v>756048</v>
      </c>
      <c r="L3689" s="95">
        <v>15823.3</v>
      </c>
      <c r="M3689" s="95">
        <v>102753040</v>
      </c>
      <c r="N3689" s="5">
        <f t="shared" si="115"/>
        <v>6446</v>
      </c>
    </row>
    <row r="3690" spans="1:14" x14ac:dyDescent="0.25">
      <c r="A3690" t="str">
        <f t="shared" si="114"/>
        <v>2016_1619</v>
      </c>
      <c r="C3690" s="95">
        <v>3689</v>
      </c>
      <c r="D3690" s="95">
        <v>1619</v>
      </c>
      <c r="E3690" s="95">
        <v>1619</v>
      </c>
      <c r="F3690" s="95" t="s">
        <v>70</v>
      </c>
      <c r="G3690" s="95">
        <v>2016</v>
      </c>
      <c r="H3690" s="95">
        <v>0</v>
      </c>
      <c r="I3690" s="95">
        <v>1</v>
      </c>
      <c r="J3690" s="95">
        <v>7538597</v>
      </c>
      <c r="K3690" s="95">
        <v>61261</v>
      </c>
      <c r="L3690" s="95">
        <v>1169.5</v>
      </c>
      <c r="M3690" s="95">
        <v>7599858</v>
      </c>
      <c r="N3690" s="5">
        <f t="shared" si="115"/>
        <v>6446</v>
      </c>
    </row>
    <row r="3691" spans="1:14" x14ac:dyDescent="0.25">
      <c r="A3691" t="str">
        <f t="shared" si="114"/>
        <v>2016_1638</v>
      </c>
      <c r="C3691" s="95">
        <v>3690</v>
      </c>
      <c r="D3691" s="95">
        <v>1638</v>
      </c>
      <c r="E3691" s="95">
        <v>1638</v>
      </c>
      <c r="F3691" s="95" t="s">
        <v>345</v>
      </c>
      <c r="G3691" s="95">
        <v>2016</v>
      </c>
      <c r="H3691" s="95">
        <v>0</v>
      </c>
      <c r="I3691" s="95">
        <v>2</v>
      </c>
      <c r="J3691" s="95">
        <v>10866227</v>
      </c>
      <c r="K3691" s="95">
        <v>56475</v>
      </c>
      <c r="L3691" s="95">
        <v>1678</v>
      </c>
      <c r="M3691" s="95">
        <v>10922702</v>
      </c>
      <c r="N3691" s="5">
        <f t="shared" si="115"/>
        <v>6476</v>
      </c>
    </row>
    <row r="3692" spans="1:14" x14ac:dyDescent="0.25">
      <c r="A3692" t="str">
        <f t="shared" si="114"/>
        <v>2016_1675</v>
      </c>
      <c r="C3692" s="95">
        <v>3691</v>
      </c>
      <c r="D3692" s="95">
        <v>1675</v>
      </c>
      <c r="E3692" s="95">
        <v>1675</v>
      </c>
      <c r="F3692" s="95" t="s">
        <v>71</v>
      </c>
      <c r="G3692" s="95">
        <v>2016</v>
      </c>
      <c r="H3692" s="95">
        <v>0</v>
      </c>
      <c r="I3692" s="95">
        <v>1</v>
      </c>
      <c r="J3692" s="95">
        <v>1284474</v>
      </c>
      <c r="K3692" s="95">
        <v>116085</v>
      </c>
      <c r="L3692" s="95">
        <v>194</v>
      </c>
      <c r="M3692" s="95">
        <v>1400559</v>
      </c>
      <c r="N3692" s="5">
        <f t="shared" si="115"/>
        <v>6621</v>
      </c>
    </row>
    <row r="3693" spans="1:14" x14ac:dyDescent="0.25">
      <c r="A3693" t="str">
        <f t="shared" si="114"/>
        <v>2016_1701</v>
      </c>
      <c r="C3693" s="95">
        <v>3692</v>
      </c>
      <c r="D3693" s="95">
        <v>1701</v>
      </c>
      <c r="E3693" s="95">
        <v>1701</v>
      </c>
      <c r="F3693" s="95" t="s">
        <v>72</v>
      </c>
      <c r="G3693" s="95">
        <v>2016</v>
      </c>
      <c r="H3693" s="95">
        <v>0</v>
      </c>
      <c r="I3693" s="95">
        <v>1</v>
      </c>
      <c r="J3693" s="95">
        <v>12913916</v>
      </c>
      <c r="K3693" s="95">
        <v>247598</v>
      </c>
      <c r="L3693" s="95">
        <v>2003.4</v>
      </c>
      <c r="M3693" s="95">
        <v>13161514</v>
      </c>
      <c r="N3693" s="5">
        <f t="shared" si="115"/>
        <v>6446</v>
      </c>
    </row>
    <row r="3694" spans="1:14" x14ac:dyDescent="0.25">
      <c r="A3694" t="str">
        <f t="shared" si="114"/>
        <v>2016_1719</v>
      </c>
      <c r="C3694" s="95">
        <v>3693</v>
      </c>
      <c r="D3694" s="95">
        <v>1719</v>
      </c>
      <c r="E3694" s="95">
        <v>1719</v>
      </c>
      <c r="F3694" s="95" t="s">
        <v>73</v>
      </c>
      <c r="G3694" s="95">
        <v>2016</v>
      </c>
      <c r="H3694" s="95">
        <v>0</v>
      </c>
      <c r="I3694" s="95">
        <v>1</v>
      </c>
      <c r="J3694" s="95">
        <v>4479970</v>
      </c>
      <c r="K3694" s="95">
        <v>15006</v>
      </c>
      <c r="L3694" s="95">
        <v>695</v>
      </c>
      <c r="M3694" s="95">
        <v>4494976</v>
      </c>
      <c r="N3694" s="5">
        <f t="shared" si="115"/>
        <v>6446</v>
      </c>
    </row>
    <row r="3695" spans="1:14" x14ac:dyDescent="0.25">
      <c r="A3695" t="str">
        <f t="shared" si="114"/>
        <v>2016_1737</v>
      </c>
      <c r="C3695" s="95">
        <v>3694</v>
      </c>
      <c r="D3695" s="95">
        <v>1737</v>
      </c>
      <c r="E3695" s="95">
        <v>1737</v>
      </c>
      <c r="F3695" s="95" t="s">
        <v>346</v>
      </c>
      <c r="G3695" s="95">
        <v>2016</v>
      </c>
      <c r="H3695" s="95">
        <v>0</v>
      </c>
      <c r="I3695" s="95">
        <v>1</v>
      </c>
      <c r="J3695" s="95">
        <v>211028195</v>
      </c>
      <c r="K3695" s="95">
        <v>0</v>
      </c>
      <c r="L3695" s="95">
        <v>32396.1</v>
      </c>
      <c r="M3695" s="95">
        <v>211028195</v>
      </c>
      <c r="N3695" s="5">
        <f t="shared" si="115"/>
        <v>6514</v>
      </c>
    </row>
    <row r="3696" spans="1:14" x14ac:dyDescent="0.25">
      <c r="A3696" t="str">
        <f t="shared" si="114"/>
        <v>2016_1782</v>
      </c>
      <c r="C3696" s="95">
        <v>3695</v>
      </c>
      <c r="D3696" s="95">
        <v>1782</v>
      </c>
      <c r="E3696" s="95">
        <v>1782</v>
      </c>
      <c r="F3696" s="95" t="s">
        <v>74</v>
      </c>
      <c r="G3696" s="95">
        <v>2016</v>
      </c>
      <c r="H3696" s="95">
        <v>0</v>
      </c>
      <c r="I3696" s="95">
        <v>1</v>
      </c>
      <c r="J3696" s="95">
        <v>574673</v>
      </c>
      <c r="K3696" s="95">
        <v>75845</v>
      </c>
      <c r="L3696" s="95">
        <v>89</v>
      </c>
      <c r="M3696" s="95">
        <v>650518</v>
      </c>
      <c r="N3696" s="5">
        <f t="shared" si="115"/>
        <v>6457</v>
      </c>
    </row>
    <row r="3697" spans="1:14" x14ac:dyDescent="0.25">
      <c r="A3697" t="str">
        <f t="shared" si="114"/>
        <v>2016_1791</v>
      </c>
      <c r="C3697" s="95">
        <v>3696</v>
      </c>
      <c r="D3697" s="95">
        <v>1791</v>
      </c>
      <c r="E3697" s="95">
        <v>1791</v>
      </c>
      <c r="F3697" s="95" t="s">
        <v>75</v>
      </c>
      <c r="G3697" s="95">
        <v>2016</v>
      </c>
      <c r="H3697" s="95">
        <v>0</v>
      </c>
      <c r="I3697" s="95">
        <v>1</v>
      </c>
      <c r="J3697" s="95">
        <v>5608020</v>
      </c>
      <c r="K3697" s="95">
        <v>53296</v>
      </c>
      <c r="L3697" s="95">
        <v>870</v>
      </c>
      <c r="M3697" s="95">
        <v>5661316</v>
      </c>
      <c r="N3697" s="5">
        <f t="shared" si="115"/>
        <v>6446</v>
      </c>
    </row>
    <row r="3698" spans="1:14" x14ac:dyDescent="0.25">
      <c r="A3698" t="str">
        <f t="shared" si="114"/>
        <v>2016_1863</v>
      </c>
      <c r="C3698" s="95">
        <v>3697</v>
      </c>
      <c r="D3698" s="95">
        <v>1863</v>
      </c>
      <c r="E3698" s="95">
        <v>1863</v>
      </c>
      <c r="F3698" s="95" t="s">
        <v>76</v>
      </c>
      <c r="G3698" s="95">
        <v>2016</v>
      </c>
      <c r="H3698" s="95">
        <v>0</v>
      </c>
      <c r="I3698" s="95">
        <v>1</v>
      </c>
      <c r="J3698" s="95">
        <v>68619266</v>
      </c>
      <c r="K3698" s="95">
        <v>0</v>
      </c>
      <c r="L3698" s="95">
        <v>10633.7</v>
      </c>
      <c r="M3698" s="95">
        <v>68619266</v>
      </c>
      <c r="N3698" s="5">
        <f t="shared" si="115"/>
        <v>6453</v>
      </c>
    </row>
    <row r="3699" spans="1:14" x14ac:dyDescent="0.25">
      <c r="A3699" t="str">
        <f t="shared" si="114"/>
        <v>2016_1908</v>
      </c>
      <c r="C3699" s="95">
        <v>3698</v>
      </c>
      <c r="D3699" s="95">
        <v>1908</v>
      </c>
      <c r="E3699" s="95">
        <v>1908</v>
      </c>
      <c r="F3699" s="95" t="s">
        <v>77</v>
      </c>
      <c r="G3699" s="95">
        <v>2016</v>
      </c>
      <c r="H3699" s="95">
        <v>0</v>
      </c>
      <c r="I3699" s="95">
        <v>1</v>
      </c>
      <c r="J3699" s="95">
        <v>2977407</v>
      </c>
      <c r="K3699" s="95">
        <v>5955</v>
      </c>
      <c r="L3699" s="95">
        <v>461.9</v>
      </c>
      <c r="M3699" s="95">
        <v>2983362</v>
      </c>
      <c r="N3699" s="5">
        <f t="shared" si="115"/>
        <v>6446</v>
      </c>
    </row>
    <row r="3700" spans="1:14" x14ac:dyDescent="0.25">
      <c r="A3700" t="str">
        <f t="shared" si="114"/>
        <v>2016_1926</v>
      </c>
      <c r="C3700" s="95">
        <v>3699</v>
      </c>
      <c r="D3700" s="95">
        <v>1926</v>
      </c>
      <c r="E3700" s="95">
        <v>1926</v>
      </c>
      <c r="F3700" s="95" t="s">
        <v>79</v>
      </c>
      <c r="G3700" s="95">
        <v>2016</v>
      </c>
      <c r="H3700" s="95">
        <v>0</v>
      </c>
      <c r="I3700" s="95">
        <v>1</v>
      </c>
      <c r="J3700" s="95">
        <v>3749130</v>
      </c>
      <c r="K3700" s="95">
        <v>0</v>
      </c>
      <c r="L3700" s="95">
        <v>577.5</v>
      </c>
      <c r="M3700" s="95">
        <v>3749130</v>
      </c>
      <c r="N3700" s="5">
        <f t="shared" si="115"/>
        <v>6492</v>
      </c>
    </row>
    <row r="3701" spans="1:14" x14ac:dyDescent="0.25">
      <c r="A3701" t="str">
        <f t="shared" si="114"/>
        <v>2016_1944</v>
      </c>
      <c r="C3701" s="95">
        <v>3700</v>
      </c>
      <c r="D3701" s="95">
        <v>1944</v>
      </c>
      <c r="E3701" s="95">
        <v>1944</v>
      </c>
      <c r="F3701" s="95" t="s">
        <v>80</v>
      </c>
      <c r="G3701" s="95">
        <v>2016</v>
      </c>
      <c r="H3701" s="95">
        <v>0</v>
      </c>
      <c r="I3701" s="95">
        <v>1</v>
      </c>
      <c r="J3701" s="95">
        <v>5484878</v>
      </c>
      <c r="K3701" s="95">
        <v>0</v>
      </c>
      <c r="L3701" s="95">
        <v>835.6</v>
      </c>
      <c r="M3701" s="95">
        <v>5484878</v>
      </c>
      <c r="N3701" s="5">
        <f t="shared" si="115"/>
        <v>6564</v>
      </c>
    </row>
    <row r="3702" spans="1:14" x14ac:dyDescent="0.25">
      <c r="A3702" t="str">
        <f t="shared" si="114"/>
        <v>2016_1953</v>
      </c>
      <c r="C3702" s="95">
        <v>3701</v>
      </c>
      <c r="D3702" s="95">
        <v>1953</v>
      </c>
      <c r="E3702" s="95">
        <v>1953</v>
      </c>
      <c r="F3702" s="95" t="s">
        <v>81</v>
      </c>
      <c r="G3702" s="95">
        <v>2016</v>
      </c>
      <c r="H3702" s="95">
        <v>0</v>
      </c>
      <c r="I3702" s="95">
        <v>1</v>
      </c>
      <c r="J3702" s="95">
        <v>4146067</v>
      </c>
      <c r="K3702" s="95">
        <v>0</v>
      </c>
      <c r="L3702" s="95">
        <v>643.20000000000005</v>
      </c>
      <c r="M3702" s="95">
        <v>4146067</v>
      </c>
      <c r="N3702" s="5">
        <f t="shared" si="115"/>
        <v>6446</v>
      </c>
    </row>
    <row r="3703" spans="1:14" x14ac:dyDescent="0.25">
      <c r="A3703" t="str">
        <f t="shared" si="114"/>
        <v>2016_1963</v>
      </c>
      <c r="C3703" s="95">
        <v>3702</v>
      </c>
      <c r="D3703" s="95">
        <v>1963</v>
      </c>
      <c r="E3703" s="95">
        <v>1963</v>
      </c>
      <c r="F3703" s="95" t="s">
        <v>82</v>
      </c>
      <c r="G3703" s="95">
        <v>2016</v>
      </c>
      <c r="H3703" s="95">
        <v>0</v>
      </c>
      <c r="I3703" s="95">
        <v>1</v>
      </c>
      <c r="J3703" s="95">
        <v>3629098</v>
      </c>
      <c r="K3703" s="95">
        <v>0</v>
      </c>
      <c r="L3703" s="95">
        <v>563</v>
      </c>
      <c r="M3703" s="95">
        <v>3629098</v>
      </c>
      <c r="N3703" s="5">
        <f t="shared" si="115"/>
        <v>6446</v>
      </c>
    </row>
    <row r="3704" spans="1:14" x14ac:dyDescent="0.25">
      <c r="A3704" t="str">
        <f t="shared" si="114"/>
        <v>2016_3582</v>
      </c>
      <c r="C3704" s="95">
        <v>3703</v>
      </c>
      <c r="D3704" s="95">
        <v>3582</v>
      </c>
      <c r="E3704" s="95">
        <v>1968</v>
      </c>
      <c r="F3704" s="95" t="s">
        <v>138</v>
      </c>
      <c r="G3704" s="95">
        <v>2016</v>
      </c>
      <c r="H3704" s="95">
        <v>0</v>
      </c>
      <c r="I3704" s="95">
        <v>1</v>
      </c>
      <c r="J3704" s="95">
        <v>3801766</v>
      </c>
      <c r="K3704" s="95">
        <v>167519</v>
      </c>
      <c r="L3704" s="95">
        <v>582.20000000000005</v>
      </c>
      <c r="M3704" s="95">
        <v>3969285</v>
      </c>
      <c r="N3704" s="5">
        <f t="shared" si="115"/>
        <v>6530</v>
      </c>
    </row>
    <row r="3705" spans="1:14" x14ac:dyDescent="0.25">
      <c r="A3705" t="str">
        <f t="shared" si="114"/>
        <v>2016_3978</v>
      </c>
      <c r="C3705" s="95">
        <v>3704</v>
      </c>
      <c r="D3705" s="95">
        <v>3978</v>
      </c>
      <c r="E3705" s="95">
        <v>3978</v>
      </c>
      <c r="F3705" s="95" t="s">
        <v>150</v>
      </c>
      <c r="G3705" s="95">
        <v>2016</v>
      </c>
      <c r="H3705" s="95">
        <v>0</v>
      </c>
      <c r="I3705" s="95">
        <v>1</v>
      </c>
      <c r="J3705" s="95">
        <v>3536883</v>
      </c>
      <c r="K3705" s="95">
        <v>3160</v>
      </c>
      <c r="L3705" s="95">
        <v>543.29999999999995</v>
      </c>
      <c r="M3705" s="95">
        <v>3540043</v>
      </c>
      <c r="N3705" s="5">
        <f t="shared" si="115"/>
        <v>6510</v>
      </c>
    </row>
    <row r="3706" spans="1:14" x14ac:dyDescent="0.25">
      <c r="A3706" t="str">
        <f t="shared" si="114"/>
        <v>2016_6741</v>
      </c>
      <c r="C3706" s="95">
        <v>3705</v>
      </c>
      <c r="D3706" s="95">
        <v>6741</v>
      </c>
      <c r="E3706" s="95">
        <v>6741</v>
      </c>
      <c r="F3706" s="95" t="s">
        <v>256</v>
      </c>
      <c r="G3706" s="95">
        <v>2016</v>
      </c>
      <c r="H3706" s="95">
        <v>0</v>
      </c>
      <c r="I3706" s="95">
        <v>1</v>
      </c>
      <c r="J3706" s="95">
        <v>5849916</v>
      </c>
      <c r="K3706" s="95">
        <v>110954</v>
      </c>
      <c r="L3706" s="95">
        <v>905.7</v>
      </c>
      <c r="M3706" s="95">
        <v>5960870</v>
      </c>
      <c r="N3706" s="5">
        <f t="shared" si="115"/>
        <v>6459</v>
      </c>
    </row>
    <row r="3707" spans="1:14" x14ac:dyDescent="0.25">
      <c r="A3707" t="str">
        <f t="shared" si="114"/>
        <v>2016_1970</v>
      </c>
      <c r="C3707" s="95">
        <v>3706</v>
      </c>
      <c r="D3707" s="95">
        <v>1970</v>
      </c>
      <c r="E3707" s="95">
        <v>1970</v>
      </c>
      <c r="F3707" s="95" t="s">
        <v>83</v>
      </c>
      <c r="G3707" s="95">
        <v>2016</v>
      </c>
      <c r="H3707" s="95">
        <v>0</v>
      </c>
      <c r="I3707" s="95">
        <v>1</v>
      </c>
      <c r="J3707" s="95">
        <v>3382516</v>
      </c>
      <c r="K3707" s="95">
        <v>0</v>
      </c>
      <c r="L3707" s="95">
        <v>522.79999999999995</v>
      </c>
      <c r="M3707" s="95">
        <v>3382516</v>
      </c>
      <c r="N3707" s="5">
        <f t="shared" si="115"/>
        <v>6470</v>
      </c>
    </row>
    <row r="3708" spans="1:14" x14ac:dyDescent="0.25">
      <c r="A3708" t="str">
        <f t="shared" si="114"/>
        <v>2016_1972</v>
      </c>
      <c r="C3708" s="95">
        <v>3707</v>
      </c>
      <c r="D3708" s="95">
        <v>1972</v>
      </c>
      <c r="E3708" s="95">
        <v>1972</v>
      </c>
      <c r="F3708" s="95" t="s">
        <v>84</v>
      </c>
      <c r="G3708" s="95">
        <v>2016</v>
      </c>
      <c r="H3708" s="95">
        <v>0</v>
      </c>
      <c r="I3708" s="95">
        <v>1</v>
      </c>
      <c r="J3708" s="95">
        <v>2268992</v>
      </c>
      <c r="K3708" s="95">
        <v>71404</v>
      </c>
      <c r="L3708" s="95">
        <v>352</v>
      </c>
      <c r="M3708" s="95">
        <v>2340396</v>
      </c>
      <c r="N3708" s="5">
        <f t="shared" si="115"/>
        <v>6446</v>
      </c>
    </row>
    <row r="3709" spans="1:14" x14ac:dyDescent="0.25">
      <c r="A3709" t="str">
        <f t="shared" si="114"/>
        <v>2016_1965</v>
      </c>
      <c r="C3709" s="95">
        <v>3708</v>
      </c>
      <c r="D3709" s="95">
        <v>1965</v>
      </c>
      <c r="E3709" s="95">
        <v>1965</v>
      </c>
      <c r="F3709" s="95" t="s">
        <v>288</v>
      </c>
      <c r="G3709" s="95">
        <v>2016</v>
      </c>
      <c r="H3709" s="95">
        <v>0</v>
      </c>
      <c r="I3709" s="95">
        <v>1</v>
      </c>
      <c r="J3709" s="95">
        <v>4144778</v>
      </c>
      <c r="K3709" s="95">
        <v>66649</v>
      </c>
      <c r="L3709" s="95">
        <v>643</v>
      </c>
      <c r="M3709" s="95">
        <v>4211427</v>
      </c>
      <c r="N3709" s="5">
        <f t="shared" si="115"/>
        <v>6446</v>
      </c>
    </row>
    <row r="3710" spans="1:14" x14ac:dyDescent="0.25">
      <c r="A3710" t="str">
        <f t="shared" si="114"/>
        <v>2016_657</v>
      </c>
      <c r="C3710" s="95">
        <v>3709</v>
      </c>
      <c r="D3710" s="95">
        <v>657</v>
      </c>
      <c r="E3710" s="95">
        <v>657</v>
      </c>
      <c r="F3710" s="95" t="s">
        <v>366</v>
      </c>
      <c r="G3710" s="95">
        <v>2016</v>
      </c>
      <c r="H3710" s="95">
        <v>0</v>
      </c>
      <c r="I3710" s="95">
        <v>1</v>
      </c>
      <c r="J3710" s="95">
        <v>5582236</v>
      </c>
      <c r="K3710" s="95">
        <v>0</v>
      </c>
      <c r="L3710" s="95">
        <v>866</v>
      </c>
      <c r="M3710" s="95">
        <v>5582236</v>
      </c>
      <c r="N3710" s="5">
        <f t="shared" si="115"/>
        <v>6446</v>
      </c>
    </row>
    <row r="3711" spans="1:14" x14ac:dyDescent="0.25">
      <c r="A3711" t="str">
        <f t="shared" si="114"/>
        <v>2016_1989</v>
      </c>
      <c r="C3711" s="95">
        <v>3710</v>
      </c>
      <c r="D3711" s="95">
        <v>1989</v>
      </c>
      <c r="E3711" s="95">
        <v>1989</v>
      </c>
      <c r="F3711" s="95" t="s">
        <v>86</v>
      </c>
      <c r="G3711" s="95">
        <v>2016</v>
      </c>
      <c r="H3711" s="95">
        <v>0</v>
      </c>
      <c r="I3711" s="95">
        <v>1</v>
      </c>
      <c r="J3711" s="95">
        <v>2636414</v>
      </c>
      <c r="K3711" s="95">
        <v>25465</v>
      </c>
      <c r="L3711" s="95">
        <v>409</v>
      </c>
      <c r="M3711" s="95">
        <v>2661879</v>
      </c>
      <c r="N3711" s="5">
        <f t="shared" si="115"/>
        <v>6446</v>
      </c>
    </row>
    <row r="3712" spans="1:14" x14ac:dyDescent="0.25">
      <c r="A3712" t="str">
        <f t="shared" si="114"/>
        <v>2016_2007</v>
      </c>
      <c r="C3712" s="95">
        <v>3711</v>
      </c>
      <c r="D3712" s="95">
        <v>2007</v>
      </c>
      <c r="E3712" s="95">
        <v>2007</v>
      </c>
      <c r="F3712" s="95" t="s">
        <v>87</v>
      </c>
      <c r="G3712" s="95">
        <v>2016</v>
      </c>
      <c r="H3712" s="95">
        <v>0</v>
      </c>
      <c r="I3712" s="95">
        <v>1</v>
      </c>
      <c r="J3712" s="95">
        <v>4131886</v>
      </c>
      <c r="K3712" s="95">
        <v>0</v>
      </c>
      <c r="L3712" s="95">
        <v>641</v>
      </c>
      <c r="M3712" s="95">
        <v>4131886</v>
      </c>
      <c r="N3712" s="5">
        <f t="shared" si="115"/>
        <v>6446</v>
      </c>
    </row>
    <row r="3713" spans="1:14" x14ac:dyDescent="0.25">
      <c r="A3713" t="str">
        <f t="shared" si="114"/>
        <v>2016_2088</v>
      </c>
      <c r="C3713" s="95">
        <v>3712</v>
      </c>
      <c r="D3713" s="95">
        <v>2088</v>
      </c>
      <c r="E3713" s="95">
        <v>2088</v>
      </c>
      <c r="F3713" s="95" t="s">
        <v>88</v>
      </c>
      <c r="G3713" s="95">
        <v>2016</v>
      </c>
      <c r="H3713" s="95">
        <v>0</v>
      </c>
      <c r="I3713" s="95">
        <v>1</v>
      </c>
      <c r="J3713" s="95">
        <v>4253428</v>
      </c>
      <c r="K3713" s="95">
        <v>129813</v>
      </c>
      <c r="L3713" s="95">
        <v>647.5</v>
      </c>
      <c r="M3713" s="95">
        <v>4383241</v>
      </c>
      <c r="N3713" s="5">
        <f t="shared" si="115"/>
        <v>6569</v>
      </c>
    </row>
    <row r="3714" spans="1:14" x14ac:dyDescent="0.25">
      <c r="A3714" t="str">
        <f t="shared" si="114"/>
        <v>2016_2097</v>
      </c>
      <c r="C3714" s="95">
        <v>3713</v>
      </c>
      <c r="D3714" s="95">
        <v>2097</v>
      </c>
      <c r="E3714" s="95">
        <v>2097</v>
      </c>
      <c r="F3714" s="95" t="s">
        <v>89</v>
      </c>
      <c r="G3714" s="95">
        <v>2016</v>
      </c>
      <c r="H3714" s="95">
        <v>0</v>
      </c>
      <c r="I3714" s="95">
        <v>1</v>
      </c>
      <c r="J3714" s="95">
        <v>2977227</v>
      </c>
      <c r="K3714" s="95">
        <v>6528</v>
      </c>
      <c r="L3714" s="95">
        <v>456.7</v>
      </c>
      <c r="M3714" s="95">
        <v>2983755</v>
      </c>
      <c r="N3714" s="5">
        <f t="shared" si="115"/>
        <v>6519</v>
      </c>
    </row>
    <row r="3715" spans="1:14" x14ac:dyDescent="0.25">
      <c r="A3715" t="str">
        <f t="shared" ref="A3715:A3778" si="116">CONCATENATE(G3715,"_",D3715)</f>
        <v>2016_2113</v>
      </c>
      <c r="C3715" s="95">
        <v>3714</v>
      </c>
      <c r="D3715" s="95">
        <v>2113</v>
      </c>
      <c r="E3715" s="95">
        <v>2113</v>
      </c>
      <c r="F3715" s="95" t="s">
        <v>90</v>
      </c>
      <c r="G3715" s="95">
        <v>2016</v>
      </c>
      <c r="H3715" s="95">
        <v>0</v>
      </c>
      <c r="I3715" s="95">
        <v>1</v>
      </c>
      <c r="J3715" s="95">
        <v>1432301</v>
      </c>
      <c r="K3715" s="95">
        <v>90243</v>
      </c>
      <c r="L3715" s="95">
        <v>222.2</v>
      </c>
      <c r="M3715" s="95">
        <v>1522544</v>
      </c>
      <c r="N3715" s="5">
        <f t="shared" ref="N3715:N3778" si="117">ROUND(J3715/L3715,0)</f>
        <v>6446</v>
      </c>
    </row>
    <row r="3716" spans="1:14" x14ac:dyDescent="0.25">
      <c r="A3716" t="str">
        <f t="shared" si="116"/>
        <v>2016_2124</v>
      </c>
      <c r="C3716" s="95">
        <v>3715</v>
      </c>
      <c r="D3716" s="95">
        <v>2124</v>
      </c>
      <c r="E3716" s="95">
        <v>2124</v>
      </c>
      <c r="F3716" s="95" t="s">
        <v>383</v>
      </c>
      <c r="G3716" s="95">
        <v>2016</v>
      </c>
      <c r="H3716" s="95">
        <v>0</v>
      </c>
      <c r="I3716" s="95">
        <v>1</v>
      </c>
      <c r="J3716" s="95">
        <v>8988192</v>
      </c>
      <c r="K3716" s="95">
        <v>0</v>
      </c>
      <c r="L3716" s="95">
        <v>1390.5</v>
      </c>
      <c r="M3716" s="95">
        <v>8988192</v>
      </c>
      <c r="N3716" s="5">
        <f t="shared" si="117"/>
        <v>6464</v>
      </c>
    </row>
    <row r="3717" spans="1:14" x14ac:dyDescent="0.25">
      <c r="A3717" t="str">
        <f t="shared" si="116"/>
        <v>2016_2151</v>
      </c>
      <c r="C3717" s="95">
        <v>3716</v>
      </c>
      <c r="D3717" s="95">
        <v>2151</v>
      </c>
      <c r="E3717" s="95">
        <v>2151</v>
      </c>
      <c r="F3717" s="95" t="s">
        <v>347</v>
      </c>
      <c r="G3717" s="95">
        <v>2016</v>
      </c>
      <c r="H3717" s="95">
        <v>0</v>
      </c>
      <c r="I3717" s="95">
        <v>1</v>
      </c>
      <c r="J3717" s="95">
        <v>2703420</v>
      </c>
      <c r="K3717" s="95">
        <v>138856</v>
      </c>
      <c r="L3717" s="95">
        <v>414</v>
      </c>
      <c r="M3717" s="95">
        <v>2842276</v>
      </c>
      <c r="N3717" s="5">
        <f t="shared" si="117"/>
        <v>6530</v>
      </c>
    </row>
    <row r="3718" spans="1:14" x14ac:dyDescent="0.25">
      <c r="A3718" t="str">
        <f t="shared" si="116"/>
        <v>2016_2169</v>
      </c>
      <c r="C3718" s="95">
        <v>3717</v>
      </c>
      <c r="D3718" s="95">
        <v>2169</v>
      </c>
      <c r="E3718" s="95">
        <v>2169</v>
      </c>
      <c r="F3718" s="95" t="s">
        <v>91</v>
      </c>
      <c r="G3718" s="95">
        <v>2016</v>
      </c>
      <c r="H3718" s="95">
        <v>0</v>
      </c>
      <c r="I3718" s="95">
        <v>1</v>
      </c>
      <c r="J3718" s="95">
        <v>10685534</v>
      </c>
      <c r="K3718" s="95">
        <v>0</v>
      </c>
      <c r="L3718" s="95">
        <v>1657.7</v>
      </c>
      <c r="M3718" s="95">
        <v>10685534</v>
      </c>
      <c r="N3718" s="5">
        <f t="shared" si="117"/>
        <v>6446</v>
      </c>
    </row>
    <row r="3719" spans="1:14" x14ac:dyDescent="0.25">
      <c r="A3719" t="str">
        <f t="shared" si="116"/>
        <v>2016_2295</v>
      </c>
      <c r="C3719" s="95">
        <v>3718</v>
      </c>
      <c r="D3719" s="95">
        <v>2295</v>
      </c>
      <c r="E3719" s="95">
        <v>2295</v>
      </c>
      <c r="F3719" s="95" t="s">
        <v>92</v>
      </c>
      <c r="G3719" s="95">
        <v>2016</v>
      </c>
      <c r="H3719" s="95">
        <v>0</v>
      </c>
      <c r="I3719" s="95">
        <v>1</v>
      </c>
      <c r="J3719" s="95">
        <v>7086685</v>
      </c>
      <c r="K3719" s="95">
        <v>28476</v>
      </c>
      <c r="L3719" s="95">
        <v>1098.2</v>
      </c>
      <c r="M3719" s="95">
        <v>7115161</v>
      </c>
      <c r="N3719" s="5">
        <f t="shared" si="117"/>
        <v>6453</v>
      </c>
    </row>
    <row r="3720" spans="1:14" x14ac:dyDescent="0.25">
      <c r="A3720" t="str">
        <f t="shared" si="116"/>
        <v>2016_2313</v>
      </c>
      <c r="C3720" s="95">
        <v>3719</v>
      </c>
      <c r="D3720" s="95">
        <v>2313</v>
      </c>
      <c r="E3720" s="95">
        <v>2313</v>
      </c>
      <c r="F3720" s="95" t="s">
        <v>93</v>
      </c>
      <c r="G3720" s="95">
        <v>2016</v>
      </c>
      <c r="H3720" s="95">
        <v>0</v>
      </c>
      <c r="I3720" s="95">
        <v>1</v>
      </c>
      <c r="J3720" s="95">
        <v>24384438</v>
      </c>
      <c r="K3720" s="95">
        <v>0</v>
      </c>
      <c r="L3720" s="95">
        <v>3767.1</v>
      </c>
      <c r="M3720" s="95">
        <v>24384438</v>
      </c>
      <c r="N3720" s="5">
        <f t="shared" si="117"/>
        <v>6473</v>
      </c>
    </row>
    <row r="3721" spans="1:14" x14ac:dyDescent="0.25">
      <c r="A3721" t="str">
        <f t="shared" si="116"/>
        <v>2016_2322</v>
      </c>
      <c r="C3721" s="95">
        <v>3720</v>
      </c>
      <c r="D3721" s="95">
        <v>2322</v>
      </c>
      <c r="E3721" s="95">
        <v>2322</v>
      </c>
      <c r="F3721" s="95" t="s">
        <v>94</v>
      </c>
      <c r="G3721" s="95">
        <v>2016</v>
      </c>
      <c r="H3721" s="95">
        <v>0</v>
      </c>
      <c r="I3721" s="95">
        <v>1</v>
      </c>
      <c r="J3721" s="95">
        <v>14538308</v>
      </c>
      <c r="K3721" s="95">
        <v>0</v>
      </c>
      <c r="L3721" s="95">
        <v>2255.4</v>
      </c>
      <c r="M3721" s="95">
        <v>14538308</v>
      </c>
      <c r="N3721" s="5">
        <f t="shared" si="117"/>
        <v>6446</v>
      </c>
    </row>
    <row r="3722" spans="1:14" x14ac:dyDescent="0.25">
      <c r="A3722" t="str">
        <f t="shared" si="116"/>
        <v>2016_2369</v>
      </c>
      <c r="C3722" s="95">
        <v>3721</v>
      </c>
      <c r="D3722" s="95">
        <v>2369</v>
      </c>
      <c r="E3722" s="95">
        <v>2369</v>
      </c>
      <c r="F3722" s="95" t="s">
        <v>95</v>
      </c>
      <c r="G3722" s="95">
        <v>2016</v>
      </c>
      <c r="H3722" s="95">
        <v>0</v>
      </c>
      <c r="I3722" s="95">
        <v>1</v>
      </c>
      <c r="J3722" s="95">
        <v>3016728</v>
      </c>
      <c r="K3722" s="95">
        <v>0</v>
      </c>
      <c r="L3722" s="95">
        <v>468</v>
      </c>
      <c r="M3722" s="95">
        <v>3016728</v>
      </c>
      <c r="N3722" s="5">
        <f t="shared" si="117"/>
        <v>6446</v>
      </c>
    </row>
    <row r="3723" spans="1:14" x14ac:dyDescent="0.25">
      <c r="A3723" t="str">
        <f t="shared" si="116"/>
        <v>2016_2682</v>
      </c>
      <c r="C3723" s="95">
        <v>3722</v>
      </c>
      <c r="D3723" s="95">
        <v>2682</v>
      </c>
      <c r="E3723" s="95">
        <v>2682</v>
      </c>
      <c r="F3723" s="95" t="s">
        <v>3</v>
      </c>
      <c r="G3723" s="95">
        <v>2016</v>
      </c>
      <c r="H3723" s="95">
        <v>0</v>
      </c>
      <c r="I3723" s="95">
        <v>1</v>
      </c>
      <c r="J3723" s="95">
        <v>1962807</v>
      </c>
      <c r="K3723" s="95">
        <v>68966</v>
      </c>
      <c r="L3723" s="95">
        <v>304.5</v>
      </c>
      <c r="M3723" s="95">
        <v>2031773</v>
      </c>
      <c r="N3723" s="5">
        <f t="shared" si="117"/>
        <v>6446</v>
      </c>
    </row>
    <row r="3724" spans="1:14" x14ac:dyDescent="0.25">
      <c r="A3724" t="str">
        <f t="shared" si="116"/>
        <v>2016_2376</v>
      </c>
      <c r="C3724" s="95">
        <v>3723</v>
      </c>
      <c r="D3724" s="95">
        <v>2376</v>
      </c>
      <c r="E3724" s="95">
        <v>2376</v>
      </c>
      <c r="F3724" s="95" t="s">
        <v>96</v>
      </c>
      <c r="G3724" s="95">
        <v>2016</v>
      </c>
      <c r="H3724" s="95">
        <v>0</v>
      </c>
      <c r="I3724" s="95">
        <v>1</v>
      </c>
      <c r="J3724" s="95">
        <v>2746248</v>
      </c>
      <c r="K3724" s="95">
        <v>254227</v>
      </c>
      <c r="L3724" s="95">
        <v>424</v>
      </c>
      <c r="M3724" s="95">
        <v>3000475</v>
      </c>
      <c r="N3724" s="5">
        <f t="shared" si="117"/>
        <v>6477</v>
      </c>
    </row>
    <row r="3725" spans="1:14" x14ac:dyDescent="0.25">
      <c r="A3725" t="str">
        <f t="shared" si="116"/>
        <v>2016_2403</v>
      </c>
      <c r="C3725" s="95">
        <v>3724</v>
      </c>
      <c r="D3725" s="95">
        <v>2403</v>
      </c>
      <c r="E3725" s="95">
        <v>2403</v>
      </c>
      <c r="F3725" s="95" t="s">
        <v>384</v>
      </c>
      <c r="G3725" s="95">
        <v>2016</v>
      </c>
      <c r="H3725" s="95">
        <v>0</v>
      </c>
      <c r="I3725" s="95">
        <v>1</v>
      </c>
      <c r="J3725" s="95">
        <v>6179126</v>
      </c>
      <c r="K3725" s="95">
        <v>369652</v>
      </c>
      <c r="L3725" s="95">
        <v>954.6</v>
      </c>
      <c r="M3725" s="95">
        <v>6548778</v>
      </c>
      <c r="N3725" s="5">
        <f t="shared" si="117"/>
        <v>6473</v>
      </c>
    </row>
    <row r="3726" spans="1:14" x14ac:dyDescent="0.25">
      <c r="A3726" t="str">
        <f t="shared" si="116"/>
        <v>2016_2457</v>
      </c>
      <c r="C3726" s="95">
        <v>3725</v>
      </c>
      <c r="D3726" s="95">
        <v>2457</v>
      </c>
      <c r="E3726" s="95">
        <v>2457</v>
      </c>
      <c r="F3726" s="95" t="s">
        <v>97</v>
      </c>
      <c r="G3726" s="95">
        <v>2016</v>
      </c>
      <c r="H3726" s="95">
        <v>0</v>
      </c>
      <c r="I3726" s="95">
        <v>1</v>
      </c>
      <c r="J3726" s="95">
        <v>2920683</v>
      </c>
      <c r="K3726" s="95">
        <v>0</v>
      </c>
      <c r="L3726" s="95">
        <v>453.1</v>
      </c>
      <c r="M3726" s="95">
        <v>2920683</v>
      </c>
      <c r="N3726" s="5">
        <f t="shared" si="117"/>
        <v>6446</v>
      </c>
    </row>
    <row r="3727" spans="1:14" x14ac:dyDescent="0.25">
      <c r="A3727" t="str">
        <f t="shared" si="116"/>
        <v>2016_2466</v>
      </c>
      <c r="C3727" s="95">
        <v>3726</v>
      </c>
      <c r="D3727" s="95">
        <v>2466</v>
      </c>
      <c r="E3727" s="95">
        <v>2466</v>
      </c>
      <c r="F3727" s="95" t="s">
        <v>98</v>
      </c>
      <c r="G3727" s="95">
        <v>2016</v>
      </c>
      <c r="H3727" s="95">
        <v>0</v>
      </c>
      <c r="I3727" s="95">
        <v>1</v>
      </c>
      <c r="J3727" s="95">
        <v>8667936</v>
      </c>
      <c r="K3727" s="95">
        <v>0</v>
      </c>
      <c r="L3727" s="95">
        <v>1344.7</v>
      </c>
      <c r="M3727" s="95">
        <v>8667936</v>
      </c>
      <c r="N3727" s="5">
        <f t="shared" si="117"/>
        <v>6446</v>
      </c>
    </row>
    <row r="3728" spans="1:14" x14ac:dyDescent="0.25">
      <c r="A3728" t="str">
        <f t="shared" si="116"/>
        <v>2016_2493</v>
      </c>
      <c r="C3728" s="95">
        <v>3727</v>
      </c>
      <c r="D3728" s="95">
        <v>2493</v>
      </c>
      <c r="E3728" s="95">
        <v>2493</v>
      </c>
      <c r="F3728" s="95" t="s">
        <v>99</v>
      </c>
      <c r="G3728" s="95">
        <v>2016</v>
      </c>
      <c r="H3728" s="95">
        <v>0</v>
      </c>
      <c r="I3728" s="95">
        <v>1</v>
      </c>
      <c r="J3728" s="95">
        <v>700978</v>
      </c>
      <c r="K3728" s="95">
        <v>38035</v>
      </c>
      <c r="L3728" s="95">
        <v>106</v>
      </c>
      <c r="M3728" s="95">
        <v>739013</v>
      </c>
      <c r="N3728" s="5">
        <f t="shared" si="117"/>
        <v>6613</v>
      </c>
    </row>
    <row r="3729" spans="1:14" x14ac:dyDescent="0.25">
      <c r="A3729" t="str">
        <f t="shared" si="116"/>
        <v>2016_2502</v>
      </c>
      <c r="C3729" s="95">
        <v>3728</v>
      </c>
      <c r="D3729" s="95">
        <v>2502</v>
      </c>
      <c r="E3729" s="95">
        <v>2502</v>
      </c>
      <c r="F3729" s="95" t="s">
        <v>100</v>
      </c>
      <c r="G3729" s="95">
        <v>2016</v>
      </c>
      <c r="H3729" s="95">
        <v>0</v>
      </c>
      <c r="I3729" s="95">
        <v>1</v>
      </c>
      <c r="J3729" s="95">
        <v>3882433</v>
      </c>
      <c r="K3729" s="95">
        <v>45759</v>
      </c>
      <c r="L3729" s="95">
        <v>593.1</v>
      </c>
      <c r="M3729" s="95">
        <v>3928192</v>
      </c>
      <c r="N3729" s="5">
        <f t="shared" si="117"/>
        <v>6546</v>
      </c>
    </row>
    <row r="3730" spans="1:14" x14ac:dyDescent="0.25">
      <c r="A3730" t="str">
        <f t="shared" si="116"/>
        <v>2016_2511</v>
      </c>
      <c r="C3730" s="95">
        <v>3729</v>
      </c>
      <c r="D3730" s="95">
        <v>2511</v>
      </c>
      <c r="E3730" s="95">
        <v>2511</v>
      </c>
      <c r="F3730" s="95" t="s">
        <v>101</v>
      </c>
      <c r="G3730" s="95">
        <v>2016</v>
      </c>
      <c r="H3730" s="95">
        <v>0</v>
      </c>
      <c r="I3730" s="95">
        <v>1</v>
      </c>
      <c r="J3730" s="95">
        <v>12634160</v>
      </c>
      <c r="K3730" s="95">
        <v>0</v>
      </c>
      <c r="L3730" s="95">
        <v>1960</v>
      </c>
      <c r="M3730" s="95">
        <v>12634160</v>
      </c>
      <c r="N3730" s="5">
        <f t="shared" si="117"/>
        <v>6446</v>
      </c>
    </row>
    <row r="3731" spans="1:14" x14ac:dyDescent="0.25">
      <c r="A3731" t="str">
        <f t="shared" si="116"/>
        <v>2016_2520</v>
      </c>
      <c r="C3731" s="95">
        <v>3730</v>
      </c>
      <c r="D3731" s="95">
        <v>2520</v>
      </c>
      <c r="E3731" s="95">
        <v>2520</v>
      </c>
      <c r="F3731" s="95" t="s">
        <v>102</v>
      </c>
      <c r="G3731" s="95">
        <v>2016</v>
      </c>
      <c r="H3731" s="95">
        <v>0</v>
      </c>
      <c r="I3731" s="95">
        <v>1</v>
      </c>
      <c r="J3731" s="95">
        <v>1779924</v>
      </c>
      <c r="K3731" s="95">
        <v>106784</v>
      </c>
      <c r="L3731" s="95">
        <v>276</v>
      </c>
      <c r="M3731" s="95">
        <v>1886708</v>
      </c>
      <c r="N3731" s="5">
        <f t="shared" si="117"/>
        <v>6449</v>
      </c>
    </row>
    <row r="3732" spans="1:14" x14ac:dyDescent="0.25">
      <c r="A3732" t="str">
        <f t="shared" si="116"/>
        <v>2016_2556</v>
      </c>
      <c r="C3732" s="95">
        <v>3731</v>
      </c>
      <c r="D3732" s="95">
        <v>2556</v>
      </c>
      <c r="E3732" s="95">
        <v>2556</v>
      </c>
      <c r="F3732" s="95" t="s">
        <v>103</v>
      </c>
      <c r="G3732" s="95">
        <v>2016</v>
      </c>
      <c r="H3732" s="95">
        <v>0</v>
      </c>
      <c r="I3732" s="95">
        <v>1</v>
      </c>
      <c r="J3732" s="95">
        <v>2364726</v>
      </c>
      <c r="K3732" s="95">
        <v>0</v>
      </c>
      <c r="L3732" s="95">
        <v>366</v>
      </c>
      <c r="M3732" s="95">
        <v>2364726</v>
      </c>
      <c r="N3732" s="5">
        <f t="shared" si="117"/>
        <v>6461</v>
      </c>
    </row>
    <row r="3733" spans="1:14" x14ac:dyDescent="0.25">
      <c r="A3733" t="str">
        <f t="shared" si="116"/>
        <v>2016_3195</v>
      </c>
      <c r="C3733" s="95">
        <v>3732</v>
      </c>
      <c r="D3733" s="95">
        <v>3195</v>
      </c>
      <c r="E3733" s="95">
        <v>3195</v>
      </c>
      <c r="F3733" s="95" t="s">
        <v>298</v>
      </c>
      <c r="G3733" s="95">
        <v>2016</v>
      </c>
      <c r="H3733" s="95">
        <v>0</v>
      </c>
      <c r="I3733" s="95">
        <v>1</v>
      </c>
      <c r="J3733" s="95">
        <v>8374288</v>
      </c>
      <c r="K3733" s="95">
        <v>104197</v>
      </c>
      <c r="L3733" s="95">
        <v>1284.4000000000001</v>
      </c>
      <c r="M3733" s="95">
        <v>8478485</v>
      </c>
      <c r="N3733" s="5">
        <f t="shared" si="117"/>
        <v>6520</v>
      </c>
    </row>
    <row r="3734" spans="1:14" x14ac:dyDescent="0.25">
      <c r="A3734" t="str">
        <f t="shared" si="116"/>
        <v>2016_2709</v>
      </c>
      <c r="C3734" s="95">
        <v>3733</v>
      </c>
      <c r="D3734" s="95">
        <v>2709</v>
      </c>
      <c r="E3734" s="95">
        <v>2709</v>
      </c>
      <c r="F3734" s="95" t="s">
        <v>105</v>
      </c>
      <c r="G3734" s="95">
        <v>2016</v>
      </c>
      <c r="H3734" s="95">
        <v>0</v>
      </c>
      <c r="I3734" s="95">
        <v>1</v>
      </c>
      <c r="J3734" s="95">
        <v>10380804</v>
      </c>
      <c r="K3734" s="95">
        <v>110304</v>
      </c>
      <c r="L3734" s="95">
        <v>1604.7</v>
      </c>
      <c r="M3734" s="95">
        <v>10491108</v>
      </c>
      <c r="N3734" s="5">
        <f t="shared" si="117"/>
        <v>6469</v>
      </c>
    </row>
    <row r="3735" spans="1:14" x14ac:dyDescent="0.25">
      <c r="A3735" t="str">
        <f t="shared" si="116"/>
        <v>2016_2718</v>
      </c>
      <c r="C3735" s="95">
        <v>3734</v>
      </c>
      <c r="D3735" s="95">
        <v>2718</v>
      </c>
      <c r="E3735" s="95">
        <v>2718</v>
      </c>
      <c r="F3735" s="95" t="s">
        <v>106</v>
      </c>
      <c r="G3735" s="95">
        <v>2016</v>
      </c>
      <c r="H3735" s="95">
        <v>0</v>
      </c>
      <c r="I3735" s="95">
        <v>1</v>
      </c>
      <c r="J3735" s="95">
        <v>3558262</v>
      </c>
      <c r="K3735" s="95">
        <v>168747</v>
      </c>
      <c r="L3735" s="95">
        <v>546.5</v>
      </c>
      <c r="M3735" s="95">
        <v>3727009</v>
      </c>
      <c r="N3735" s="5">
        <f t="shared" si="117"/>
        <v>6511</v>
      </c>
    </row>
    <row r="3736" spans="1:14" x14ac:dyDescent="0.25">
      <c r="A3736" t="str">
        <f t="shared" si="116"/>
        <v>2016_2727</v>
      </c>
      <c r="C3736" s="95">
        <v>3735</v>
      </c>
      <c r="D3736" s="95">
        <v>2727</v>
      </c>
      <c r="E3736" s="95">
        <v>2727</v>
      </c>
      <c r="F3736" s="95" t="s">
        <v>107</v>
      </c>
      <c r="G3736" s="95">
        <v>2016</v>
      </c>
      <c r="H3736" s="95">
        <v>0</v>
      </c>
      <c r="I3736" s="95">
        <v>1</v>
      </c>
      <c r="J3736" s="95">
        <v>3913367</v>
      </c>
      <c r="K3736" s="95">
        <v>103241</v>
      </c>
      <c r="L3736" s="95">
        <v>607.1</v>
      </c>
      <c r="M3736" s="95">
        <v>4016608</v>
      </c>
      <c r="N3736" s="5">
        <f t="shared" si="117"/>
        <v>6446</v>
      </c>
    </row>
    <row r="3737" spans="1:14" x14ac:dyDescent="0.25">
      <c r="A3737" t="str">
        <f t="shared" si="116"/>
        <v>2016_2754</v>
      </c>
      <c r="C3737" s="95">
        <v>3736</v>
      </c>
      <c r="D3737" s="95">
        <v>2754</v>
      </c>
      <c r="E3737" s="95">
        <v>2754</v>
      </c>
      <c r="F3737" s="95" t="s">
        <v>108</v>
      </c>
      <c r="G3737" s="95">
        <v>2016</v>
      </c>
      <c r="H3737" s="95">
        <v>0</v>
      </c>
      <c r="I3737" s="95">
        <v>1</v>
      </c>
      <c r="J3737" s="95">
        <v>2947732</v>
      </c>
      <c r="K3737" s="95">
        <v>58495</v>
      </c>
      <c r="L3737" s="95">
        <v>455.6</v>
      </c>
      <c r="M3737" s="95">
        <v>3006227</v>
      </c>
      <c r="N3737" s="5">
        <f t="shared" si="117"/>
        <v>6470</v>
      </c>
    </row>
    <row r="3738" spans="1:14" x14ac:dyDescent="0.25">
      <c r="A3738" t="str">
        <f t="shared" si="116"/>
        <v>2016_2766</v>
      </c>
      <c r="C3738" s="95">
        <v>3737</v>
      </c>
      <c r="D3738" s="95">
        <v>2766</v>
      </c>
      <c r="E3738" s="95">
        <v>2766</v>
      </c>
      <c r="F3738" s="95" t="s">
        <v>348</v>
      </c>
      <c r="G3738" s="95">
        <v>2016</v>
      </c>
      <c r="H3738" s="95">
        <v>0</v>
      </c>
      <c r="I3738" s="95">
        <v>1</v>
      </c>
      <c r="J3738" s="95">
        <v>2051516</v>
      </c>
      <c r="K3738" s="95">
        <v>70295</v>
      </c>
      <c r="L3738" s="95">
        <v>313.39999999999998</v>
      </c>
      <c r="M3738" s="95">
        <v>2121811</v>
      </c>
      <c r="N3738" s="5">
        <f t="shared" si="117"/>
        <v>6546</v>
      </c>
    </row>
    <row r="3739" spans="1:14" x14ac:dyDescent="0.25">
      <c r="A3739" t="str">
        <f t="shared" si="116"/>
        <v>2016_2772</v>
      </c>
      <c r="C3739" s="95">
        <v>3738</v>
      </c>
      <c r="D3739" s="95">
        <v>2772</v>
      </c>
      <c r="E3739" s="95">
        <v>2772</v>
      </c>
      <c r="F3739" s="95" t="s">
        <v>110</v>
      </c>
      <c r="G3739" s="95">
        <v>2016</v>
      </c>
      <c r="H3739" s="95">
        <v>0</v>
      </c>
      <c r="I3739" s="95">
        <v>1</v>
      </c>
      <c r="J3739" s="95">
        <v>1608545</v>
      </c>
      <c r="K3739" s="95">
        <v>16728</v>
      </c>
      <c r="L3739" s="95">
        <v>244.2</v>
      </c>
      <c r="M3739" s="95">
        <v>1625273</v>
      </c>
      <c r="N3739" s="5">
        <f t="shared" si="117"/>
        <v>6587</v>
      </c>
    </row>
    <row r="3740" spans="1:14" x14ac:dyDescent="0.25">
      <c r="A3740" t="str">
        <f t="shared" si="116"/>
        <v>2016_2781</v>
      </c>
      <c r="C3740" s="95">
        <v>3739</v>
      </c>
      <c r="D3740" s="95">
        <v>2781</v>
      </c>
      <c r="E3740" s="95">
        <v>2781</v>
      </c>
      <c r="F3740" s="95" t="s">
        <v>111</v>
      </c>
      <c r="G3740" s="95">
        <v>2016</v>
      </c>
      <c r="H3740" s="95">
        <v>0</v>
      </c>
      <c r="I3740" s="95">
        <v>1</v>
      </c>
      <c r="J3740" s="95">
        <v>7935026</v>
      </c>
      <c r="K3740" s="95">
        <v>0</v>
      </c>
      <c r="L3740" s="95">
        <v>1231</v>
      </c>
      <c r="M3740" s="95">
        <v>7935026</v>
      </c>
      <c r="N3740" s="5">
        <f t="shared" si="117"/>
        <v>6446</v>
      </c>
    </row>
    <row r="3741" spans="1:14" x14ac:dyDescent="0.25">
      <c r="A3741" t="str">
        <f t="shared" si="116"/>
        <v>2016_2826</v>
      </c>
      <c r="C3741" s="95">
        <v>3740</v>
      </c>
      <c r="D3741" s="95">
        <v>2826</v>
      </c>
      <c r="E3741" s="95">
        <v>2826</v>
      </c>
      <c r="F3741" s="95" t="s">
        <v>112</v>
      </c>
      <c r="G3741" s="95">
        <v>2016</v>
      </c>
      <c r="H3741" s="95">
        <v>0</v>
      </c>
      <c r="I3741" s="95">
        <v>1</v>
      </c>
      <c r="J3741" s="95">
        <v>9035647</v>
      </c>
      <c r="K3741" s="95">
        <v>182895</v>
      </c>
      <c r="L3741" s="95">
        <v>1393.1</v>
      </c>
      <c r="M3741" s="95">
        <v>9218542</v>
      </c>
      <c r="N3741" s="5">
        <f t="shared" si="117"/>
        <v>6486</v>
      </c>
    </row>
    <row r="3742" spans="1:14" x14ac:dyDescent="0.25">
      <c r="A3742" t="str">
        <f t="shared" si="116"/>
        <v>2016_2846</v>
      </c>
      <c r="C3742" s="95">
        <v>3741</v>
      </c>
      <c r="D3742" s="95">
        <v>2846</v>
      </c>
      <c r="E3742" s="95">
        <v>2846</v>
      </c>
      <c r="F3742" s="95" t="s">
        <v>113</v>
      </c>
      <c r="G3742" s="95">
        <v>2016</v>
      </c>
      <c r="H3742" s="95">
        <v>0</v>
      </c>
      <c r="I3742" s="95">
        <v>1</v>
      </c>
      <c r="J3742" s="95">
        <v>2092609</v>
      </c>
      <c r="K3742" s="95">
        <v>39840</v>
      </c>
      <c r="L3742" s="95">
        <v>321.10000000000002</v>
      </c>
      <c r="M3742" s="95">
        <v>2132449</v>
      </c>
      <c r="N3742" s="5">
        <f t="shared" si="117"/>
        <v>6517</v>
      </c>
    </row>
    <row r="3743" spans="1:14" x14ac:dyDescent="0.25">
      <c r="A3743" t="str">
        <f t="shared" si="116"/>
        <v>2016_2862</v>
      </c>
      <c r="C3743" s="95">
        <v>3742</v>
      </c>
      <c r="D3743" s="95">
        <v>2862</v>
      </c>
      <c r="E3743" s="95">
        <v>2862</v>
      </c>
      <c r="F3743" s="95" t="s">
        <v>114</v>
      </c>
      <c r="G3743" s="95">
        <v>2016</v>
      </c>
      <c r="H3743" s="95">
        <v>0</v>
      </c>
      <c r="I3743" s="95">
        <v>1</v>
      </c>
      <c r="J3743" s="95">
        <v>4141885</v>
      </c>
      <c r="K3743" s="95">
        <v>0</v>
      </c>
      <c r="L3743" s="95">
        <v>637.9</v>
      </c>
      <c r="M3743" s="95">
        <v>4141885</v>
      </c>
      <c r="N3743" s="5">
        <f t="shared" si="117"/>
        <v>6493</v>
      </c>
    </row>
    <row r="3744" spans="1:14" x14ac:dyDescent="0.25">
      <c r="A3744" t="str">
        <f t="shared" si="116"/>
        <v>2016_2977</v>
      </c>
      <c r="C3744" s="95">
        <v>3743</v>
      </c>
      <c r="D3744" s="95">
        <v>2977</v>
      </c>
      <c r="E3744" s="95">
        <v>2977</v>
      </c>
      <c r="F3744" s="95" t="s">
        <v>115</v>
      </c>
      <c r="G3744" s="95">
        <v>2016</v>
      </c>
      <c r="H3744" s="95">
        <v>0</v>
      </c>
      <c r="I3744" s="95">
        <v>1</v>
      </c>
      <c r="J3744" s="95">
        <v>4204726</v>
      </c>
      <c r="K3744" s="95">
        <v>0</v>
      </c>
      <c r="L3744" s="95">
        <v>652.29999999999995</v>
      </c>
      <c r="M3744" s="95">
        <v>4204726</v>
      </c>
      <c r="N3744" s="5">
        <f t="shared" si="117"/>
        <v>6446</v>
      </c>
    </row>
    <row r="3745" spans="1:14" x14ac:dyDescent="0.25">
      <c r="A3745" t="str">
        <f t="shared" si="116"/>
        <v>2016_2988</v>
      </c>
      <c r="C3745" s="95">
        <v>3744</v>
      </c>
      <c r="D3745" s="95">
        <v>2988</v>
      </c>
      <c r="E3745" s="95">
        <v>2988</v>
      </c>
      <c r="F3745" s="95" t="s">
        <v>116</v>
      </c>
      <c r="G3745" s="95">
        <v>2016</v>
      </c>
      <c r="H3745" s="95">
        <v>0</v>
      </c>
      <c r="I3745" s="95">
        <v>1</v>
      </c>
      <c r="J3745" s="95">
        <v>3339673</v>
      </c>
      <c r="K3745" s="95">
        <v>174780</v>
      </c>
      <c r="L3745" s="95">
        <v>518.1</v>
      </c>
      <c r="M3745" s="95">
        <v>3514453</v>
      </c>
      <c r="N3745" s="5">
        <f t="shared" si="117"/>
        <v>6446</v>
      </c>
    </row>
    <row r="3746" spans="1:14" x14ac:dyDescent="0.25">
      <c r="A3746" t="str">
        <f t="shared" si="116"/>
        <v>2016_3029</v>
      </c>
      <c r="C3746" s="95">
        <v>3745</v>
      </c>
      <c r="D3746" s="95">
        <v>3029</v>
      </c>
      <c r="E3746" s="95">
        <v>3029</v>
      </c>
      <c r="F3746" s="95" t="s">
        <v>117</v>
      </c>
      <c r="G3746" s="95">
        <v>2016</v>
      </c>
      <c r="H3746" s="95">
        <v>0</v>
      </c>
      <c r="I3746" s="95">
        <v>1</v>
      </c>
      <c r="J3746" s="95">
        <v>8171836</v>
      </c>
      <c r="K3746" s="95">
        <v>329215</v>
      </c>
      <c r="L3746" s="95">
        <v>1244</v>
      </c>
      <c r="M3746" s="95">
        <v>8501051</v>
      </c>
      <c r="N3746" s="5">
        <f t="shared" si="117"/>
        <v>6569</v>
      </c>
    </row>
    <row r="3747" spans="1:14" x14ac:dyDescent="0.25">
      <c r="A3747" t="str">
        <f t="shared" si="116"/>
        <v>2016_3033</v>
      </c>
      <c r="C3747" s="95">
        <v>3746</v>
      </c>
      <c r="D3747" s="95">
        <v>3033</v>
      </c>
      <c r="E3747" s="95">
        <v>3033</v>
      </c>
      <c r="F3747" s="95" t="s">
        <v>118</v>
      </c>
      <c r="G3747" s="95">
        <v>2016</v>
      </c>
      <c r="H3747" s="95">
        <v>0</v>
      </c>
      <c r="I3747" s="95">
        <v>1</v>
      </c>
      <c r="J3747" s="95">
        <v>2774690</v>
      </c>
      <c r="K3747" s="95">
        <v>83196</v>
      </c>
      <c r="L3747" s="95">
        <v>423.1</v>
      </c>
      <c r="M3747" s="95">
        <v>2857886</v>
      </c>
      <c r="N3747" s="5">
        <f t="shared" si="117"/>
        <v>6558</v>
      </c>
    </row>
    <row r="3748" spans="1:14" x14ac:dyDescent="0.25">
      <c r="A3748" t="str">
        <f t="shared" si="116"/>
        <v>2016_3042</v>
      </c>
      <c r="C3748" s="95">
        <v>3747</v>
      </c>
      <c r="D3748" s="95">
        <v>3042</v>
      </c>
      <c r="E3748" s="95">
        <v>3042</v>
      </c>
      <c r="F3748" s="95" t="s">
        <v>119</v>
      </c>
      <c r="G3748" s="95">
        <v>2016</v>
      </c>
      <c r="H3748" s="95">
        <v>0</v>
      </c>
      <c r="I3748" s="95">
        <v>1</v>
      </c>
      <c r="J3748" s="95">
        <v>4316892</v>
      </c>
      <c r="K3748" s="95">
        <v>109403</v>
      </c>
      <c r="L3748" s="95">
        <v>652</v>
      </c>
      <c r="M3748" s="95">
        <v>4426295</v>
      </c>
      <c r="N3748" s="5">
        <f t="shared" si="117"/>
        <v>6621</v>
      </c>
    </row>
    <row r="3749" spans="1:14" x14ac:dyDescent="0.25">
      <c r="A3749" t="str">
        <f t="shared" si="116"/>
        <v>2016_3060</v>
      </c>
      <c r="C3749" s="95">
        <v>3748</v>
      </c>
      <c r="D3749" s="95">
        <v>3060</v>
      </c>
      <c r="E3749" s="95">
        <v>3060</v>
      </c>
      <c r="F3749" s="95" t="s">
        <v>120</v>
      </c>
      <c r="G3749" s="95">
        <v>2016</v>
      </c>
      <c r="H3749" s="95">
        <v>0</v>
      </c>
      <c r="I3749" s="95">
        <v>1</v>
      </c>
      <c r="J3749" s="95">
        <v>7811263</v>
      </c>
      <c r="K3749" s="95">
        <v>0</v>
      </c>
      <c r="L3749" s="95">
        <v>1211.8</v>
      </c>
      <c r="M3749" s="95">
        <v>7811263</v>
      </c>
      <c r="N3749" s="5">
        <f t="shared" si="117"/>
        <v>6446</v>
      </c>
    </row>
    <row r="3750" spans="1:14" x14ac:dyDescent="0.25">
      <c r="A3750" t="str">
        <f t="shared" si="116"/>
        <v>2016_3168</v>
      </c>
      <c r="C3750" s="95">
        <v>3749</v>
      </c>
      <c r="D3750" s="95">
        <v>3168</v>
      </c>
      <c r="E3750" s="95">
        <v>3168</v>
      </c>
      <c r="F3750" s="95" t="s">
        <v>127</v>
      </c>
      <c r="G3750" s="95">
        <v>2016</v>
      </c>
      <c r="H3750" s="95">
        <v>0</v>
      </c>
      <c r="I3750" s="95">
        <v>1</v>
      </c>
      <c r="J3750" s="95">
        <v>4573734</v>
      </c>
      <c r="K3750" s="95">
        <v>42851</v>
      </c>
      <c r="L3750" s="95">
        <v>698.6</v>
      </c>
      <c r="M3750" s="95">
        <v>4616585</v>
      </c>
      <c r="N3750" s="5">
        <f t="shared" si="117"/>
        <v>6547</v>
      </c>
    </row>
    <row r="3751" spans="1:14" x14ac:dyDescent="0.25">
      <c r="A3751" t="str">
        <f t="shared" si="116"/>
        <v>2016_3105</v>
      </c>
      <c r="C3751" s="95">
        <v>3750</v>
      </c>
      <c r="D3751" s="95">
        <v>3105</v>
      </c>
      <c r="E3751" s="95">
        <v>3105</v>
      </c>
      <c r="F3751" s="95" t="s">
        <v>121</v>
      </c>
      <c r="G3751" s="95">
        <v>2016</v>
      </c>
      <c r="H3751" s="95">
        <v>0</v>
      </c>
      <c r="I3751" s="95">
        <v>1</v>
      </c>
      <c r="J3751" s="95">
        <v>9055341</v>
      </c>
      <c r="K3751" s="95">
        <v>0</v>
      </c>
      <c r="L3751" s="95">
        <v>1404.8</v>
      </c>
      <c r="M3751" s="95">
        <v>9055341</v>
      </c>
      <c r="N3751" s="5">
        <f t="shared" si="117"/>
        <v>6446</v>
      </c>
    </row>
    <row r="3752" spans="1:14" x14ac:dyDescent="0.25">
      <c r="A3752" t="str">
        <f t="shared" si="116"/>
        <v>2016_3114</v>
      </c>
      <c r="C3752" s="95">
        <v>3751</v>
      </c>
      <c r="D3752" s="95">
        <v>3114</v>
      </c>
      <c r="E3752" s="95">
        <v>3114</v>
      </c>
      <c r="F3752" s="95" t="s">
        <v>122</v>
      </c>
      <c r="G3752" s="95">
        <v>2016</v>
      </c>
      <c r="H3752" s="95">
        <v>0</v>
      </c>
      <c r="I3752" s="95">
        <v>1</v>
      </c>
      <c r="J3752" s="95">
        <v>22111714</v>
      </c>
      <c r="K3752" s="95">
        <v>0</v>
      </c>
      <c r="L3752" s="95">
        <v>3430.3</v>
      </c>
      <c r="M3752" s="95">
        <v>22111714</v>
      </c>
      <c r="N3752" s="5">
        <f t="shared" si="117"/>
        <v>6446</v>
      </c>
    </row>
    <row r="3753" spans="1:14" x14ac:dyDescent="0.25">
      <c r="A3753" t="str">
        <f t="shared" si="116"/>
        <v>2016_3119</v>
      </c>
      <c r="C3753" s="95">
        <v>3752</v>
      </c>
      <c r="D3753" s="95">
        <v>3119</v>
      </c>
      <c r="E3753" s="95">
        <v>3119</v>
      </c>
      <c r="F3753" s="95" t="s">
        <v>123</v>
      </c>
      <c r="G3753" s="95">
        <v>2016</v>
      </c>
      <c r="H3753" s="95">
        <v>0</v>
      </c>
      <c r="I3753" s="95">
        <v>1</v>
      </c>
      <c r="J3753" s="95">
        <v>5771748</v>
      </c>
      <c r="K3753" s="95">
        <v>0</v>
      </c>
      <c r="L3753" s="95">
        <v>895.4</v>
      </c>
      <c r="M3753" s="95">
        <v>5771748</v>
      </c>
      <c r="N3753" s="5">
        <f t="shared" si="117"/>
        <v>6446</v>
      </c>
    </row>
    <row r="3754" spans="1:14" x14ac:dyDescent="0.25">
      <c r="A3754" t="str">
        <f t="shared" si="116"/>
        <v>2016_3141</v>
      </c>
      <c r="C3754" s="95">
        <v>3753</v>
      </c>
      <c r="D3754" s="95">
        <v>3141</v>
      </c>
      <c r="E3754" s="95">
        <v>3141</v>
      </c>
      <c r="F3754" s="95" t="s">
        <v>124</v>
      </c>
      <c r="G3754" s="95">
        <v>2016</v>
      </c>
      <c r="H3754" s="95">
        <v>0</v>
      </c>
      <c r="I3754" s="95">
        <v>1</v>
      </c>
      <c r="J3754" s="95">
        <v>86138864</v>
      </c>
      <c r="K3754" s="95">
        <v>0</v>
      </c>
      <c r="L3754" s="95">
        <v>13328</v>
      </c>
      <c r="M3754" s="95">
        <v>86138864</v>
      </c>
      <c r="N3754" s="5">
        <f t="shared" si="117"/>
        <v>6463</v>
      </c>
    </row>
    <row r="3755" spans="1:14" x14ac:dyDescent="0.25">
      <c r="A3755" t="str">
        <f t="shared" si="116"/>
        <v>2016_3150</v>
      </c>
      <c r="C3755" s="95">
        <v>3754</v>
      </c>
      <c r="D3755" s="95">
        <v>3150</v>
      </c>
      <c r="E3755" s="95">
        <v>3150</v>
      </c>
      <c r="F3755" s="95" t="s">
        <v>125</v>
      </c>
      <c r="G3755" s="95">
        <v>2016</v>
      </c>
      <c r="H3755" s="95">
        <v>0</v>
      </c>
      <c r="I3755" s="95">
        <v>1</v>
      </c>
      <c r="J3755" s="95">
        <v>7001915</v>
      </c>
      <c r="K3755" s="95">
        <v>0</v>
      </c>
      <c r="L3755" s="95">
        <v>1085.4000000000001</v>
      </c>
      <c r="M3755" s="95">
        <v>7001915</v>
      </c>
      <c r="N3755" s="5">
        <f t="shared" si="117"/>
        <v>6451</v>
      </c>
    </row>
    <row r="3756" spans="1:14" x14ac:dyDescent="0.25">
      <c r="A3756" t="str">
        <f t="shared" si="116"/>
        <v>2016_3154</v>
      </c>
      <c r="C3756" s="95">
        <v>3755</v>
      </c>
      <c r="D3756" s="95">
        <v>3154</v>
      </c>
      <c r="E3756" s="95">
        <v>3154</v>
      </c>
      <c r="F3756" s="95" t="s">
        <v>126</v>
      </c>
      <c r="G3756" s="95">
        <v>2016</v>
      </c>
      <c r="H3756" s="95">
        <v>0</v>
      </c>
      <c r="I3756" s="95">
        <v>1</v>
      </c>
      <c r="J3756" s="95">
        <v>3531763</v>
      </c>
      <c r="K3756" s="95">
        <v>53416</v>
      </c>
      <c r="L3756" s="95">
        <v>547.9</v>
      </c>
      <c r="M3756" s="95">
        <v>3585179</v>
      </c>
      <c r="N3756" s="5">
        <f t="shared" si="117"/>
        <v>6446</v>
      </c>
    </row>
    <row r="3757" spans="1:14" x14ac:dyDescent="0.25">
      <c r="A3757" t="str">
        <f t="shared" si="116"/>
        <v>2016_3186</v>
      </c>
      <c r="C3757" s="95">
        <v>3756</v>
      </c>
      <c r="D3757" s="95">
        <v>3186</v>
      </c>
      <c r="E3757" s="95">
        <v>3186</v>
      </c>
      <c r="F3757" s="95" t="s">
        <v>349</v>
      </c>
      <c r="G3757" s="95">
        <v>2016</v>
      </c>
      <c r="H3757" s="95">
        <v>0</v>
      </c>
      <c r="I3757" s="95">
        <v>1</v>
      </c>
      <c r="J3757" s="95">
        <v>2478632</v>
      </c>
      <c r="K3757" s="95">
        <v>0</v>
      </c>
      <c r="L3757" s="95">
        <v>380.1</v>
      </c>
      <c r="M3757" s="95">
        <v>2478632</v>
      </c>
      <c r="N3757" s="5">
        <f t="shared" si="117"/>
        <v>6521</v>
      </c>
    </row>
    <row r="3758" spans="1:14" x14ac:dyDescent="0.25">
      <c r="A3758" t="str">
        <f t="shared" si="116"/>
        <v>2016_3204</v>
      </c>
      <c r="C3758" s="95">
        <v>3757</v>
      </c>
      <c r="D3758" s="95">
        <v>3204</v>
      </c>
      <c r="E3758" s="95">
        <v>3204</v>
      </c>
      <c r="F3758" s="95" t="s">
        <v>128</v>
      </c>
      <c r="G3758" s="95">
        <v>2016</v>
      </c>
      <c r="H3758" s="95">
        <v>0</v>
      </c>
      <c r="I3758" s="95">
        <v>1</v>
      </c>
      <c r="J3758" s="95">
        <v>5675703</v>
      </c>
      <c r="K3758" s="95">
        <v>0</v>
      </c>
      <c r="L3758" s="95">
        <v>880.5</v>
      </c>
      <c r="M3758" s="95">
        <v>5675703</v>
      </c>
      <c r="N3758" s="5">
        <f t="shared" si="117"/>
        <v>6446</v>
      </c>
    </row>
    <row r="3759" spans="1:14" x14ac:dyDescent="0.25">
      <c r="A3759" t="str">
        <f t="shared" si="116"/>
        <v>2016_3231</v>
      </c>
      <c r="C3759" s="95">
        <v>3758</v>
      </c>
      <c r="D3759" s="95">
        <v>3231</v>
      </c>
      <c r="E3759" s="95">
        <v>3231</v>
      </c>
      <c r="F3759" s="95" t="s">
        <v>129</v>
      </c>
      <c r="G3759" s="95">
        <v>2016</v>
      </c>
      <c r="H3759" s="95">
        <v>0</v>
      </c>
      <c r="I3759" s="95">
        <v>1</v>
      </c>
      <c r="J3759" s="95">
        <v>42653827</v>
      </c>
      <c r="K3759" s="95">
        <v>0</v>
      </c>
      <c r="L3759" s="95">
        <v>6617.1</v>
      </c>
      <c r="M3759" s="95">
        <v>42653827</v>
      </c>
      <c r="N3759" s="5">
        <f t="shared" si="117"/>
        <v>6446</v>
      </c>
    </row>
    <row r="3760" spans="1:14" x14ac:dyDescent="0.25">
      <c r="A3760" t="str">
        <f t="shared" si="116"/>
        <v>2016_3312</v>
      </c>
      <c r="C3760" s="95">
        <v>3759</v>
      </c>
      <c r="D3760" s="95">
        <v>3312</v>
      </c>
      <c r="E3760" s="95">
        <v>3312</v>
      </c>
      <c r="F3760" s="95" t="s">
        <v>130</v>
      </c>
      <c r="G3760" s="95">
        <v>2016</v>
      </c>
      <c r="H3760" s="95">
        <v>0</v>
      </c>
      <c r="I3760" s="95">
        <v>1</v>
      </c>
      <c r="J3760" s="95">
        <v>12658010</v>
      </c>
      <c r="K3760" s="95">
        <v>4562</v>
      </c>
      <c r="L3760" s="95">
        <v>1963.7</v>
      </c>
      <c r="M3760" s="95">
        <v>12662572</v>
      </c>
      <c r="N3760" s="5">
        <f t="shared" si="117"/>
        <v>6446</v>
      </c>
    </row>
    <row r="3761" spans="1:14" x14ac:dyDescent="0.25">
      <c r="A3761" t="str">
        <f t="shared" si="116"/>
        <v>2016_3330</v>
      </c>
      <c r="C3761" s="95">
        <v>3760</v>
      </c>
      <c r="D3761" s="95">
        <v>3330</v>
      </c>
      <c r="E3761" s="95">
        <v>3330</v>
      </c>
      <c r="F3761" s="95" t="s">
        <v>131</v>
      </c>
      <c r="G3761" s="95">
        <v>2016</v>
      </c>
      <c r="H3761" s="95">
        <v>0</v>
      </c>
      <c r="I3761" s="95">
        <v>1</v>
      </c>
      <c r="J3761" s="95">
        <v>2199461</v>
      </c>
      <c r="K3761" s="95">
        <v>39283</v>
      </c>
      <c r="L3761" s="95">
        <v>338.9</v>
      </c>
      <c r="M3761" s="95">
        <v>2238744</v>
      </c>
      <c r="N3761" s="5">
        <f t="shared" si="117"/>
        <v>6490</v>
      </c>
    </row>
    <row r="3762" spans="1:14" x14ac:dyDescent="0.25">
      <c r="A3762" t="str">
        <f t="shared" si="116"/>
        <v>2016_3348</v>
      </c>
      <c r="C3762" s="95">
        <v>3761</v>
      </c>
      <c r="D3762" s="95">
        <v>3348</v>
      </c>
      <c r="E3762" s="95">
        <v>3348</v>
      </c>
      <c r="F3762" s="95" t="s">
        <v>132</v>
      </c>
      <c r="G3762" s="95">
        <v>2016</v>
      </c>
      <c r="H3762" s="95">
        <v>0</v>
      </c>
      <c r="I3762" s="95">
        <v>1</v>
      </c>
      <c r="J3762" s="95">
        <v>2908411</v>
      </c>
      <c r="K3762" s="95">
        <v>70952</v>
      </c>
      <c r="L3762" s="95">
        <v>444.1</v>
      </c>
      <c r="M3762" s="95">
        <v>2979363</v>
      </c>
      <c r="N3762" s="5">
        <f t="shared" si="117"/>
        <v>6549</v>
      </c>
    </row>
    <row r="3763" spans="1:14" x14ac:dyDescent="0.25">
      <c r="A3763" t="str">
        <f t="shared" si="116"/>
        <v>2016_3375</v>
      </c>
      <c r="C3763" s="95">
        <v>3762</v>
      </c>
      <c r="D3763" s="95">
        <v>3375</v>
      </c>
      <c r="E3763" s="95">
        <v>3375</v>
      </c>
      <c r="F3763" s="95" t="s">
        <v>133</v>
      </c>
      <c r="G3763" s="95">
        <v>2016</v>
      </c>
      <c r="H3763" s="95">
        <v>0</v>
      </c>
      <c r="I3763" s="95">
        <v>1</v>
      </c>
      <c r="J3763" s="95">
        <v>11649856</v>
      </c>
      <c r="K3763" s="95">
        <v>0</v>
      </c>
      <c r="L3763" s="95">
        <v>1807.3</v>
      </c>
      <c r="M3763" s="95">
        <v>11649856</v>
      </c>
      <c r="N3763" s="5">
        <f t="shared" si="117"/>
        <v>6446</v>
      </c>
    </row>
    <row r="3764" spans="1:14" x14ac:dyDescent="0.25">
      <c r="A3764" t="str">
        <f t="shared" si="116"/>
        <v>2016_3420</v>
      </c>
      <c r="C3764" s="95">
        <v>3763</v>
      </c>
      <c r="D3764" s="95">
        <v>3420</v>
      </c>
      <c r="E3764" s="95">
        <v>3420</v>
      </c>
      <c r="F3764" s="95" t="s">
        <v>134</v>
      </c>
      <c r="G3764" s="95">
        <v>2016</v>
      </c>
      <c r="H3764" s="95">
        <v>0</v>
      </c>
      <c r="I3764" s="95">
        <v>1</v>
      </c>
      <c r="J3764" s="95">
        <v>3981694</v>
      </c>
      <c r="K3764" s="95">
        <v>0</v>
      </c>
      <c r="L3764" s="95">
        <v>617.70000000000005</v>
      </c>
      <c r="M3764" s="95">
        <v>3981694</v>
      </c>
      <c r="N3764" s="5">
        <f t="shared" si="117"/>
        <v>6446</v>
      </c>
    </row>
    <row r="3765" spans="1:14" x14ac:dyDescent="0.25">
      <c r="A3765" t="str">
        <f t="shared" si="116"/>
        <v>2016_3465</v>
      </c>
      <c r="C3765" s="95">
        <v>3764</v>
      </c>
      <c r="D3765" s="95">
        <v>3465</v>
      </c>
      <c r="E3765" s="95">
        <v>3465</v>
      </c>
      <c r="F3765" s="95" t="s">
        <v>135</v>
      </c>
      <c r="G3765" s="95">
        <v>2016</v>
      </c>
      <c r="H3765" s="95">
        <v>0</v>
      </c>
      <c r="I3765" s="95">
        <v>1</v>
      </c>
      <c r="J3765" s="95">
        <v>1922842</v>
      </c>
      <c r="K3765" s="95">
        <v>151367</v>
      </c>
      <c r="L3765" s="95">
        <v>298.3</v>
      </c>
      <c r="M3765" s="95">
        <v>2074209</v>
      </c>
      <c r="N3765" s="5">
        <f t="shared" si="117"/>
        <v>6446</v>
      </c>
    </row>
    <row r="3766" spans="1:14" x14ac:dyDescent="0.25">
      <c r="A3766" t="str">
        <f t="shared" si="116"/>
        <v>2016_3537</v>
      </c>
      <c r="C3766" s="95">
        <v>3765</v>
      </c>
      <c r="D3766" s="95">
        <v>3537</v>
      </c>
      <c r="E3766" s="95">
        <v>3537</v>
      </c>
      <c r="F3766" s="95" t="s">
        <v>136</v>
      </c>
      <c r="G3766" s="95">
        <v>2016</v>
      </c>
      <c r="H3766" s="95">
        <v>0</v>
      </c>
      <c r="I3766" s="95">
        <v>1</v>
      </c>
      <c r="J3766" s="95">
        <v>2067232</v>
      </c>
      <c r="K3766" s="95">
        <v>0</v>
      </c>
      <c r="L3766" s="95">
        <v>320.7</v>
      </c>
      <c r="M3766" s="95">
        <v>2067232</v>
      </c>
      <c r="N3766" s="5">
        <f t="shared" si="117"/>
        <v>6446</v>
      </c>
    </row>
    <row r="3767" spans="1:14" x14ac:dyDescent="0.25">
      <c r="A3767" t="str">
        <f t="shared" si="116"/>
        <v>2016_3555</v>
      </c>
      <c r="C3767" s="95">
        <v>3766</v>
      </c>
      <c r="D3767" s="95">
        <v>3555</v>
      </c>
      <c r="E3767" s="95">
        <v>3555</v>
      </c>
      <c r="F3767" s="95" t="s">
        <v>137</v>
      </c>
      <c r="G3767" s="95">
        <v>2016</v>
      </c>
      <c r="H3767" s="95">
        <v>0</v>
      </c>
      <c r="I3767" s="95">
        <v>1</v>
      </c>
      <c r="J3767" s="95">
        <v>3941084</v>
      </c>
      <c r="K3767" s="95">
        <v>0</v>
      </c>
      <c r="L3767" s="95">
        <v>611.4</v>
      </c>
      <c r="M3767" s="95">
        <v>3941084</v>
      </c>
      <c r="N3767" s="5">
        <f t="shared" si="117"/>
        <v>6446</v>
      </c>
    </row>
    <row r="3768" spans="1:14" x14ac:dyDescent="0.25">
      <c r="A3768" t="str">
        <f t="shared" si="116"/>
        <v>2016_3600</v>
      </c>
      <c r="C3768" s="95">
        <v>3767</v>
      </c>
      <c r="D3768" s="95">
        <v>3600</v>
      </c>
      <c r="E3768" s="95">
        <v>3600</v>
      </c>
      <c r="F3768" s="95" t="s">
        <v>139</v>
      </c>
      <c r="G3768" s="95">
        <v>2016</v>
      </c>
      <c r="H3768" s="95">
        <v>0</v>
      </c>
      <c r="I3768" s="95">
        <v>1</v>
      </c>
      <c r="J3768" s="95">
        <v>13705485</v>
      </c>
      <c r="K3768" s="95">
        <v>0</v>
      </c>
      <c r="L3768" s="95">
        <v>2126.1999999999998</v>
      </c>
      <c r="M3768" s="95">
        <v>13705485</v>
      </c>
      <c r="N3768" s="5">
        <f t="shared" si="117"/>
        <v>6446</v>
      </c>
    </row>
    <row r="3769" spans="1:14" x14ac:dyDescent="0.25">
      <c r="A3769" t="str">
        <f t="shared" si="116"/>
        <v>2016_3609</v>
      </c>
      <c r="C3769" s="95">
        <v>3768</v>
      </c>
      <c r="D3769" s="95">
        <v>3609</v>
      </c>
      <c r="E3769" s="95">
        <v>3609</v>
      </c>
      <c r="F3769" s="95" t="s">
        <v>140</v>
      </c>
      <c r="G3769" s="95">
        <v>2016</v>
      </c>
      <c r="H3769" s="95">
        <v>0</v>
      </c>
      <c r="I3769" s="95">
        <v>1</v>
      </c>
      <c r="J3769" s="95">
        <v>3033488</v>
      </c>
      <c r="K3769" s="95">
        <v>0</v>
      </c>
      <c r="L3769" s="95">
        <v>470.6</v>
      </c>
      <c r="M3769" s="95">
        <v>3033488</v>
      </c>
      <c r="N3769" s="5">
        <f t="shared" si="117"/>
        <v>6446</v>
      </c>
    </row>
    <row r="3770" spans="1:14" x14ac:dyDescent="0.25">
      <c r="A3770" t="str">
        <f t="shared" si="116"/>
        <v>2016_3645</v>
      </c>
      <c r="C3770" s="95">
        <v>3769</v>
      </c>
      <c r="D3770" s="95">
        <v>3645</v>
      </c>
      <c r="E3770" s="95">
        <v>3645</v>
      </c>
      <c r="F3770" s="95" t="s">
        <v>141</v>
      </c>
      <c r="G3770" s="95">
        <v>2016</v>
      </c>
      <c r="H3770" s="95">
        <v>0</v>
      </c>
      <c r="I3770" s="95">
        <v>1</v>
      </c>
      <c r="J3770" s="95">
        <v>16499182</v>
      </c>
      <c r="K3770" s="95">
        <v>0</v>
      </c>
      <c r="L3770" s="95">
        <v>2559.6</v>
      </c>
      <c r="M3770" s="95">
        <v>16499182</v>
      </c>
      <c r="N3770" s="5">
        <f t="shared" si="117"/>
        <v>6446</v>
      </c>
    </row>
    <row r="3771" spans="1:14" x14ac:dyDescent="0.25">
      <c r="A3771" t="str">
        <f t="shared" si="116"/>
        <v>2016_3715</v>
      </c>
      <c r="C3771" s="95">
        <v>3770</v>
      </c>
      <c r="D3771" s="95">
        <v>3715</v>
      </c>
      <c r="E3771" s="95">
        <v>3715</v>
      </c>
      <c r="F3771" s="95" t="s">
        <v>143</v>
      </c>
      <c r="G3771" s="95">
        <v>2016</v>
      </c>
      <c r="H3771" s="95">
        <v>0</v>
      </c>
      <c r="I3771" s="95">
        <v>1</v>
      </c>
      <c r="J3771" s="95">
        <v>46065104</v>
      </c>
      <c r="K3771" s="95">
        <v>0</v>
      </c>
      <c r="L3771" s="95">
        <v>7145.2</v>
      </c>
      <c r="M3771" s="95">
        <v>46065104</v>
      </c>
      <c r="N3771" s="5">
        <f t="shared" si="117"/>
        <v>6447</v>
      </c>
    </row>
    <row r="3772" spans="1:14" x14ac:dyDescent="0.25">
      <c r="A3772" t="str">
        <f t="shared" si="116"/>
        <v>2016_3744</v>
      </c>
      <c r="C3772" s="95">
        <v>3771</v>
      </c>
      <c r="D3772" s="95">
        <v>3744</v>
      </c>
      <c r="E3772" s="95">
        <v>3744</v>
      </c>
      <c r="F3772" s="95" t="s">
        <v>144</v>
      </c>
      <c r="G3772" s="95">
        <v>2016</v>
      </c>
      <c r="H3772" s="95">
        <v>0</v>
      </c>
      <c r="I3772" s="95">
        <v>1</v>
      </c>
      <c r="J3772" s="95">
        <v>4387148</v>
      </c>
      <c r="K3772" s="95">
        <v>110399</v>
      </c>
      <c r="L3772" s="95">
        <v>680.6</v>
      </c>
      <c r="M3772" s="95">
        <v>4497547</v>
      </c>
      <c r="N3772" s="5">
        <f t="shared" si="117"/>
        <v>6446</v>
      </c>
    </row>
    <row r="3773" spans="1:14" x14ac:dyDescent="0.25">
      <c r="A3773" t="str">
        <f t="shared" si="116"/>
        <v>2016_3798</v>
      </c>
      <c r="C3773" s="95">
        <v>3772</v>
      </c>
      <c r="D3773" s="95">
        <v>3798</v>
      </c>
      <c r="E3773" s="95">
        <v>3798</v>
      </c>
      <c r="F3773" s="95" t="s">
        <v>145</v>
      </c>
      <c r="G3773" s="95">
        <v>2016</v>
      </c>
      <c r="H3773" s="95">
        <v>0</v>
      </c>
      <c r="I3773" s="95">
        <v>1</v>
      </c>
      <c r="J3773" s="95">
        <v>3633766</v>
      </c>
      <c r="K3773" s="95">
        <v>0</v>
      </c>
      <c r="L3773" s="95">
        <v>563.20000000000005</v>
      </c>
      <c r="M3773" s="95">
        <v>3633766</v>
      </c>
      <c r="N3773" s="5">
        <f t="shared" si="117"/>
        <v>6452</v>
      </c>
    </row>
    <row r="3774" spans="1:14" x14ac:dyDescent="0.25">
      <c r="A3774" t="str">
        <f t="shared" si="116"/>
        <v>2016_3816</v>
      </c>
      <c r="C3774" s="95">
        <v>3773</v>
      </c>
      <c r="D3774" s="95">
        <v>3816</v>
      </c>
      <c r="E3774" s="95">
        <v>3816</v>
      </c>
      <c r="F3774" s="95" t="s">
        <v>146</v>
      </c>
      <c r="G3774" s="95">
        <v>2016</v>
      </c>
      <c r="H3774" s="95">
        <v>0</v>
      </c>
      <c r="I3774" s="95">
        <v>1</v>
      </c>
      <c r="J3774" s="95">
        <v>2566153</v>
      </c>
      <c r="K3774" s="95">
        <v>34644</v>
      </c>
      <c r="L3774" s="95">
        <v>398.1</v>
      </c>
      <c r="M3774" s="95">
        <v>2600797</v>
      </c>
      <c r="N3774" s="5">
        <f t="shared" si="117"/>
        <v>6446</v>
      </c>
    </row>
    <row r="3775" spans="1:14" x14ac:dyDescent="0.25">
      <c r="A3775" t="str">
        <f t="shared" si="116"/>
        <v>2016_3841</v>
      </c>
      <c r="C3775" s="95">
        <v>3774</v>
      </c>
      <c r="D3775" s="95">
        <v>3841</v>
      </c>
      <c r="E3775" s="95">
        <v>3841</v>
      </c>
      <c r="F3775" s="95" t="s">
        <v>147</v>
      </c>
      <c r="G3775" s="95">
        <v>2016</v>
      </c>
      <c r="H3775" s="95">
        <v>0</v>
      </c>
      <c r="I3775" s="95">
        <v>1</v>
      </c>
      <c r="J3775" s="95">
        <v>4930545</v>
      </c>
      <c r="K3775" s="95">
        <v>26079</v>
      </c>
      <c r="L3775" s="95">
        <v>764.9</v>
      </c>
      <c r="M3775" s="95">
        <v>4956624</v>
      </c>
      <c r="N3775" s="5">
        <f t="shared" si="117"/>
        <v>6446</v>
      </c>
    </row>
    <row r="3776" spans="1:14" x14ac:dyDescent="0.25">
      <c r="A3776" t="str">
        <f t="shared" si="116"/>
        <v>2016_3897</v>
      </c>
      <c r="C3776" s="95">
        <v>3775</v>
      </c>
      <c r="D3776" s="95">
        <v>3897</v>
      </c>
      <c r="E3776" s="95">
        <v>3897</v>
      </c>
      <c r="F3776" s="95" t="s">
        <v>350</v>
      </c>
      <c r="G3776" s="95">
        <v>2016</v>
      </c>
      <c r="H3776" s="95">
        <v>0</v>
      </c>
      <c r="I3776" s="95">
        <v>1</v>
      </c>
      <c r="J3776" s="95">
        <v>1066643</v>
      </c>
      <c r="K3776" s="95">
        <v>0</v>
      </c>
      <c r="L3776" s="95">
        <v>161.1</v>
      </c>
      <c r="M3776" s="95">
        <v>1066643</v>
      </c>
      <c r="N3776" s="5">
        <f t="shared" si="117"/>
        <v>6621</v>
      </c>
    </row>
    <row r="3777" spans="1:14" x14ac:dyDescent="0.25">
      <c r="A3777" t="str">
        <f t="shared" si="116"/>
        <v>2016_3906</v>
      </c>
      <c r="C3777" s="95">
        <v>3776</v>
      </c>
      <c r="D3777" s="95">
        <v>3906</v>
      </c>
      <c r="E3777" s="95">
        <v>3906</v>
      </c>
      <c r="F3777" s="95" t="s">
        <v>148</v>
      </c>
      <c r="G3777" s="95">
        <v>2016</v>
      </c>
      <c r="H3777" s="95">
        <v>0</v>
      </c>
      <c r="I3777" s="95">
        <v>1</v>
      </c>
      <c r="J3777" s="95">
        <v>2755020</v>
      </c>
      <c r="K3777" s="95">
        <v>27737</v>
      </c>
      <c r="L3777" s="95">
        <v>427.4</v>
      </c>
      <c r="M3777" s="95">
        <v>2782757</v>
      </c>
      <c r="N3777" s="5">
        <f t="shared" si="117"/>
        <v>6446</v>
      </c>
    </row>
    <row r="3778" spans="1:14" x14ac:dyDescent="0.25">
      <c r="A3778" t="str">
        <f t="shared" si="116"/>
        <v>2016_4419</v>
      </c>
      <c r="C3778" s="95">
        <v>3777</v>
      </c>
      <c r="D3778" s="95">
        <v>4419</v>
      </c>
      <c r="E3778" s="95">
        <v>4419</v>
      </c>
      <c r="F3778" s="95" t="s">
        <v>351</v>
      </c>
      <c r="G3778" s="95">
        <v>2016</v>
      </c>
      <c r="H3778" s="95">
        <v>0</v>
      </c>
      <c r="I3778" s="95">
        <v>1</v>
      </c>
      <c r="J3778" s="95">
        <v>5032753</v>
      </c>
      <c r="K3778" s="95">
        <v>103363</v>
      </c>
      <c r="L3778" s="95">
        <v>776.3</v>
      </c>
      <c r="M3778" s="95">
        <v>5136116</v>
      </c>
      <c r="N3778" s="5">
        <f t="shared" si="117"/>
        <v>6483</v>
      </c>
    </row>
    <row r="3779" spans="1:14" x14ac:dyDescent="0.25">
      <c r="A3779" t="str">
        <f t="shared" ref="A3779:A3842" si="118">CONCATENATE(G3779,"_",D3779)</f>
        <v>2016_3942</v>
      </c>
      <c r="C3779" s="95">
        <v>3778</v>
      </c>
      <c r="D3779" s="95">
        <v>3942</v>
      </c>
      <c r="E3779" s="95">
        <v>3942</v>
      </c>
      <c r="F3779" s="95" t="s">
        <v>149</v>
      </c>
      <c r="G3779" s="95">
        <v>2016</v>
      </c>
      <c r="H3779" s="95">
        <v>0</v>
      </c>
      <c r="I3779" s="95">
        <v>1</v>
      </c>
      <c r="J3779" s="95">
        <v>4360074</v>
      </c>
      <c r="K3779" s="95">
        <v>0</v>
      </c>
      <c r="L3779" s="95">
        <v>676.4</v>
      </c>
      <c r="M3779" s="95">
        <v>4360074</v>
      </c>
      <c r="N3779" s="5">
        <f t="shared" ref="N3779:N3842" si="119">ROUND(J3779/L3779,0)</f>
        <v>6446</v>
      </c>
    </row>
    <row r="3780" spans="1:14" x14ac:dyDescent="0.25">
      <c r="A3780" t="str">
        <f t="shared" si="118"/>
        <v>2016_4023</v>
      </c>
      <c r="C3780" s="95">
        <v>3779</v>
      </c>
      <c r="D3780" s="95">
        <v>4023</v>
      </c>
      <c r="E3780" s="95">
        <v>4023</v>
      </c>
      <c r="F3780" s="95" t="s">
        <v>367</v>
      </c>
      <c r="G3780" s="95">
        <v>2016</v>
      </c>
      <c r="H3780" s="95">
        <v>0</v>
      </c>
      <c r="I3780" s="95">
        <v>1</v>
      </c>
      <c r="J3780" s="95">
        <v>4120250</v>
      </c>
      <c r="K3780" s="95">
        <v>234714</v>
      </c>
      <c r="L3780" s="95">
        <v>633.29999999999995</v>
      </c>
      <c r="M3780" s="95">
        <v>4354964</v>
      </c>
      <c r="N3780" s="5">
        <f t="shared" si="119"/>
        <v>6506</v>
      </c>
    </row>
    <row r="3781" spans="1:14" x14ac:dyDescent="0.25">
      <c r="A3781" t="str">
        <f t="shared" si="118"/>
        <v>2016_4033</v>
      </c>
      <c r="C3781" s="95">
        <v>3780</v>
      </c>
      <c r="D3781" s="95">
        <v>4033</v>
      </c>
      <c r="E3781" s="95">
        <v>4033</v>
      </c>
      <c r="F3781" s="95" t="s">
        <v>368</v>
      </c>
      <c r="G3781" s="95">
        <v>2016</v>
      </c>
      <c r="H3781" s="95">
        <v>0</v>
      </c>
      <c r="I3781" s="95">
        <v>1</v>
      </c>
      <c r="J3781" s="95">
        <v>4348571</v>
      </c>
      <c r="K3781" s="95">
        <v>51975</v>
      </c>
      <c r="L3781" s="95">
        <v>663.6</v>
      </c>
      <c r="M3781" s="95">
        <v>4400546</v>
      </c>
      <c r="N3781" s="5">
        <f t="shared" si="119"/>
        <v>6553</v>
      </c>
    </row>
    <row r="3782" spans="1:14" x14ac:dyDescent="0.25">
      <c r="A3782" t="str">
        <f t="shared" si="118"/>
        <v>2016_4041</v>
      </c>
      <c r="C3782" s="95">
        <v>3781</v>
      </c>
      <c r="D3782" s="95">
        <v>4041</v>
      </c>
      <c r="E3782" s="95">
        <v>4041</v>
      </c>
      <c r="F3782" s="95" t="s">
        <v>151</v>
      </c>
      <c r="G3782" s="95">
        <v>2016</v>
      </c>
      <c r="H3782" s="95">
        <v>0</v>
      </c>
      <c r="I3782" s="95">
        <v>1</v>
      </c>
      <c r="J3782" s="95">
        <v>8731752</v>
      </c>
      <c r="K3782" s="95">
        <v>0</v>
      </c>
      <c r="L3782" s="95">
        <v>1354.6</v>
      </c>
      <c r="M3782" s="95">
        <v>8731752</v>
      </c>
      <c r="N3782" s="5">
        <f t="shared" si="119"/>
        <v>6446</v>
      </c>
    </row>
    <row r="3783" spans="1:14" x14ac:dyDescent="0.25">
      <c r="A3783" t="str">
        <f t="shared" si="118"/>
        <v>2016_4043</v>
      </c>
      <c r="C3783" s="95">
        <v>3782</v>
      </c>
      <c r="D3783" s="95">
        <v>4043</v>
      </c>
      <c r="E3783" s="95">
        <v>4043</v>
      </c>
      <c r="F3783" s="95" t="s">
        <v>152</v>
      </c>
      <c r="G3783" s="95">
        <v>2016</v>
      </c>
      <c r="H3783" s="95">
        <v>0</v>
      </c>
      <c r="I3783" s="95">
        <v>1</v>
      </c>
      <c r="J3783" s="95">
        <v>4683594</v>
      </c>
      <c r="K3783" s="95">
        <v>0</v>
      </c>
      <c r="L3783" s="95">
        <v>723</v>
      </c>
      <c r="M3783" s="95">
        <v>4683594</v>
      </c>
      <c r="N3783" s="5">
        <f t="shared" si="119"/>
        <v>6478</v>
      </c>
    </row>
    <row r="3784" spans="1:14" x14ac:dyDescent="0.25">
      <c r="A3784" t="str">
        <f t="shared" si="118"/>
        <v>2016_4068</v>
      </c>
      <c r="C3784" s="95">
        <v>3783</v>
      </c>
      <c r="D3784" s="95">
        <v>4068</v>
      </c>
      <c r="E3784" s="95">
        <v>4068</v>
      </c>
      <c r="F3784" s="95" t="s">
        <v>369</v>
      </c>
      <c r="G3784" s="95">
        <v>2016</v>
      </c>
      <c r="H3784" s="95">
        <v>0</v>
      </c>
      <c r="I3784" s="95">
        <v>1</v>
      </c>
      <c r="J3784" s="95">
        <v>2878860</v>
      </c>
      <c r="K3784" s="95">
        <v>0</v>
      </c>
      <c r="L3784" s="95">
        <v>444.2</v>
      </c>
      <c r="M3784" s="95">
        <v>2878860</v>
      </c>
      <c r="N3784" s="5">
        <f t="shared" si="119"/>
        <v>6481</v>
      </c>
    </row>
    <row r="3785" spans="1:14" x14ac:dyDescent="0.25">
      <c r="A3785" t="str">
        <f t="shared" si="118"/>
        <v>2016_4086</v>
      </c>
      <c r="C3785" s="95">
        <v>3784</v>
      </c>
      <c r="D3785" s="95">
        <v>4086</v>
      </c>
      <c r="E3785" s="95">
        <v>4086</v>
      </c>
      <c r="F3785" s="95" t="s">
        <v>352</v>
      </c>
      <c r="G3785" s="95">
        <v>2016</v>
      </c>
      <c r="H3785" s="95">
        <v>0</v>
      </c>
      <c r="I3785" s="95">
        <v>1</v>
      </c>
      <c r="J3785" s="95">
        <v>12672999</v>
      </c>
      <c r="K3785" s="95">
        <v>0</v>
      </c>
      <c r="L3785" s="95">
        <v>1935.4</v>
      </c>
      <c r="M3785" s="95">
        <v>12672999</v>
      </c>
      <c r="N3785" s="5">
        <f t="shared" si="119"/>
        <v>6548</v>
      </c>
    </row>
    <row r="3786" spans="1:14" x14ac:dyDescent="0.25">
      <c r="A3786" t="str">
        <f t="shared" si="118"/>
        <v>2016_4104</v>
      </c>
      <c r="C3786" s="95">
        <v>3785</v>
      </c>
      <c r="D3786" s="95">
        <v>4104</v>
      </c>
      <c r="E3786" s="95">
        <v>4104</v>
      </c>
      <c r="F3786" s="95" t="s">
        <v>153</v>
      </c>
      <c r="G3786" s="95">
        <v>2016</v>
      </c>
      <c r="H3786" s="95">
        <v>0</v>
      </c>
      <c r="I3786" s="95">
        <v>1</v>
      </c>
      <c r="J3786" s="95">
        <v>34932495</v>
      </c>
      <c r="K3786" s="95">
        <v>0</v>
      </c>
      <c r="L3786" s="95">
        <v>5385</v>
      </c>
      <c r="M3786" s="95">
        <v>34932495</v>
      </c>
      <c r="N3786" s="5">
        <f t="shared" si="119"/>
        <v>6487</v>
      </c>
    </row>
    <row r="3787" spans="1:14" x14ac:dyDescent="0.25">
      <c r="A3787" t="str">
        <f t="shared" si="118"/>
        <v>2016_4122</v>
      </c>
      <c r="C3787" s="95">
        <v>3786</v>
      </c>
      <c r="D3787" s="95">
        <v>4122</v>
      </c>
      <c r="E3787" s="95">
        <v>4122</v>
      </c>
      <c r="F3787" s="95" t="s">
        <v>154</v>
      </c>
      <c r="G3787" s="95">
        <v>2016</v>
      </c>
      <c r="H3787" s="95">
        <v>0</v>
      </c>
      <c r="I3787" s="95">
        <v>1</v>
      </c>
      <c r="J3787" s="95">
        <v>3388662</v>
      </c>
      <c r="K3787" s="95">
        <v>22273</v>
      </c>
      <c r="L3787" s="95">
        <v>525.70000000000005</v>
      </c>
      <c r="M3787" s="95">
        <v>3410935</v>
      </c>
      <c r="N3787" s="5">
        <f t="shared" si="119"/>
        <v>6446</v>
      </c>
    </row>
    <row r="3788" spans="1:14" x14ac:dyDescent="0.25">
      <c r="A3788" t="str">
        <f t="shared" si="118"/>
        <v>2016_4131</v>
      </c>
      <c r="C3788" s="95">
        <v>3787</v>
      </c>
      <c r="D3788" s="95">
        <v>4131</v>
      </c>
      <c r="E3788" s="95">
        <v>4131</v>
      </c>
      <c r="F3788" s="95" t="s">
        <v>155</v>
      </c>
      <c r="G3788" s="95">
        <v>2016</v>
      </c>
      <c r="H3788" s="95">
        <v>0</v>
      </c>
      <c r="I3788" s="95">
        <v>1</v>
      </c>
      <c r="J3788" s="95">
        <v>24413169</v>
      </c>
      <c r="K3788" s="95">
        <v>0</v>
      </c>
      <c r="L3788" s="95">
        <v>3745.5</v>
      </c>
      <c r="M3788" s="95">
        <v>24413169</v>
      </c>
      <c r="N3788" s="5">
        <f t="shared" si="119"/>
        <v>6518</v>
      </c>
    </row>
    <row r="3789" spans="1:14" x14ac:dyDescent="0.25">
      <c r="A3789" t="str">
        <f t="shared" si="118"/>
        <v>2016_4203</v>
      </c>
      <c r="C3789" s="95">
        <v>3788</v>
      </c>
      <c r="D3789" s="95">
        <v>4203</v>
      </c>
      <c r="E3789" s="95">
        <v>4203</v>
      </c>
      <c r="F3789" s="95" t="s">
        <v>156</v>
      </c>
      <c r="G3789" s="95">
        <v>2016</v>
      </c>
      <c r="H3789" s="95">
        <v>0</v>
      </c>
      <c r="I3789" s="95">
        <v>1</v>
      </c>
      <c r="J3789" s="95">
        <v>4875754</v>
      </c>
      <c r="K3789" s="95">
        <v>0</v>
      </c>
      <c r="L3789" s="95">
        <v>756.4</v>
      </c>
      <c r="M3789" s="95">
        <v>4875754</v>
      </c>
      <c r="N3789" s="5">
        <f t="shared" si="119"/>
        <v>6446</v>
      </c>
    </row>
    <row r="3790" spans="1:14" x14ac:dyDescent="0.25">
      <c r="A3790" t="str">
        <f t="shared" si="118"/>
        <v>2016_4212</v>
      </c>
      <c r="C3790" s="95">
        <v>3789</v>
      </c>
      <c r="D3790" s="95">
        <v>4212</v>
      </c>
      <c r="E3790" s="95">
        <v>4212</v>
      </c>
      <c r="F3790" s="95" t="s">
        <v>157</v>
      </c>
      <c r="G3790" s="95">
        <v>2016</v>
      </c>
      <c r="H3790" s="95">
        <v>0</v>
      </c>
      <c r="I3790" s="95">
        <v>1</v>
      </c>
      <c r="J3790" s="95">
        <v>2108487</v>
      </c>
      <c r="K3790" s="95">
        <v>0</v>
      </c>
      <c r="L3790" s="95">
        <v>327.10000000000002</v>
      </c>
      <c r="M3790" s="95">
        <v>2108487</v>
      </c>
      <c r="N3790" s="5">
        <f t="shared" si="119"/>
        <v>6446</v>
      </c>
    </row>
    <row r="3791" spans="1:14" x14ac:dyDescent="0.25">
      <c r="A3791" t="str">
        <f t="shared" si="118"/>
        <v>2016_4271</v>
      </c>
      <c r="C3791" s="95">
        <v>3790</v>
      </c>
      <c r="D3791" s="95">
        <v>4271</v>
      </c>
      <c r="E3791" s="95">
        <v>4271</v>
      </c>
      <c r="F3791" s="95" t="s">
        <v>159</v>
      </c>
      <c r="G3791" s="95">
        <v>2016</v>
      </c>
      <c r="H3791" s="95">
        <v>0</v>
      </c>
      <c r="I3791" s="95">
        <v>1</v>
      </c>
      <c r="J3791" s="95">
        <v>7924456</v>
      </c>
      <c r="K3791" s="95">
        <v>117103</v>
      </c>
      <c r="L3791" s="95">
        <v>1224.8</v>
      </c>
      <c r="M3791" s="95">
        <v>8041559</v>
      </c>
      <c r="N3791" s="5">
        <f t="shared" si="119"/>
        <v>6470</v>
      </c>
    </row>
    <row r="3792" spans="1:14" x14ac:dyDescent="0.25">
      <c r="A3792" t="str">
        <f t="shared" si="118"/>
        <v>2016_4269</v>
      </c>
      <c r="C3792" s="95">
        <v>3791</v>
      </c>
      <c r="D3792" s="95">
        <v>4269</v>
      </c>
      <c r="E3792" s="95">
        <v>4269</v>
      </c>
      <c r="F3792" s="95" t="s">
        <v>158</v>
      </c>
      <c r="G3792" s="95">
        <v>2016</v>
      </c>
      <c r="H3792" s="95">
        <v>0</v>
      </c>
      <c r="I3792" s="95">
        <v>1</v>
      </c>
      <c r="J3792" s="95">
        <v>3443945</v>
      </c>
      <c r="K3792" s="95">
        <v>167886</v>
      </c>
      <c r="L3792" s="95">
        <v>527</v>
      </c>
      <c r="M3792" s="95">
        <v>3611831</v>
      </c>
      <c r="N3792" s="5">
        <f t="shared" si="119"/>
        <v>6535</v>
      </c>
    </row>
    <row r="3793" spans="1:14" x14ac:dyDescent="0.25">
      <c r="A3793" t="str">
        <f t="shared" si="118"/>
        <v>2016_4356</v>
      </c>
      <c r="C3793" s="95">
        <v>3792</v>
      </c>
      <c r="D3793" s="95">
        <v>4356</v>
      </c>
      <c r="E3793" s="95">
        <v>4356</v>
      </c>
      <c r="F3793" s="95" t="s">
        <v>160</v>
      </c>
      <c r="G3793" s="95">
        <v>2016</v>
      </c>
      <c r="H3793" s="95">
        <v>0</v>
      </c>
      <c r="I3793" s="95">
        <v>1</v>
      </c>
      <c r="J3793" s="95">
        <v>5372096</v>
      </c>
      <c r="K3793" s="95">
        <v>152268</v>
      </c>
      <c r="L3793" s="95">
        <v>833.4</v>
      </c>
      <c r="M3793" s="95">
        <v>5524364</v>
      </c>
      <c r="N3793" s="5">
        <f t="shared" si="119"/>
        <v>6446</v>
      </c>
    </row>
    <row r="3794" spans="1:14" x14ac:dyDescent="0.25">
      <c r="A3794" t="str">
        <f t="shared" si="118"/>
        <v>2016_4149</v>
      </c>
      <c r="C3794" s="95">
        <v>3793</v>
      </c>
      <c r="D3794" s="95">
        <v>4149</v>
      </c>
      <c r="E3794" s="95">
        <v>4149</v>
      </c>
      <c r="F3794" s="95" t="s">
        <v>353</v>
      </c>
      <c r="G3794" s="95">
        <v>2016</v>
      </c>
      <c r="H3794" s="95">
        <v>0</v>
      </c>
      <c r="I3794" s="95">
        <v>1</v>
      </c>
      <c r="J3794" s="95">
        <v>9106993</v>
      </c>
      <c r="K3794" s="95">
        <v>0</v>
      </c>
      <c r="L3794" s="95">
        <v>1404.1</v>
      </c>
      <c r="M3794" s="95">
        <v>9106993</v>
      </c>
      <c r="N3794" s="5">
        <f t="shared" si="119"/>
        <v>6486</v>
      </c>
    </row>
    <row r="3795" spans="1:14" x14ac:dyDescent="0.25">
      <c r="A3795" t="str">
        <f t="shared" si="118"/>
        <v>2016_4437</v>
      </c>
      <c r="C3795" s="95">
        <v>3794</v>
      </c>
      <c r="D3795" s="95">
        <v>4437</v>
      </c>
      <c r="E3795" s="95">
        <v>4437</v>
      </c>
      <c r="F3795" s="95" t="s">
        <v>161</v>
      </c>
      <c r="G3795" s="95">
        <v>2016</v>
      </c>
      <c r="H3795" s="95">
        <v>0</v>
      </c>
      <c r="I3795" s="95">
        <v>1</v>
      </c>
      <c r="J3795" s="95">
        <v>3392530</v>
      </c>
      <c r="K3795" s="95">
        <v>149569</v>
      </c>
      <c r="L3795" s="95">
        <v>526.29999999999995</v>
      </c>
      <c r="M3795" s="95">
        <v>3542099</v>
      </c>
      <c r="N3795" s="5">
        <f t="shared" si="119"/>
        <v>6446</v>
      </c>
    </row>
    <row r="3796" spans="1:14" x14ac:dyDescent="0.25">
      <c r="A3796" t="str">
        <f t="shared" si="118"/>
        <v>2016_4446</v>
      </c>
      <c r="C3796" s="95">
        <v>3795</v>
      </c>
      <c r="D3796" s="95">
        <v>4446</v>
      </c>
      <c r="E3796" s="95">
        <v>4446</v>
      </c>
      <c r="F3796" s="95" t="s">
        <v>162</v>
      </c>
      <c r="G3796" s="95">
        <v>2016</v>
      </c>
      <c r="H3796" s="95">
        <v>0</v>
      </c>
      <c r="I3796" s="95">
        <v>1</v>
      </c>
      <c r="J3796" s="95">
        <v>6631645</v>
      </c>
      <c r="K3796" s="95">
        <v>0</v>
      </c>
      <c r="L3796" s="95">
        <v>1028.8</v>
      </c>
      <c r="M3796" s="95">
        <v>6631645</v>
      </c>
      <c r="N3796" s="5">
        <f t="shared" si="119"/>
        <v>6446</v>
      </c>
    </row>
    <row r="3797" spans="1:14" x14ac:dyDescent="0.25">
      <c r="A3797" t="str">
        <f t="shared" si="118"/>
        <v>2016_4491</v>
      </c>
      <c r="C3797" s="95">
        <v>3796</v>
      </c>
      <c r="D3797" s="95">
        <v>4491</v>
      </c>
      <c r="E3797" s="95">
        <v>4491</v>
      </c>
      <c r="F3797" s="95" t="s">
        <v>163</v>
      </c>
      <c r="G3797" s="95">
        <v>2016</v>
      </c>
      <c r="H3797" s="95">
        <v>0</v>
      </c>
      <c r="I3797" s="95">
        <v>1</v>
      </c>
      <c r="J3797" s="95">
        <v>2236117</v>
      </c>
      <c r="K3797" s="95">
        <v>32910</v>
      </c>
      <c r="L3797" s="95">
        <v>346.9</v>
      </c>
      <c r="M3797" s="95">
        <v>2269027</v>
      </c>
      <c r="N3797" s="5">
        <f t="shared" si="119"/>
        <v>6446</v>
      </c>
    </row>
    <row r="3798" spans="1:14" x14ac:dyDescent="0.25">
      <c r="A3798" t="str">
        <f t="shared" si="118"/>
        <v>2016_4505</v>
      </c>
      <c r="C3798" s="95">
        <v>3797</v>
      </c>
      <c r="D3798" s="95">
        <v>4505</v>
      </c>
      <c r="E3798" s="95">
        <v>4505</v>
      </c>
      <c r="F3798" s="95" t="s">
        <v>164</v>
      </c>
      <c r="G3798" s="95">
        <v>2016</v>
      </c>
      <c r="H3798" s="95">
        <v>0</v>
      </c>
      <c r="I3798" s="95">
        <v>1</v>
      </c>
      <c r="J3798" s="95">
        <v>1573276</v>
      </c>
      <c r="K3798" s="95">
        <v>46970</v>
      </c>
      <c r="L3798" s="95">
        <v>241.3</v>
      </c>
      <c r="M3798" s="95">
        <v>1620246</v>
      </c>
      <c r="N3798" s="5">
        <f t="shared" si="119"/>
        <v>6520</v>
      </c>
    </row>
    <row r="3799" spans="1:14" x14ac:dyDescent="0.25">
      <c r="A3799" t="str">
        <f t="shared" si="118"/>
        <v>2016_4509</v>
      </c>
      <c r="C3799" s="95">
        <v>3798</v>
      </c>
      <c r="D3799" s="95">
        <v>4509</v>
      </c>
      <c r="E3799" s="95">
        <v>4509</v>
      </c>
      <c r="F3799" s="95" t="s">
        <v>165</v>
      </c>
      <c r="G3799" s="95">
        <v>2016</v>
      </c>
      <c r="H3799" s="95">
        <v>0</v>
      </c>
      <c r="I3799" s="95">
        <v>1</v>
      </c>
      <c r="J3799" s="95">
        <v>1431012</v>
      </c>
      <c r="K3799" s="95">
        <v>0</v>
      </c>
      <c r="L3799" s="95">
        <v>222</v>
      </c>
      <c r="M3799" s="95">
        <v>1431012</v>
      </c>
      <c r="N3799" s="5">
        <f t="shared" si="119"/>
        <v>6446</v>
      </c>
    </row>
    <row r="3800" spans="1:14" x14ac:dyDescent="0.25">
      <c r="A3800" t="str">
        <f t="shared" si="118"/>
        <v>2016_4518</v>
      </c>
      <c r="C3800" s="95">
        <v>3799</v>
      </c>
      <c r="D3800" s="95">
        <v>4518</v>
      </c>
      <c r="E3800" s="95">
        <v>4518</v>
      </c>
      <c r="F3800" s="95" t="s">
        <v>166</v>
      </c>
      <c r="G3800" s="95">
        <v>2016</v>
      </c>
      <c r="H3800" s="95">
        <v>0</v>
      </c>
      <c r="I3800" s="95">
        <v>1</v>
      </c>
      <c r="J3800" s="95">
        <v>1369130</v>
      </c>
      <c r="K3800" s="95">
        <v>121908</v>
      </c>
      <c r="L3800" s="95">
        <v>212.4</v>
      </c>
      <c r="M3800" s="95">
        <v>1491038</v>
      </c>
      <c r="N3800" s="5">
        <f t="shared" si="119"/>
        <v>6446</v>
      </c>
    </row>
    <row r="3801" spans="1:14" x14ac:dyDescent="0.25">
      <c r="A3801" t="str">
        <f t="shared" si="118"/>
        <v>2016_4527</v>
      </c>
      <c r="C3801" s="95">
        <v>3800</v>
      </c>
      <c r="D3801" s="95">
        <v>4527</v>
      </c>
      <c r="E3801" s="95">
        <v>4527</v>
      </c>
      <c r="F3801" s="95" t="s">
        <v>167</v>
      </c>
      <c r="G3801" s="95">
        <v>2016</v>
      </c>
      <c r="H3801" s="95">
        <v>0</v>
      </c>
      <c r="I3801" s="95">
        <v>1</v>
      </c>
      <c r="J3801" s="95">
        <v>4172503</v>
      </c>
      <c r="K3801" s="95">
        <v>0</v>
      </c>
      <c r="L3801" s="95">
        <v>647</v>
      </c>
      <c r="M3801" s="95">
        <v>4172503</v>
      </c>
      <c r="N3801" s="5">
        <f t="shared" si="119"/>
        <v>6449</v>
      </c>
    </row>
    <row r="3802" spans="1:14" x14ac:dyDescent="0.25">
      <c r="A3802" t="str">
        <f t="shared" si="118"/>
        <v>2016_4536</v>
      </c>
      <c r="C3802" s="95">
        <v>3801</v>
      </c>
      <c r="D3802" s="95">
        <v>4536</v>
      </c>
      <c r="E3802" s="95">
        <v>4536</v>
      </c>
      <c r="F3802" s="95" t="s">
        <v>168</v>
      </c>
      <c r="G3802" s="95">
        <v>2016</v>
      </c>
      <c r="H3802" s="95">
        <v>0</v>
      </c>
      <c r="I3802" s="95">
        <v>1</v>
      </c>
      <c r="J3802" s="95">
        <v>12828185</v>
      </c>
      <c r="K3802" s="95">
        <v>0</v>
      </c>
      <c r="L3802" s="95">
        <v>1990.1</v>
      </c>
      <c r="M3802" s="95">
        <v>12828185</v>
      </c>
      <c r="N3802" s="5">
        <f t="shared" si="119"/>
        <v>6446</v>
      </c>
    </row>
    <row r="3803" spans="1:14" x14ac:dyDescent="0.25">
      <c r="A3803" t="str">
        <f t="shared" si="118"/>
        <v>2016_4554</v>
      </c>
      <c r="C3803" s="95">
        <v>3802</v>
      </c>
      <c r="D3803" s="95">
        <v>4554</v>
      </c>
      <c r="E3803" s="95">
        <v>4554</v>
      </c>
      <c r="F3803" s="95" t="s">
        <v>169</v>
      </c>
      <c r="G3803" s="95">
        <v>2016</v>
      </c>
      <c r="H3803" s="95">
        <v>0</v>
      </c>
      <c r="I3803" s="95">
        <v>1</v>
      </c>
      <c r="J3803" s="95">
        <v>6912046</v>
      </c>
      <c r="K3803" s="95">
        <v>129075</v>
      </c>
      <c r="L3803" s="95">
        <v>1072.3</v>
      </c>
      <c r="M3803" s="95">
        <v>7041121</v>
      </c>
      <c r="N3803" s="5">
        <f t="shared" si="119"/>
        <v>6446</v>
      </c>
    </row>
    <row r="3804" spans="1:14" x14ac:dyDescent="0.25">
      <c r="A3804" t="str">
        <f t="shared" si="118"/>
        <v>2016_4572</v>
      </c>
      <c r="C3804" s="95">
        <v>3803</v>
      </c>
      <c r="D3804" s="95">
        <v>4572</v>
      </c>
      <c r="E3804" s="95">
        <v>4572</v>
      </c>
      <c r="F3804" s="95" t="s">
        <v>170</v>
      </c>
      <c r="G3804" s="95">
        <v>2016</v>
      </c>
      <c r="H3804" s="95">
        <v>0</v>
      </c>
      <c r="I3804" s="95">
        <v>1</v>
      </c>
      <c r="J3804" s="95">
        <v>1652754</v>
      </c>
      <c r="K3804" s="95">
        <v>87112</v>
      </c>
      <c r="L3804" s="95">
        <v>256.39999999999998</v>
      </c>
      <c r="M3804" s="95">
        <v>1739866</v>
      </c>
      <c r="N3804" s="5">
        <f t="shared" si="119"/>
        <v>6446</v>
      </c>
    </row>
    <row r="3805" spans="1:14" x14ac:dyDescent="0.25">
      <c r="A3805" t="str">
        <f t="shared" si="118"/>
        <v>2016_4581</v>
      </c>
      <c r="C3805" s="95">
        <v>3804</v>
      </c>
      <c r="D3805" s="95">
        <v>4581</v>
      </c>
      <c r="E3805" s="95">
        <v>4581</v>
      </c>
      <c r="F3805" s="95" t="s">
        <v>171</v>
      </c>
      <c r="G3805" s="95">
        <v>2016</v>
      </c>
      <c r="H3805" s="95">
        <v>0</v>
      </c>
      <c r="I3805" s="95">
        <v>1</v>
      </c>
      <c r="J3805" s="95">
        <v>34346866</v>
      </c>
      <c r="K3805" s="95">
        <v>15809</v>
      </c>
      <c r="L3805" s="95">
        <v>5328.4</v>
      </c>
      <c r="M3805" s="95">
        <v>34362675</v>
      </c>
      <c r="N3805" s="5">
        <f t="shared" si="119"/>
        <v>6446</v>
      </c>
    </row>
    <row r="3806" spans="1:14" x14ac:dyDescent="0.25">
      <c r="A3806" t="str">
        <f t="shared" si="118"/>
        <v>2016_4599</v>
      </c>
      <c r="C3806" s="95">
        <v>3805</v>
      </c>
      <c r="D3806" s="95">
        <v>4599</v>
      </c>
      <c r="E3806" s="95">
        <v>4599</v>
      </c>
      <c r="F3806" s="95" t="s">
        <v>172</v>
      </c>
      <c r="G3806" s="95">
        <v>2016</v>
      </c>
      <c r="H3806" s="95">
        <v>0</v>
      </c>
      <c r="I3806" s="95">
        <v>1</v>
      </c>
      <c r="J3806" s="95">
        <v>4094815</v>
      </c>
      <c r="K3806" s="95">
        <v>134438</v>
      </c>
      <c r="L3806" s="95">
        <v>624.4</v>
      </c>
      <c r="M3806" s="95">
        <v>4229253</v>
      </c>
      <c r="N3806" s="5">
        <f t="shared" si="119"/>
        <v>6558</v>
      </c>
    </row>
    <row r="3807" spans="1:14" x14ac:dyDescent="0.25">
      <c r="A3807" t="str">
        <f t="shared" si="118"/>
        <v>2016_4617</v>
      </c>
      <c r="C3807" s="95">
        <v>3806</v>
      </c>
      <c r="D3807" s="95">
        <v>4617</v>
      </c>
      <c r="E3807" s="95">
        <v>4617</v>
      </c>
      <c r="F3807" s="95" t="s">
        <v>173</v>
      </c>
      <c r="G3807" s="95">
        <v>2016</v>
      </c>
      <c r="H3807" s="95">
        <v>0</v>
      </c>
      <c r="I3807" s="95">
        <v>1</v>
      </c>
      <c r="J3807" s="95">
        <v>10136980</v>
      </c>
      <c r="K3807" s="95">
        <v>0</v>
      </c>
      <c r="L3807" s="95">
        <v>1572.6</v>
      </c>
      <c r="M3807" s="95">
        <v>10136980</v>
      </c>
      <c r="N3807" s="5">
        <f t="shared" si="119"/>
        <v>6446</v>
      </c>
    </row>
    <row r="3808" spans="1:14" x14ac:dyDescent="0.25">
      <c r="A3808" t="str">
        <f t="shared" si="118"/>
        <v>2016_4662</v>
      </c>
      <c r="C3808" s="95">
        <v>3807</v>
      </c>
      <c r="D3808" s="95">
        <v>4662</v>
      </c>
      <c r="E3808" s="95">
        <v>4662</v>
      </c>
      <c r="F3808" s="95" t="s">
        <v>175</v>
      </c>
      <c r="G3808" s="95">
        <v>2016</v>
      </c>
      <c r="H3808" s="95">
        <v>0</v>
      </c>
      <c r="I3808" s="95">
        <v>1</v>
      </c>
      <c r="J3808" s="95">
        <v>6254554</v>
      </c>
      <c r="K3808" s="95">
        <v>60015</v>
      </c>
      <c r="L3808" s="95">
        <v>970.3</v>
      </c>
      <c r="M3808" s="95">
        <v>6314569</v>
      </c>
      <c r="N3808" s="5">
        <f t="shared" si="119"/>
        <v>6446</v>
      </c>
    </row>
    <row r="3809" spans="1:14" x14ac:dyDescent="0.25">
      <c r="A3809" t="str">
        <f t="shared" si="118"/>
        <v>2016_4689</v>
      </c>
      <c r="C3809" s="95">
        <v>3808</v>
      </c>
      <c r="D3809" s="95">
        <v>4689</v>
      </c>
      <c r="E3809" s="95">
        <v>4689</v>
      </c>
      <c r="F3809" s="95" t="s">
        <v>176</v>
      </c>
      <c r="G3809" s="95">
        <v>2016</v>
      </c>
      <c r="H3809" s="95">
        <v>0</v>
      </c>
      <c r="I3809" s="95">
        <v>1</v>
      </c>
      <c r="J3809" s="95">
        <v>3164341</v>
      </c>
      <c r="K3809" s="95">
        <v>215731</v>
      </c>
      <c r="L3809" s="95">
        <v>490.9</v>
      </c>
      <c r="M3809" s="95">
        <v>3380072</v>
      </c>
      <c r="N3809" s="5">
        <f t="shared" si="119"/>
        <v>6446</v>
      </c>
    </row>
    <row r="3810" spans="1:14" x14ac:dyDescent="0.25">
      <c r="A3810" t="str">
        <f t="shared" si="118"/>
        <v>2016_4644</v>
      </c>
      <c r="C3810" s="95">
        <v>3809</v>
      </c>
      <c r="D3810" s="95">
        <v>4644</v>
      </c>
      <c r="E3810" s="95">
        <v>4644</v>
      </c>
      <c r="F3810" s="95" t="s">
        <v>174</v>
      </c>
      <c r="G3810" s="95">
        <v>2016</v>
      </c>
      <c r="H3810" s="95">
        <v>0</v>
      </c>
      <c r="I3810" s="95">
        <v>1</v>
      </c>
      <c r="J3810" s="95">
        <v>3030933</v>
      </c>
      <c r="K3810" s="95">
        <v>103015</v>
      </c>
      <c r="L3810" s="95">
        <v>463.8</v>
      </c>
      <c r="M3810" s="95">
        <v>3133948</v>
      </c>
      <c r="N3810" s="5">
        <f t="shared" si="119"/>
        <v>6535</v>
      </c>
    </row>
    <row r="3811" spans="1:14" x14ac:dyDescent="0.25">
      <c r="A3811" t="str">
        <f t="shared" si="118"/>
        <v>2016_4725</v>
      </c>
      <c r="C3811" s="95">
        <v>3810</v>
      </c>
      <c r="D3811" s="95">
        <v>4725</v>
      </c>
      <c r="E3811" s="95">
        <v>4725</v>
      </c>
      <c r="F3811" s="95" t="s">
        <v>177</v>
      </c>
      <c r="G3811" s="95">
        <v>2016</v>
      </c>
      <c r="H3811" s="95">
        <v>0</v>
      </c>
      <c r="I3811" s="95">
        <v>1</v>
      </c>
      <c r="J3811" s="95">
        <v>19042129</v>
      </c>
      <c r="K3811" s="95">
        <v>264211</v>
      </c>
      <c r="L3811" s="95">
        <v>2954.1</v>
      </c>
      <c r="M3811" s="95">
        <v>19306340</v>
      </c>
      <c r="N3811" s="5">
        <f t="shared" si="119"/>
        <v>6446</v>
      </c>
    </row>
    <row r="3812" spans="1:14" x14ac:dyDescent="0.25">
      <c r="A3812" t="str">
        <f t="shared" si="118"/>
        <v>2016_2673</v>
      </c>
      <c r="C3812" s="95">
        <v>3811</v>
      </c>
      <c r="D3812" s="95">
        <v>2673</v>
      </c>
      <c r="E3812" s="95">
        <v>2673</v>
      </c>
      <c r="F3812" s="95" t="s">
        <v>104</v>
      </c>
      <c r="G3812" s="95">
        <v>2016</v>
      </c>
      <c r="H3812" s="95">
        <v>0</v>
      </c>
      <c r="I3812" s="95">
        <v>1</v>
      </c>
      <c r="J3812" s="95">
        <v>4334534</v>
      </c>
      <c r="K3812" s="95">
        <v>45586</v>
      </c>
      <c r="L3812" s="95">
        <v>668.6</v>
      </c>
      <c r="M3812" s="95">
        <v>4380120</v>
      </c>
      <c r="N3812" s="5">
        <f t="shared" si="119"/>
        <v>6483</v>
      </c>
    </row>
    <row r="3813" spans="1:14" x14ac:dyDescent="0.25">
      <c r="A3813" t="str">
        <f t="shared" si="118"/>
        <v>2016_153</v>
      </c>
      <c r="C3813" s="95">
        <v>3812</v>
      </c>
      <c r="D3813" s="95">
        <v>153</v>
      </c>
      <c r="E3813" s="95">
        <v>153</v>
      </c>
      <c r="F3813" s="95" t="s">
        <v>12</v>
      </c>
      <c r="G3813" s="95">
        <v>2016</v>
      </c>
      <c r="H3813" s="95">
        <v>0</v>
      </c>
      <c r="I3813" s="95">
        <v>1</v>
      </c>
      <c r="J3813" s="95">
        <v>4188306</v>
      </c>
      <c r="K3813" s="95">
        <v>0</v>
      </c>
      <c r="L3813" s="95">
        <v>641.1</v>
      </c>
      <c r="M3813" s="95">
        <v>4188306</v>
      </c>
      <c r="N3813" s="5">
        <f t="shared" si="119"/>
        <v>6533</v>
      </c>
    </row>
    <row r="3814" spans="1:14" x14ac:dyDescent="0.25">
      <c r="A3814" t="str">
        <f t="shared" si="118"/>
        <v>2016_3691</v>
      </c>
      <c r="C3814" s="95">
        <v>3813</v>
      </c>
      <c r="D3814" s="95">
        <v>3691</v>
      </c>
      <c r="E3814" s="95">
        <v>3691</v>
      </c>
      <c r="F3814" s="95" t="s">
        <v>142</v>
      </c>
      <c r="G3814" s="95">
        <v>2016</v>
      </c>
      <c r="H3814" s="95">
        <v>0</v>
      </c>
      <c r="I3814" s="95">
        <v>1</v>
      </c>
      <c r="J3814" s="95">
        <v>5604119</v>
      </c>
      <c r="K3814" s="95">
        <v>0</v>
      </c>
      <c r="L3814" s="95">
        <v>863.9</v>
      </c>
      <c r="M3814" s="95">
        <v>5604119</v>
      </c>
      <c r="N3814" s="5">
        <f t="shared" si="119"/>
        <v>6487</v>
      </c>
    </row>
    <row r="3815" spans="1:14" x14ac:dyDescent="0.25">
      <c r="A3815" t="str">
        <f t="shared" si="118"/>
        <v>2016_4774</v>
      </c>
      <c r="C3815" s="95">
        <v>3814</v>
      </c>
      <c r="D3815" s="95">
        <v>4774</v>
      </c>
      <c r="E3815" s="95">
        <v>4774</v>
      </c>
      <c r="F3815" s="95" t="s">
        <v>354</v>
      </c>
      <c r="G3815" s="95">
        <v>2016</v>
      </c>
      <c r="H3815" s="95">
        <v>0</v>
      </c>
      <c r="I3815" s="95">
        <v>2</v>
      </c>
      <c r="J3815" s="95">
        <v>7895138</v>
      </c>
      <c r="K3815" s="95">
        <v>112197</v>
      </c>
      <c r="L3815" s="95">
        <v>1208</v>
      </c>
      <c r="M3815" s="95">
        <v>8007335</v>
      </c>
      <c r="N3815" s="5">
        <f t="shared" si="119"/>
        <v>6536</v>
      </c>
    </row>
    <row r="3816" spans="1:14" x14ac:dyDescent="0.25">
      <c r="A3816" t="str">
        <f t="shared" si="118"/>
        <v>2016_873</v>
      </c>
      <c r="C3816" s="95">
        <v>3815</v>
      </c>
      <c r="D3816" s="95">
        <v>873</v>
      </c>
      <c r="E3816" s="95">
        <v>873</v>
      </c>
      <c r="F3816" s="95" t="s">
        <v>34</v>
      </c>
      <c r="G3816" s="95">
        <v>2016</v>
      </c>
      <c r="H3816" s="95">
        <v>0</v>
      </c>
      <c r="I3816" s="95">
        <v>1</v>
      </c>
      <c r="J3816" s="95">
        <v>3086750</v>
      </c>
      <c r="K3816" s="95">
        <v>0</v>
      </c>
      <c r="L3816" s="95">
        <v>470.9</v>
      </c>
      <c r="M3816" s="95">
        <v>3086750</v>
      </c>
      <c r="N3816" s="5">
        <f t="shared" si="119"/>
        <v>6555</v>
      </c>
    </row>
    <row r="3817" spans="1:14" x14ac:dyDescent="0.25">
      <c r="A3817" t="str">
        <f t="shared" si="118"/>
        <v>2016_4778</v>
      </c>
      <c r="C3817" s="95">
        <v>3816</v>
      </c>
      <c r="D3817" s="95">
        <v>4778</v>
      </c>
      <c r="E3817" s="95">
        <v>4778</v>
      </c>
      <c r="F3817" s="95" t="s">
        <v>182</v>
      </c>
      <c r="G3817" s="95">
        <v>2016</v>
      </c>
      <c r="H3817" s="95">
        <v>0</v>
      </c>
      <c r="I3817" s="95">
        <v>1</v>
      </c>
      <c r="J3817" s="95">
        <v>1751707</v>
      </c>
      <c r="K3817" s="95">
        <v>109504</v>
      </c>
      <c r="L3817" s="95">
        <v>270.2</v>
      </c>
      <c r="M3817" s="95">
        <v>1861211</v>
      </c>
      <c r="N3817" s="5">
        <f t="shared" si="119"/>
        <v>6483</v>
      </c>
    </row>
    <row r="3818" spans="1:14" x14ac:dyDescent="0.25">
      <c r="A3818" t="str">
        <f t="shared" si="118"/>
        <v>2016_4777</v>
      </c>
      <c r="C3818" s="95">
        <v>3817</v>
      </c>
      <c r="D3818" s="95">
        <v>4777</v>
      </c>
      <c r="E3818" s="95">
        <v>4777</v>
      </c>
      <c r="F3818" s="95" t="s">
        <v>181</v>
      </c>
      <c r="G3818" s="95">
        <v>2016</v>
      </c>
      <c r="H3818" s="95">
        <v>0</v>
      </c>
      <c r="I3818" s="95">
        <v>1</v>
      </c>
      <c r="J3818" s="95">
        <v>4407507</v>
      </c>
      <c r="K3818" s="95">
        <v>116236</v>
      </c>
      <c r="L3818" s="95">
        <v>678.6</v>
      </c>
      <c r="M3818" s="95">
        <v>4523743</v>
      </c>
      <c r="N3818" s="5">
        <f t="shared" si="119"/>
        <v>6495</v>
      </c>
    </row>
    <row r="3819" spans="1:14" x14ac:dyDescent="0.25">
      <c r="A3819" t="str">
        <f t="shared" si="118"/>
        <v>2016_4776</v>
      </c>
      <c r="C3819" s="95">
        <v>3818</v>
      </c>
      <c r="D3819" s="95">
        <v>4776</v>
      </c>
      <c r="E3819" s="95">
        <v>4776</v>
      </c>
      <c r="F3819" s="95" t="s">
        <v>180</v>
      </c>
      <c r="G3819" s="95">
        <v>2016</v>
      </c>
      <c r="H3819" s="95">
        <v>0</v>
      </c>
      <c r="I3819" s="95">
        <v>1</v>
      </c>
      <c r="J3819" s="95">
        <v>3174240</v>
      </c>
      <c r="K3819" s="95">
        <v>76098</v>
      </c>
      <c r="L3819" s="95">
        <v>480</v>
      </c>
      <c r="M3819" s="95">
        <v>3250338</v>
      </c>
      <c r="N3819" s="5">
        <f t="shared" si="119"/>
        <v>6613</v>
      </c>
    </row>
    <row r="3820" spans="1:14" x14ac:dyDescent="0.25">
      <c r="A3820" t="str">
        <f t="shared" si="118"/>
        <v>2016_4779</v>
      </c>
      <c r="C3820" s="95">
        <v>3819</v>
      </c>
      <c r="D3820" s="95">
        <v>4779</v>
      </c>
      <c r="E3820" s="95">
        <v>4779</v>
      </c>
      <c r="F3820" s="95" t="s">
        <v>183</v>
      </c>
      <c r="G3820" s="95">
        <v>2016</v>
      </c>
      <c r="H3820" s="95">
        <v>0</v>
      </c>
      <c r="I3820" s="95">
        <v>1</v>
      </c>
      <c r="J3820" s="95">
        <v>9523320</v>
      </c>
      <c r="K3820" s="95">
        <v>0</v>
      </c>
      <c r="L3820" s="95">
        <v>1477.4</v>
      </c>
      <c r="M3820" s="95">
        <v>9523320</v>
      </c>
      <c r="N3820" s="5">
        <f t="shared" si="119"/>
        <v>6446</v>
      </c>
    </row>
    <row r="3821" spans="1:14" x14ac:dyDescent="0.25">
      <c r="A3821" t="str">
        <f t="shared" si="118"/>
        <v>2016_4784</v>
      </c>
      <c r="C3821" s="95">
        <v>3820</v>
      </c>
      <c r="D3821" s="95">
        <v>4784</v>
      </c>
      <c r="E3821" s="95">
        <v>4784</v>
      </c>
      <c r="F3821" s="95" t="s">
        <v>184</v>
      </c>
      <c r="G3821" s="95">
        <v>2016</v>
      </c>
      <c r="H3821" s="95">
        <v>0</v>
      </c>
      <c r="I3821" s="95">
        <v>1</v>
      </c>
      <c r="J3821" s="95">
        <v>19636450</v>
      </c>
      <c r="K3821" s="95">
        <v>0</v>
      </c>
      <c r="L3821" s="95">
        <v>3046.3</v>
      </c>
      <c r="M3821" s="95">
        <v>19636450</v>
      </c>
      <c r="N3821" s="5">
        <f t="shared" si="119"/>
        <v>6446</v>
      </c>
    </row>
    <row r="3822" spans="1:14" x14ac:dyDescent="0.25">
      <c r="A3822" t="str">
        <f t="shared" si="118"/>
        <v>2016_4785</v>
      </c>
      <c r="C3822" s="95">
        <v>3821</v>
      </c>
      <c r="D3822" s="95">
        <v>4785</v>
      </c>
      <c r="E3822" s="95">
        <v>4785</v>
      </c>
      <c r="F3822" s="95" t="s">
        <v>355</v>
      </c>
      <c r="G3822" s="95">
        <v>2016</v>
      </c>
      <c r="H3822" s="95">
        <v>0</v>
      </c>
      <c r="I3822" s="95">
        <v>1</v>
      </c>
      <c r="J3822" s="95">
        <v>3117286</v>
      </c>
      <c r="K3822" s="95">
        <v>45463</v>
      </c>
      <c r="L3822" s="95">
        <v>483.6</v>
      </c>
      <c r="M3822" s="95">
        <v>3162749</v>
      </c>
      <c r="N3822" s="5">
        <f t="shared" si="119"/>
        <v>6446</v>
      </c>
    </row>
    <row r="3823" spans="1:14" x14ac:dyDescent="0.25">
      <c r="A3823" t="str">
        <f t="shared" si="118"/>
        <v>2016_333</v>
      </c>
      <c r="C3823" s="95">
        <v>3822</v>
      </c>
      <c r="D3823" s="95">
        <v>333</v>
      </c>
      <c r="E3823" s="95">
        <v>333</v>
      </c>
      <c r="F3823" s="95" t="s">
        <v>296</v>
      </c>
      <c r="G3823" s="95">
        <v>2016</v>
      </c>
      <c r="H3823" s="95">
        <v>0</v>
      </c>
      <c r="I3823" s="95">
        <v>1</v>
      </c>
      <c r="J3823" s="95">
        <v>2743236</v>
      </c>
      <c r="K3823" s="95">
        <v>84421</v>
      </c>
      <c r="L3823" s="95">
        <v>421</v>
      </c>
      <c r="M3823" s="95">
        <v>2827657</v>
      </c>
      <c r="N3823" s="5">
        <f t="shared" si="119"/>
        <v>6516</v>
      </c>
    </row>
    <row r="3824" spans="1:14" x14ac:dyDescent="0.25">
      <c r="A3824" t="str">
        <f t="shared" si="118"/>
        <v>2016_4773</v>
      </c>
      <c r="C3824" s="95">
        <v>3823</v>
      </c>
      <c r="D3824" s="95">
        <v>4773</v>
      </c>
      <c r="E3824" s="95">
        <v>4773</v>
      </c>
      <c r="F3824" s="95" t="s">
        <v>179</v>
      </c>
      <c r="G3824" s="95">
        <v>2016</v>
      </c>
      <c r="H3824" s="95">
        <v>0</v>
      </c>
      <c r="I3824" s="95">
        <v>1</v>
      </c>
      <c r="J3824" s="95">
        <v>3657919</v>
      </c>
      <c r="K3824" s="95">
        <v>0</v>
      </c>
      <c r="L3824" s="95">
        <v>557.1</v>
      </c>
      <c r="M3824" s="95">
        <v>3657919</v>
      </c>
      <c r="N3824" s="5">
        <f t="shared" si="119"/>
        <v>6566</v>
      </c>
    </row>
    <row r="3825" spans="1:14" x14ac:dyDescent="0.25">
      <c r="A3825" t="str">
        <f t="shared" si="118"/>
        <v>2016_4788</v>
      </c>
      <c r="C3825" s="95">
        <v>3824</v>
      </c>
      <c r="D3825" s="95">
        <v>4788</v>
      </c>
      <c r="E3825" s="95">
        <v>4788</v>
      </c>
      <c r="F3825" s="95" t="s">
        <v>185</v>
      </c>
      <c r="G3825" s="95">
        <v>2016</v>
      </c>
      <c r="H3825" s="95">
        <v>0</v>
      </c>
      <c r="I3825" s="95">
        <v>1</v>
      </c>
      <c r="J3825" s="95">
        <v>3364864</v>
      </c>
      <c r="K3825" s="95">
        <v>40145</v>
      </c>
      <c r="L3825" s="95">
        <v>512</v>
      </c>
      <c r="M3825" s="95">
        <v>3405009</v>
      </c>
      <c r="N3825" s="5">
        <f t="shared" si="119"/>
        <v>6572</v>
      </c>
    </row>
    <row r="3826" spans="1:14" x14ac:dyDescent="0.25">
      <c r="A3826" t="str">
        <f t="shared" si="118"/>
        <v>2016_4797</v>
      </c>
      <c r="C3826" s="95">
        <v>3825</v>
      </c>
      <c r="D3826" s="95">
        <v>4797</v>
      </c>
      <c r="E3826" s="95">
        <v>4797</v>
      </c>
      <c r="F3826" s="95" t="s">
        <v>186</v>
      </c>
      <c r="G3826" s="95">
        <v>2016</v>
      </c>
      <c r="H3826" s="95">
        <v>0</v>
      </c>
      <c r="I3826" s="95">
        <v>1</v>
      </c>
      <c r="J3826" s="95">
        <v>16494669</v>
      </c>
      <c r="K3826" s="95">
        <v>0</v>
      </c>
      <c r="L3826" s="95">
        <v>2558.9</v>
      </c>
      <c r="M3826" s="95">
        <v>16494669</v>
      </c>
      <c r="N3826" s="5">
        <f t="shared" si="119"/>
        <v>6446</v>
      </c>
    </row>
    <row r="3827" spans="1:14" x14ac:dyDescent="0.25">
      <c r="A3827" t="str">
        <f t="shared" si="118"/>
        <v>2016_4860</v>
      </c>
      <c r="C3827" s="95">
        <v>3826</v>
      </c>
      <c r="D3827" s="95">
        <v>4860</v>
      </c>
      <c r="E3827" s="95">
        <v>4860</v>
      </c>
      <c r="F3827" s="95" t="s">
        <v>370</v>
      </c>
      <c r="G3827" s="95">
        <v>2016</v>
      </c>
      <c r="H3827" s="95">
        <v>0</v>
      </c>
      <c r="I3827" s="95">
        <v>2</v>
      </c>
      <c r="J3827" s="95">
        <v>6322882</v>
      </c>
      <c r="K3827" s="95">
        <v>9377</v>
      </c>
      <c r="L3827" s="95">
        <v>980.9</v>
      </c>
      <c r="M3827" s="95">
        <v>6332259</v>
      </c>
      <c r="N3827" s="5">
        <f t="shared" si="119"/>
        <v>6446</v>
      </c>
    </row>
    <row r="3828" spans="1:14" x14ac:dyDescent="0.25">
      <c r="A3828" t="str">
        <f t="shared" si="118"/>
        <v>2016_4869</v>
      </c>
      <c r="C3828" s="95">
        <v>3827</v>
      </c>
      <c r="D3828" s="95">
        <v>4869</v>
      </c>
      <c r="E3828" s="95">
        <v>4869</v>
      </c>
      <c r="F3828" s="95" t="s">
        <v>187</v>
      </c>
      <c r="G3828" s="95">
        <v>2016</v>
      </c>
      <c r="H3828" s="95">
        <v>0</v>
      </c>
      <c r="I3828" s="95">
        <v>1</v>
      </c>
      <c r="J3828" s="95">
        <v>8468779</v>
      </c>
      <c r="K3828" s="95">
        <v>0</v>
      </c>
      <c r="L3828" s="95">
        <v>1305.5</v>
      </c>
      <c r="M3828" s="95">
        <v>8468779</v>
      </c>
      <c r="N3828" s="5">
        <f t="shared" si="119"/>
        <v>6487</v>
      </c>
    </row>
    <row r="3829" spans="1:14" x14ac:dyDescent="0.25">
      <c r="A3829" t="str">
        <f t="shared" si="118"/>
        <v>2016_4878</v>
      </c>
      <c r="C3829" s="95">
        <v>3828</v>
      </c>
      <c r="D3829" s="95">
        <v>4878</v>
      </c>
      <c r="E3829" s="95">
        <v>4878</v>
      </c>
      <c r="F3829" s="95" t="s">
        <v>188</v>
      </c>
      <c r="G3829" s="95">
        <v>2016</v>
      </c>
      <c r="H3829" s="95">
        <v>0</v>
      </c>
      <c r="I3829" s="95">
        <v>1</v>
      </c>
      <c r="J3829" s="95">
        <v>4006189</v>
      </c>
      <c r="K3829" s="95">
        <v>0</v>
      </c>
      <c r="L3829" s="95">
        <v>621.5</v>
      </c>
      <c r="M3829" s="95">
        <v>4006189</v>
      </c>
      <c r="N3829" s="5">
        <f t="shared" si="119"/>
        <v>6446</v>
      </c>
    </row>
    <row r="3830" spans="1:14" x14ac:dyDescent="0.25">
      <c r="A3830" t="str">
        <f t="shared" si="118"/>
        <v>2016_4890</v>
      </c>
      <c r="C3830" s="95">
        <v>3829</v>
      </c>
      <c r="D3830" s="95">
        <v>4890</v>
      </c>
      <c r="E3830" s="95">
        <v>4890</v>
      </c>
      <c r="F3830" s="95" t="s">
        <v>189</v>
      </c>
      <c r="G3830" s="95">
        <v>2016</v>
      </c>
      <c r="H3830" s="95">
        <v>0</v>
      </c>
      <c r="I3830" s="95">
        <v>1</v>
      </c>
      <c r="J3830" s="95">
        <v>5972916</v>
      </c>
      <c r="K3830" s="95">
        <v>0</v>
      </c>
      <c r="L3830" s="95">
        <v>924.6</v>
      </c>
      <c r="M3830" s="95">
        <v>5972916</v>
      </c>
      <c r="N3830" s="5">
        <f t="shared" si="119"/>
        <v>6460</v>
      </c>
    </row>
    <row r="3831" spans="1:14" x14ac:dyDescent="0.25">
      <c r="A3831" t="str">
        <f t="shared" si="118"/>
        <v>2016_4905</v>
      </c>
      <c r="C3831" s="95">
        <v>3830</v>
      </c>
      <c r="D3831" s="95">
        <v>4905</v>
      </c>
      <c r="E3831" s="95">
        <v>4905</v>
      </c>
      <c r="F3831" s="95" t="s">
        <v>356</v>
      </c>
      <c r="G3831" s="95">
        <v>2016</v>
      </c>
      <c r="H3831" s="95">
        <v>0</v>
      </c>
      <c r="I3831" s="95">
        <v>1</v>
      </c>
      <c r="J3831" s="95">
        <v>1534421</v>
      </c>
      <c r="K3831" s="95">
        <v>0</v>
      </c>
      <c r="L3831" s="95">
        <v>237.6</v>
      </c>
      <c r="M3831" s="95">
        <v>1534421</v>
      </c>
      <c r="N3831" s="5">
        <f t="shared" si="119"/>
        <v>6458</v>
      </c>
    </row>
    <row r="3832" spans="1:14" x14ac:dyDescent="0.25">
      <c r="A3832" t="str">
        <f t="shared" si="118"/>
        <v>2016_4978</v>
      </c>
      <c r="C3832" s="95">
        <v>3831</v>
      </c>
      <c r="D3832" s="95">
        <v>4978</v>
      </c>
      <c r="E3832" s="95">
        <v>4978</v>
      </c>
      <c r="F3832" s="95" t="s">
        <v>190</v>
      </c>
      <c r="G3832" s="95">
        <v>2016</v>
      </c>
      <c r="H3832" s="95">
        <v>0</v>
      </c>
      <c r="I3832" s="95">
        <v>1</v>
      </c>
      <c r="J3832" s="95">
        <v>1295646</v>
      </c>
      <c r="K3832" s="95">
        <v>0</v>
      </c>
      <c r="L3832" s="95">
        <v>201</v>
      </c>
      <c r="M3832" s="95">
        <v>1295646</v>
      </c>
      <c r="N3832" s="5">
        <f t="shared" si="119"/>
        <v>6446</v>
      </c>
    </row>
    <row r="3833" spans="1:14" x14ac:dyDescent="0.25">
      <c r="A3833" t="str">
        <f t="shared" si="118"/>
        <v>2016_4995</v>
      </c>
      <c r="C3833" s="95">
        <v>3832</v>
      </c>
      <c r="D3833" s="95">
        <v>4995</v>
      </c>
      <c r="E3833" s="95">
        <v>4995</v>
      </c>
      <c r="F3833" s="95" t="s">
        <v>191</v>
      </c>
      <c r="G3833" s="95">
        <v>2016</v>
      </c>
      <c r="H3833" s="95">
        <v>0</v>
      </c>
      <c r="I3833" s="95">
        <v>1</v>
      </c>
      <c r="J3833" s="95">
        <v>6044539</v>
      </c>
      <c r="K3833" s="95">
        <v>41131</v>
      </c>
      <c r="L3833" s="95">
        <v>929.5</v>
      </c>
      <c r="M3833" s="95">
        <v>6085670</v>
      </c>
      <c r="N3833" s="5">
        <f t="shared" si="119"/>
        <v>6503</v>
      </c>
    </row>
    <row r="3834" spans="1:14" x14ac:dyDescent="0.25">
      <c r="A3834" t="str">
        <f t="shared" si="118"/>
        <v>2016_5013</v>
      </c>
      <c r="C3834" s="95">
        <v>3833</v>
      </c>
      <c r="D3834" s="95">
        <v>5013</v>
      </c>
      <c r="E3834" s="95">
        <v>5013</v>
      </c>
      <c r="F3834" s="95" t="s">
        <v>192</v>
      </c>
      <c r="G3834" s="95">
        <v>2016</v>
      </c>
      <c r="H3834" s="95">
        <v>0</v>
      </c>
      <c r="I3834" s="95">
        <v>1</v>
      </c>
      <c r="J3834" s="95">
        <v>15861028</v>
      </c>
      <c r="K3834" s="95">
        <v>0</v>
      </c>
      <c r="L3834" s="95">
        <v>2460.6</v>
      </c>
      <c r="M3834" s="95">
        <v>15861028</v>
      </c>
      <c r="N3834" s="5">
        <f t="shared" si="119"/>
        <v>6446</v>
      </c>
    </row>
    <row r="3835" spans="1:14" x14ac:dyDescent="0.25">
      <c r="A3835" t="str">
        <f t="shared" si="118"/>
        <v>2016_5049</v>
      </c>
      <c r="C3835" s="95">
        <v>3834</v>
      </c>
      <c r="D3835" s="95">
        <v>5049</v>
      </c>
      <c r="E3835" s="95">
        <v>5049</v>
      </c>
      <c r="F3835" s="95" t="s">
        <v>193</v>
      </c>
      <c r="G3835" s="95">
        <v>2016</v>
      </c>
      <c r="H3835" s="95">
        <v>0</v>
      </c>
      <c r="I3835" s="95">
        <v>1</v>
      </c>
      <c r="J3835" s="95">
        <v>29638063</v>
      </c>
      <c r="K3835" s="95">
        <v>0</v>
      </c>
      <c r="L3835" s="95">
        <v>4597.8999999999996</v>
      </c>
      <c r="M3835" s="95">
        <v>29638063</v>
      </c>
      <c r="N3835" s="5">
        <f t="shared" si="119"/>
        <v>6446</v>
      </c>
    </row>
    <row r="3836" spans="1:14" x14ac:dyDescent="0.25">
      <c r="A3836" t="str">
        <f t="shared" si="118"/>
        <v>2016_5319</v>
      </c>
      <c r="C3836" s="95">
        <v>3835</v>
      </c>
      <c r="D3836" s="95">
        <v>5319</v>
      </c>
      <c r="E3836" s="95">
        <v>5160</v>
      </c>
      <c r="F3836" s="95" t="s">
        <v>4</v>
      </c>
      <c r="G3836" s="95">
        <v>2016</v>
      </c>
      <c r="H3836" s="95">
        <v>0</v>
      </c>
      <c r="I3836" s="95">
        <v>1</v>
      </c>
      <c r="J3836" s="95">
        <v>6781192</v>
      </c>
      <c r="K3836" s="95">
        <v>93400</v>
      </c>
      <c r="L3836" s="95">
        <v>1052</v>
      </c>
      <c r="M3836" s="95">
        <v>6874592</v>
      </c>
      <c r="N3836" s="5">
        <f t="shared" si="119"/>
        <v>6446</v>
      </c>
    </row>
    <row r="3837" spans="1:14" x14ac:dyDescent="0.25">
      <c r="A3837" t="str">
        <f t="shared" si="118"/>
        <v>2016_5121</v>
      </c>
      <c r="C3837" s="95">
        <v>3836</v>
      </c>
      <c r="D3837" s="95">
        <v>5121</v>
      </c>
      <c r="E3837" s="95">
        <v>5121</v>
      </c>
      <c r="F3837" s="95" t="s">
        <v>194</v>
      </c>
      <c r="G3837" s="95">
        <v>2016</v>
      </c>
      <c r="H3837" s="95">
        <v>0</v>
      </c>
      <c r="I3837" s="95">
        <v>1</v>
      </c>
      <c r="J3837" s="95">
        <v>4608245</v>
      </c>
      <c r="K3837" s="95">
        <v>66761</v>
      </c>
      <c r="L3837" s="95">
        <v>714.9</v>
      </c>
      <c r="M3837" s="95">
        <v>4675006</v>
      </c>
      <c r="N3837" s="5">
        <f t="shared" si="119"/>
        <v>6446</v>
      </c>
    </row>
    <row r="3838" spans="1:14" x14ac:dyDescent="0.25">
      <c r="A3838" t="str">
        <f t="shared" si="118"/>
        <v>2016_5139</v>
      </c>
      <c r="C3838" s="95">
        <v>3837</v>
      </c>
      <c r="D3838" s="95">
        <v>5139</v>
      </c>
      <c r="E3838" s="95">
        <v>5139</v>
      </c>
      <c r="F3838" s="95" t="s">
        <v>195</v>
      </c>
      <c r="G3838" s="95">
        <v>2016</v>
      </c>
      <c r="H3838" s="95">
        <v>0</v>
      </c>
      <c r="I3838" s="95">
        <v>1</v>
      </c>
      <c r="J3838" s="95">
        <v>1350375</v>
      </c>
      <c r="K3838" s="95">
        <v>0</v>
      </c>
      <c r="L3838" s="95">
        <v>204.2</v>
      </c>
      <c r="M3838" s="95">
        <v>1350375</v>
      </c>
      <c r="N3838" s="5">
        <f t="shared" si="119"/>
        <v>6613</v>
      </c>
    </row>
    <row r="3839" spans="1:14" x14ac:dyDescent="0.25">
      <c r="A3839" t="str">
        <f t="shared" si="118"/>
        <v>2016_5163</v>
      </c>
      <c r="C3839" s="95">
        <v>3838</v>
      </c>
      <c r="D3839" s="95">
        <v>5163</v>
      </c>
      <c r="E3839" s="95">
        <v>5163</v>
      </c>
      <c r="F3839" s="95" t="s">
        <v>196</v>
      </c>
      <c r="G3839" s="95">
        <v>2016</v>
      </c>
      <c r="H3839" s="95">
        <v>0</v>
      </c>
      <c r="I3839" s="95">
        <v>1</v>
      </c>
      <c r="J3839" s="95">
        <v>4105457</v>
      </c>
      <c r="K3839" s="95">
        <v>0</v>
      </c>
      <c r="L3839" s="95">
        <v>636.9</v>
      </c>
      <c r="M3839" s="95">
        <v>4105457</v>
      </c>
      <c r="N3839" s="5">
        <f t="shared" si="119"/>
        <v>6446</v>
      </c>
    </row>
    <row r="3840" spans="1:14" x14ac:dyDescent="0.25">
      <c r="A3840" t="str">
        <f t="shared" si="118"/>
        <v>2016_5166</v>
      </c>
      <c r="C3840" s="95">
        <v>3839</v>
      </c>
      <c r="D3840" s="95">
        <v>5166</v>
      </c>
      <c r="E3840" s="95">
        <v>5166</v>
      </c>
      <c r="F3840" s="95" t="s">
        <v>197</v>
      </c>
      <c r="G3840" s="95">
        <v>2016</v>
      </c>
      <c r="H3840" s="95">
        <v>0</v>
      </c>
      <c r="I3840" s="95">
        <v>1</v>
      </c>
      <c r="J3840" s="95">
        <v>13616530</v>
      </c>
      <c r="K3840" s="95">
        <v>90862</v>
      </c>
      <c r="L3840" s="95">
        <v>2112.4</v>
      </c>
      <c r="M3840" s="95">
        <v>13707392</v>
      </c>
      <c r="N3840" s="5">
        <f t="shared" si="119"/>
        <v>6446</v>
      </c>
    </row>
    <row r="3841" spans="1:14" x14ac:dyDescent="0.25">
      <c r="A3841" t="str">
        <f t="shared" si="118"/>
        <v>2016_5184</v>
      </c>
      <c r="C3841" s="95">
        <v>3840</v>
      </c>
      <c r="D3841" s="95">
        <v>5184</v>
      </c>
      <c r="E3841" s="95">
        <v>5184</v>
      </c>
      <c r="F3841" s="95" t="s">
        <v>198</v>
      </c>
      <c r="G3841" s="95">
        <v>2016</v>
      </c>
      <c r="H3841" s="95">
        <v>0</v>
      </c>
      <c r="I3841" s="95">
        <v>1</v>
      </c>
      <c r="J3841" s="95">
        <v>11820575</v>
      </c>
      <c r="K3841" s="95">
        <v>0</v>
      </c>
      <c r="L3841" s="95">
        <v>1833.5</v>
      </c>
      <c r="M3841" s="95">
        <v>11820575</v>
      </c>
      <c r="N3841" s="5">
        <f t="shared" si="119"/>
        <v>6447</v>
      </c>
    </row>
    <row r="3842" spans="1:14" x14ac:dyDescent="0.25">
      <c r="A3842" t="str">
        <f t="shared" si="118"/>
        <v>2016_5250</v>
      </c>
      <c r="C3842" s="95">
        <v>3841</v>
      </c>
      <c r="D3842" s="95">
        <v>5250</v>
      </c>
      <c r="E3842" s="95">
        <v>5250</v>
      </c>
      <c r="F3842" s="95" t="s">
        <v>199</v>
      </c>
      <c r="G3842" s="95">
        <v>2016</v>
      </c>
      <c r="H3842" s="95">
        <v>0</v>
      </c>
      <c r="I3842" s="95">
        <v>1</v>
      </c>
      <c r="J3842" s="95">
        <v>28856152</v>
      </c>
      <c r="K3842" s="95">
        <v>0</v>
      </c>
      <c r="L3842" s="95">
        <v>4386.1000000000004</v>
      </c>
      <c r="M3842" s="95">
        <v>28856152</v>
      </c>
      <c r="N3842" s="5">
        <f t="shared" si="119"/>
        <v>6579</v>
      </c>
    </row>
    <row r="3843" spans="1:14" x14ac:dyDescent="0.25">
      <c r="A3843" t="str">
        <f t="shared" ref="A3843:A3906" si="120">CONCATENATE(G3843,"_",D3843)</f>
        <v>2016_5256</v>
      </c>
      <c r="C3843" s="95">
        <v>3842</v>
      </c>
      <c r="D3843" s="95">
        <v>5256</v>
      </c>
      <c r="E3843" s="95">
        <v>5256</v>
      </c>
      <c r="F3843" s="95" t="s">
        <v>200</v>
      </c>
      <c r="G3843" s="95">
        <v>2016</v>
      </c>
      <c r="H3843" s="95">
        <v>0</v>
      </c>
      <c r="I3843" s="95">
        <v>1</v>
      </c>
      <c r="J3843" s="95">
        <v>4321398</v>
      </c>
      <c r="K3843" s="95">
        <v>0</v>
      </c>
      <c r="L3843" s="95">
        <v>670.4</v>
      </c>
      <c r="M3843" s="95">
        <v>4321398</v>
      </c>
      <c r="N3843" s="5">
        <f t="shared" ref="N3843:N3906" si="121">ROUND(J3843/L3843,0)</f>
        <v>6446</v>
      </c>
    </row>
    <row r="3844" spans="1:14" x14ac:dyDescent="0.25">
      <c r="A3844" t="str">
        <f t="shared" si="120"/>
        <v>2016_5283</v>
      </c>
      <c r="C3844" s="95">
        <v>3843</v>
      </c>
      <c r="D3844" s="95">
        <v>5283</v>
      </c>
      <c r="E3844" s="95">
        <v>5283</v>
      </c>
      <c r="F3844" s="95" t="s">
        <v>201</v>
      </c>
      <c r="G3844" s="95">
        <v>2016</v>
      </c>
      <c r="H3844" s="95">
        <v>0</v>
      </c>
      <c r="I3844" s="95">
        <v>1</v>
      </c>
      <c r="J3844" s="95">
        <v>4565240</v>
      </c>
      <c r="K3844" s="95">
        <v>58544</v>
      </c>
      <c r="L3844" s="95">
        <v>693.7</v>
      </c>
      <c r="M3844" s="95">
        <v>4623784</v>
      </c>
      <c r="N3844" s="5">
        <f t="shared" si="121"/>
        <v>6581</v>
      </c>
    </row>
    <row r="3845" spans="1:14" x14ac:dyDescent="0.25">
      <c r="A3845" t="str">
        <f t="shared" si="120"/>
        <v>2016_5310</v>
      </c>
      <c r="C3845" s="95">
        <v>3844</v>
      </c>
      <c r="D3845" s="95">
        <v>5310</v>
      </c>
      <c r="E3845" s="95">
        <v>5310</v>
      </c>
      <c r="F3845" s="95" t="s">
        <v>202</v>
      </c>
      <c r="G3845" s="95">
        <v>2016</v>
      </c>
      <c r="H3845" s="95">
        <v>0</v>
      </c>
      <c r="I3845" s="95">
        <v>1</v>
      </c>
      <c r="J3845" s="95">
        <v>4250022</v>
      </c>
      <c r="K3845" s="95">
        <v>0</v>
      </c>
      <c r="L3845" s="95">
        <v>658</v>
      </c>
      <c r="M3845" s="95">
        <v>4250022</v>
      </c>
      <c r="N3845" s="5">
        <f t="shared" si="121"/>
        <v>6459</v>
      </c>
    </row>
    <row r="3846" spans="1:14" x14ac:dyDescent="0.25">
      <c r="A3846" t="str">
        <f t="shared" si="120"/>
        <v>2016_5323</v>
      </c>
      <c r="C3846" s="95">
        <v>3845</v>
      </c>
      <c r="D3846" s="95">
        <v>5323</v>
      </c>
      <c r="E3846" s="95">
        <v>5325</v>
      </c>
      <c r="F3846" s="95" t="s">
        <v>203</v>
      </c>
      <c r="G3846" s="95">
        <v>2016</v>
      </c>
      <c r="H3846" s="95">
        <v>0</v>
      </c>
      <c r="I3846" s="95">
        <v>1</v>
      </c>
      <c r="J3846" s="95">
        <v>3830604</v>
      </c>
      <c r="K3846" s="95">
        <v>0</v>
      </c>
      <c r="L3846" s="95">
        <v>583.4</v>
      </c>
      <c r="M3846" s="95">
        <v>3830604</v>
      </c>
      <c r="N3846" s="5">
        <f t="shared" si="121"/>
        <v>6566</v>
      </c>
    </row>
    <row r="3847" spans="1:14" x14ac:dyDescent="0.25">
      <c r="A3847" t="str">
        <f t="shared" si="120"/>
        <v>2016_5463</v>
      </c>
      <c r="C3847" s="95">
        <v>3846</v>
      </c>
      <c r="D3847" s="95">
        <v>5463</v>
      </c>
      <c r="E3847" s="95">
        <v>5463</v>
      </c>
      <c r="F3847" s="95" t="s">
        <v>204</v>
      </c>
      <c r="G3847" s="95">
        <v>2016</v>
      </c>
      <c r="H3847" s="95">
        <v>0</v>
      </c>
      <c r="I3847" s="95">
        <v>1</v>
      </c>
      <c r="J3847" s="95">
        <v>7277534</v>
      </c>
      <c r="K3847" s="95">
        <v>222664</v>
      </c>
      <c r="L3847" s="95">
        <v>1129</v>
      </c>
      <c r="M3847" s="95">
        <v>7500198</v>
      </c>
      <c r="N3847" s="5">
        <f t="shared" si="121"/>
        <v>6446</v>
      </c>
    </row>
    <row r="3848" spans="1:14" x14ac:dyDescent="0.25">
      <c r="A3848" t="str">
        <f t="shared" si="120"/>
        <v>2016_5486</v>
      </c>
      <c r="C3848" s="95">
        <v>3847</v>
      </c>
      <c r="D3848" s="95">
        <v>5486</v>
      </c>
      <c r="E3848" s="95">
        <v>5486</v>
      </c>
      <c r="F3848" s="95" t="s">
        <v>205</v>
      </c>
      <c r="G3848" s="95">
        <v>2016</v>
      </c>
      <c r="H3848" s="95">
        <v>0</v>
      </c>
      <c r="I3848" s="95">
        <v>1</v>
      </c>
      <c r="J3848" s="95">
        <v>2450993</v>
      </c>
      <c r="K3848" s="95">
        <v>56460</v>
      </c>
      <c r="L3848" s="95">
        <v>379</v>
      </c>
      <c r="M3848" s="95">
        <v>2507453</v>
      </c>
      <c r="N3848" s="5">
        <f t="shared" si="121"/>
        <v>6467</v>
      </c>
    </row>
    <row r="3849" spans="1:14" x14ac:dyDescent="0.25">
      <c r="A3849" t="str">
        <f t="shared" si="120"/>
        <v>2016_5508</v>
      </c>
      <c r="C3849" s="95">
        <v>3848</v>
      </c>
      <c r="D3849" s="95">
        <v>5508</v>
      </c>
      <c r="E3849" s="95">
        <v>5508</v>
      </c>
      <c r="F3849" s="95" t="s">
        <v>206</v>
      </c>
      <c r="G3849" s="95">
        <v>2016</v>
      </c>
      <c r="H3849" s="95">
        <v>0</v>
      </c>
      <c r="I3849" s="95">
        <v>1</v>
      </c>
      <c r="J3849" s="95">
        <v>1973121</v>
      </c>
      <c r="K3849" s="95">
        <v>0</v>
      </c>
      <c r="L3849" s="95">
        <v>306.10000000000002</v>
      </c>
      <c r="M3849" s="95">
        <v>1973121</v>
      </c>
      <c r="N3849" s="5">
        <f t="shared" si="121"/>
        <v>6446</v>
      </c>
    </row>
    <row r="3850" spans="1:14" x14ac:dyDescent="0.25">
      <c r="A3850" t="str">
        <f t="shared" si="120"/>
        <v>2016_1975</v>
      </c>
      <c r="C3850" s="95">
        <v>3849</v>
      </c>
      <c r="D3850" s="95">
        <v>1975</v>
      </c>
      <c r="E3850" s="95">
        <v>1975</v>
      </c>
      <c r="F3850" s="95" t="s">
        <v>85</v>
      </c>
      <c r="G3850" s="95">
        <v>2016</v>
      </c>
      <c r="H3850" s="95">
        <v>0</v>
      </c>
      <c r="I3850" s="95">
        <v>1</v>
      </c>
      <c r="J3850" s="95">
        <v>2653005</v>
      </c>
      <c r="K3850" s="95">
        <v>64148</v>
      </c>
      <c r="L3850" s="95">
        <v>411</v>
      </c>
      <c r="M3850" s="95">
        <v>2717153</v>
      </c>
      <c r="N3850" s="5">
        <f t="shared" si="121"/>
        <v>6455</v>
      </c>
    </row>
    <row r="3851" spans="1:14" x14ac:dyDescent="0.25">
      <c r="A3851" t="str">
        <f t="shared" si="120"/>
        <v>2016_4824</v>
      </c>
      <c r="C3851" s="95">
        <v>3850</v>
      </c>
      <c r="D3851" s="95">
        <v>4824</v>
      </c>
      <c r="E3851" s="95">
        <v>5510</v>
      </c>
      <c r="F3851" s="95" t="s">
        <v>207</v>
      </c>
      <c r="G3851" s="95">
        <v>2016</v>
      </c>
      <c r="H3851" s="95">
        <v>0</v>
      </c>
      <c r="I3851" s="95">
        <v>1</v>
      </c>
      <c r="J3851" s="95">
        <v>4409709</v>
      </c>
      <c r="K3851" s="95">
        <v>174639</v>
      </c>
      <c r="L3851" s="95">
        <v>684.1</v>
      </c>
      <c r="M3851" s="95">
        <v>4584348</v>
      </c>
      <c r="N3851" s="5">
        <f t="shared" si="121"/>
        <v>6446</v>
      </c>
    </row>
    <row r="3852" spans="1:14" x14ac:dyDescent="0.25">
      <c r="A3852" t="str">
        <f t="shared" si="120"/>
        <v>2016_5607</v>
      </c>
      <c r="C3852" s="95">
        <v>3851</v>
      </c>
      <c r="D3852" s="95">
        <v>5607</v>
      </c>
      <c r="E3852" s="95">
        <v>5607</v>
      </c>
      <c r="F3852" s="95" t="s">
        <v>208</v>
      </c>
      <c r="G3852" s="95">
        <v>2016</v>
      </c>
      <c r="H3852" s="95">
        <v>0</v>
      </c>
      <c r="I3852" s="95">
        <v>1</v>
      </c>
      <c r="J3852" s="95">
        <v>4616149</v>
      </c>
      <c r="K3852" s="95">
        <v>0</v>
      </c>
      <c r="L3852" s="95">
        <v>711.6</v>
      </c>
      <c r="M3852" s="95">
        <v>4616149</v>
      </c>
      <c r="N3852" s="5">
        <f t="shared" si="121"/>
        <v>6487</v>
      </c>
    </row>
    <row r="3853" spans="1:14" x14ac:dyDescent="0.25">
      <c r="A3853" t="str">
        <f t="shared" si="120"/>
        <v>2016_5643</v>
      </c>
      <c r="C3853" s="95">
        <v>3852</v>
      </c>
      <c r="D3853" s="95">
        <v>5643</v>
      </c>
      <c r="E3853" s="95">
        <v>5643</v>
      </c>
      <c r="F3853" s="95" t="s">
        <v>209</v>
      </c>
      <c r="G3853" s="95">
        <v>2016</v>
      </c>
      <c r="H3853" s="95">
        <v>0</v>
      </c>
      <c r="I3853" s="95">
        <v>1</v>
      </c>
      <c r="J3853" s="95">
        <v>6420216</v>
      </c>
      <c r="K3853" s="95">
        <v>0</v>
      </c>
      <c r="L3853" s="95">
        <v>996</v>
      </c>
      <c r="M3853" s="95">
        <v>6420216</v>
      </c>
      <c r="N3853" s="5">
        <f t="shared" si="121"/>
        <v>6446</v>
      </c>
    </row>
    <row r="3854" spans="1:14" x14ac:dyDescent="0.25">
      <c r="A3854" t="str">
        <f t="shared" si="120"/>
        <v>2016_5697</v>
      </c>
      <c r="C3854" s="95">
        <v>3853</v>
      </c>
      <c r="D3854" s="95">
        <v>5697</v>
      </c>
      <c r="E3854" s="95">
        <v>5697</v>
      </c>
      <c r="F3854" s="95" t="s">
        <v>371</v>
      </c>
      <c r="G3854" s="95">
        <v>2016</v>
      </c>
      <c r="H3854" s="95">
        <v>0</v>
      </c>
      <c r="I3854" s="95">
        <v>1</v>
      </c>
      <c r="J3854" s="95">
        <v>2902634</v>
      </c>
      <c r="K3854" s="95">
        <v>12573</v>
      </c>
      <c r="L3854" s="95">
        <v>450.3</v>
      </c>
      <c r="M3854" s="95">
        <v>2915207</v>
      </c>
      <c r="N3854" s="5">
        <f t="shared" si="121"/>
        <v>6446</v>
      </c>
    </row>
    <row r="3855" spans="1:14" x14ac:dyDescent="0.25">
      <c r="A3855" t="str">
        <f t="shared" si="120"/>
        <v>2016_5724</v>
      </c>
      <c r="C3855" s="95">
        <v>3854</v>
      </c>
      <c r="D3855" s="95">
        <v>5724</v>
      </c>
      <c r="E3855" s="95">
        <v>5724</v>
      </c>
      <c r="F3855" s="95" t="s">
        <v>210</v>
      </c>
      <c r="G3855" s="95">
        <v>2016</v>
      </c>
      <c r="H3855" s="95">
        <v>0</v>
      </c>
      <c r="I3855" s="95">
        <v>1</v>
      </c>
      <c r="J3855" s="95">
        <v>1576240</v>
      </c>
      <c r="K3855" s="95">
        <v>0</v>
      </c>
      <c r="L3855" s="95">
        <v>244</v>
      </c>
      <c r="M3855" s="95">
        <v>1576240</v>
      </c>
      <c r="N3855" s="5">
        <f t="shared" si="121"/>
        <v>6460</v>
      </c>
    </row>
    <row r="3856" spans="1:14" x14ac:dyDescent="0.25">
      <c r="A3856" t="str">
        <f t="shared" si="120"/>
        <v>2016_5805</v>
      </c>
      <c r="C3856" s="95">
        <v>3855</v>
      </c>
      <c r="D3856" s="95">
        <v>5805</v>
      </c>
      <c r="E3856" s="95">
        <v>5805</v>
      </c>
      <c r="F3856" s="95" t="s">
        <v>212</v>
      </c>
      <c r="G3856" s="95">
        <v>2016</v>
      </c>
      <c r="H3856" s="95">
        <v>0</v>
      </c>
      <c r="I3856" s="95">
        <v>1</v>
      </c>
      <c r="J3856" s="95">
        <v>7671538</v>
      </c>
      <c r="K3856" s="95">
        <v>0</v>
      </c>
      <c r="L3856" s="95">
        <v>1177.7</v>
      </c>
      <c r="M3856" s="95">
        <v>7671538</v>
      </c>
      <c r="N3856" s="5">
        <f t="shared" si="121"/>
        <v>6514</v>
      </c>
    </row>
    <row r="3857" spans="1:14" x14ac:dyDescent="0.25">
      <c r="A3857" t="str">
        <f t="shared" si="120"/>
        <v>2016_5823</v>
      </c>
      <c r="C3857" s="95">
        <v>3856</v>
      </c>
      <c r="D3857" s="95">
        <v>5823</v>
      </c>
      <c r="E3857" s="95">
        <v>5823</v>
      </c>
      <c r="F3857" s="95" t="s">
        <v>213</v>
      </c>
      <c r="G3857" s="95">
        <v>2016</v>
      </c>
      <c r="H3857" s="95">
        <v>0</v>
      </c>
      <c r="I3857" s="95">
        <v>1</v>
      </c>
      <c r="J3857" s="95">
        <v>2385712</v>
      </c>
      <c r="K3857" s="95">
        <v>66380</v>
      </c>
      <c r="L3857" s="95">
        <v>366.3</v>
      </c>
      <c r="M3857" s="95">
        <v>2452092</v>
      </c>
      <c r="N3857" s="5">
        <f t="shared" si="121"/>
        <v>6513</v>
      </c>
    </row>
    <row r="3858" spans="1:14" x14ac:dyDescent="0.25">
      <c r="A3858" t="str">
        <f t="shared" si="120"/>
        <v>2016_5832</v>
      </c>
      <c r="C3858" s="95">
        <v>3857</v>
      </c>
      <c r="D3858" s="95">
        <v>5832</v>
      </c>
      <c r="E3858" s="95">
        <v>5832</v>
      </c>
      <c r="F3858" s="95" t="s">
        <v>214</v>
      </c>
      <c r="G3858" s="95">
        <v>2016</v>
      </c>
      <c r="H3858" s="95">
        <v>0</v>
      </c>
      <c r="I3858" s="95">
        <v>1</v>
      </c>
      <c r="J3858" s="95">
        <v>2036291</v>
      </c>
      <c r="K3858" s="95">
        <v>0</v>
      </c>
      <c r="L3858" s="95">
        <v>315.89999999999998</v>
      </c>
      <c r="M3858" s="95">
        <v>2036291</v>
      </c>
      <c r="N3858" s="5">
        <f t="shared" si="121"/>
        <v>6446</v>
      </c>
    </row>
    <row r="3859" spans="1:14" x14ac:dyDescent="0.25">
      <c r="A3859" t="str">
        <f t="shared" si="120"/>
        <v>2016_5877</v>
      </c>
      <c r="C3859" s="95">
        <v>3858</v>
      </c>
      <c r="D3859" s="95">
        <v>5877</v>
      </c>
      <c r="E3859" s="95">
        <v>5877</v>
      </c>
      <c r="F3859" s="95" t="s">
        <v>215</v>
      </c>
      <c r="G3859" s="95">
        <v>2016</v>
      </c>
      <c r="H3859" s="95">
        <v>0</v>
      </c>
      <c r="I3859" s="95">
        <v>1</v>
      </c>
      <c r="J3859" s="95">
        <v>8854870</v>
      </c>
      <c r="K3859" s="95">
        <v>0</v>
      </c>
      <c r="L3859" s="95">
        <v>1373.7</v>
      </c>
      <c r="M3859" s="95">
        <v>8854870</v>
      </c>
      <c r="N3859" s="5">
        <f t="shared" si="121"/>
        <v>6446</v>
      </c>
    </row>
    <row r="3860" spans="1:14" x14ac:dyDescent="0.25">
      <c r="A3860" t="str">
        <f t="shared" si="120"/>
        <v>2016_5895</v>
      </c>
      <c r="C3860" s="95">
        <v>3859</v>
      </c>
      <c r="D3860" s="95">
        <v>5895</v>
      </c>
      <c r="E3860" s="95">
        <v>5895</v>
      </c>
      <c r="F3860" s="95" t="s">
        <v>216</v>
      </c>
      <c r="G3860" s="95">
        <v>2016</v>
      </c>
      <c r="H3860" s="95">
        <v>0</v>
      </c>
      <c r="I3860" s="95">
        <v>1</v>
      </c>
      <c r="J3860" s="95">
        <v>1750734</v>
      </c>
      <c r="K3860" s="95">
        <v>0</v>
      </c>
      <c r="L3860" s="95">
        <v>271.60000000000002</v>
      </c>
      <c r="M3860" s="95">
        <v>1750734</v>
      </c>
      <c r="N3860" s="5">
        <f t="shared" si="121"/>
        <v>6446</v>
      </c>
    </row>
    <row r="3861" spans="1:14" x14ac:dyDescent="0.25">
      <c r="A3861" t="str">
        <f t="shared" si="120"/>
        <v>2016_5949</v>
      </c>
      <c r="C3861" s="95">
        <v>3860</v>
      </c>
      <c r="D3861" s="95">
        <v>5949</v>
      </c>
      <c r="E3861" s="95">
        <v>5949</v>
      </c>
      <c r="F3861" s="95" t="s">
        <v>217</v>
      </c>
      <c r="G3861" s="95">
        <v>2016</v>
      </c>
      <c r="H3861" s="95">
        <v>0</v>
      </c>
      <c r="I3861" s="95">
        <v>1</v>
      </c>
      <c r="J3861" s="95">
        <v>6567829</v>
      </c>
      <c r="K3861" s="95">
        <v>0</v>
      </c>
      <c r="L3861" s="95">
        <v>1018.9</v>
      </c>
      <c r="M3861" s="95">
        <v>6567829</v>
      </c>
      <c r="N3861" s="5">
        <f t="shared" si="121"/>
        <v>6446</v>
      </c>
    </row>
    <row r="3862" spans="1:14" x14ac:dyDescent="0.25">
      <c r="A3862" t="str">
        <f t="shared" si="120"/>
        <v>2016_5976</v>
      </c>
      <c r="C3862" s="95">
        <v>3861</v>
      </c>
      <c r="D3862" s="95">
        <v>5976</v>
      </c>
      <c r="E3862" s="95">
        <v>5976</v>
      </c>
      <c r="F3862" s="95" t="s">
        <v>218</v>
      </c>
      <c r="G3862" s="95">
        <v>2016</v>
      </c>
      <c r="H3862" s="95">
        <v>0</v>
      </c>
      <c r="I3862" s="95">
        <v>1</v>
      </c>
      <c r="J3862" s="95">
        <v>6309989</v>
      </c>
      <c r="K3862" s="95">
        <v>0</v>
      </c>
      <c r="L3862" s="95">
        <v>978.9</v>
      </c>
      <c r="M3862" s="95">
        <v>6309989</v>
      </c>
      <c r="N3862" s="5">
        <f t="shared" si="121"/>
        <v>6446</v>
      </c>
    </row>
    <row r="3863" spans="1:14" x14ac:dyDescent="0.25">
      <c r="A3863" t="str">
        <f t="shared" si="120"/>
        <v>2016_5994</v>
      </c>
      <c r="C3863" s="95">
        <v>3862</v>
      </c>
      <c r="D3863" s="95">
        <v>5994</v>
      </c>
      <c r="E3863" s="95">
        <v>5994</v>
      </c>
      <c r="F3863" s="95" t="s">
        <v>219</v>
      </c>
      <c r="G3863" s="95">
        <v>2016</v>
      </c>
      <c r="H3863" s="95">
        <v>0</v>
      </c>
      <c r="I3863" s="95">
        <v>1</v>
      </c>
      <c r="J3863" s="95">
        <v>5070060</v>
      </c>
      <c r="K3863" s="95">
        <v>0</v>
      </c>
      <c r="L3863" s="95">
        <v>782.9</v>
      </c>
      <c r="M3863" s="95">
        <v>5070060</v>
      </c>
      <c r="N3863" s="5">
        <f t="shared" si="121"/>
        <v>6476</v>
      </c>
    </row>
    <row r="3864" spans="1:14" x14ac:dyDescent="0.25">
      <c r="A3864" t="str">
        <f t="shared" si="120"/>
        <v>2016_6003</v>
      </c>
      <c r="C3864" s="95">
        <v>3863</v>
      </c>
      <c r="D3864" s="95">
        <v>6003</v>
      </c>
      <c r="E3864" s="95">
        <v>6003</v>
      </c>
      <c r="F3864" s="95" t="s">
        <v>220</v>
      </c>
      <c r="G3864" s="95">
        <v>2016</v>
      </c>
      <c r="H3864" s="95">
        <v>0</v>
      </c>
      <c r="I3864" s="95">
        <v>1</v>
      </c>
      <c r="J3864" s="95">
        <v>1947733</v>
      </c>
      <c r="K3864" s="95">
        <v>130385</v>
      </c>
      <c r="L3864" s="95">
        <v>301.60000000000002</v>
      </c>
      <c r="M3864" s="95">
        <v>2078118</v>
      </c>
      <c r="N3864" s="5">
        <f t="shared" si="121"/>
        <v>6458</v>
      </c>
    </row>
    <row r="3865" spans="1:14" x14ac:dyDescent="0.25">
      <c r="A3865" t="str">
        <f t="shared" si="120"/>
        <v>2016_6012</v>
      </c>
      <c r="C3865" s="95">
        <v>3864</v>
      </c>
      <c r="D3865" s="95">
        <v>6012</v>
      </c>
      <c r="E3865" s="95">
        <v>6012</v>
      </c>
      <c r="F3865" s="95" t="s">
        <v>221</v>
      </c>
      <c r="G3865" s="95">
        <v>2016</v>
      </c>
      <c r="H3865" s="95">
        <v>0</v>
      </c>
      <c r="I3865" s="95">
        <v>1</v>
      </c>
      <c r="J3865" s="95">
        <v>3510976</v>
      </c>
      <c r="K3865" s="95">
        <v>0</v>
      </c>
      <c r="L3865" s="95">
        <v>544</v>
      </c>
      <c r="M3865" s="95">
        <v>3510976</v>
      </c>
      <c r="N3865" s="5">
        <f t="shared" si="121"/>
        <v>6454</v>
      </c>
    </row>
    <row r="3866" spans="1:14" x14ac:dyDescent="0.25">
      <c r="A3866" t="str">
        <f t="shared" si="120"/>
        <v>2016_6030</v>
      </c>
      <c r="C3866" s="95">
        <v>3865</v>
      </c>
      <c r="D3866" s="95">
        <v>6030</v>
      </c>
      <c r="E3866" s="95">
        <v>6030</v>
      </c>
      <c r="F3866" s="95" t="s">
        <v>222</v>
      </c>
      <c r="G3866" s="95">
        <v>2016</v>
      </c>
      <c r="H3866" s="95">
        <v>0</v>
      </c>
      <c r="I3866" s="95">
        <v>1</v>
      </c>
      <c r="J3866" s="95">
        <v>7354241</v>
      </c>
      <c r="K3866" s="95">
        <v>0</v>
      </c>
      <c r="L3866" s="95">
        <v>1140.9000000000001</v>
      </c>
      <c r="M3866" s="95">
        <v>7354241</v>
      </c>
      <c r="N3866" s="5">
        <f t="shared" si="121"/>
        <v>6446</v>
      </c>
    </row>
    <row r="3867" spans="1:14" x14ac:dyDescent="0.25">
      <c r="A3867" t="str">
        <f t="shared" si="120"/>
        <v>2016_6048</v>
      </c>
      <c r="C3867" s="95">
        <v>3866</v>
      </c>
      <c r="D3867" s="95">
        <v>6048</v>
      </c>
      <c r="E3867" s="95">
        <v>6035</v>
      </c>
      <c r="F3867" s="95" t="s">
        <v>223</v>
      </c>
      <c r="G3867" s="95">
        <v>2016</v>
      </c>
      <c r="H3867" s="95">
        <v>0</v>
      </c>
      <c r="I3867" s="95">
        <v>1</v>
      </c>
      <c r="J3867" s="95">
        <v>3046362</v>
      </c>
      <c r="K3867" s="95">
        <v>145108</v>
      </c>
      <c r="L3867" s="95">
        <v>471.5</v>
      </c>
      <c r="M3867" s="95">
        <v>3191470</v>
      </c>
      <c r="N3867" s="5">
        <f t="shared" si="121"/>
        <v>6461</v>
      </c>
    </row>
    <row r="3868" spans="1:14" x14ac:dyDescent="0.25">
      <c r="A3868" t="str">
        <f t="shared" si="120"/>
        <v>2016_6039</v>
      </c>
      <c r="C3868" s="95">
        <v>3867</v>
      </c>
      <c r="D3868" s="95">
        <v>6039</v>
      </c>
      <c r="E3868" s="95">
        <v>6039</v>
      </c>
      <c r="F3868" s="95" t="s">
        <v>224</v>
      </c>
      <c r="G3868" s="95">
        <v>2016</v>
      </c>
      <c r="H3868" s="95">
        <v>0</v>
      </c>
      <c r="I3868" s="95">
        <v>1</v>
      </c>
      <c r="J3868" s="95">
        <v>92381494</v>
      </c>
      <c r="K3868" s="95">
        <v>0</v>
      </c>
      <c r="L3868" s="95">
        <v>14331.6</v>
      </c>
      <c r="M3868" s="95">
        <v>92381494</v>
      </c>
      <c r="N3868" s="5">
        <f t="shared" si="121"/>
        <v>6446</v>
      </c>
    </row>
    <row r="3869" spans="1:14" x14ac:dyDescent="0.25">
      <c r="A3869" t="str">
        <f t="shared" si="120"/>
        <v>2016_6093</v>
      </c>
      <c r="C3869" s="95">
        <v>3868</v>
      </c>
      <c r="D3869" s="95">
        <v>6093</v>
      </c>
      <c r="E3869" s="95">
        <v>6093</v>
      </c>
      <c r="F3869" s="95" t="s">
        <v>225</v>
      </c>
      <c r="G3869" s="95">
        <v>2016</v>
      </c>
      <c r="H3869" s="95">
        <v>0</v>
      </c>
      <c r="I3869" s="95">
        <v>1</v>
      </c>
      <c r="J3869" s="95">
        <v>8342413</v>
      </c>
      <c r="K3869" s="95">
        <v>0</v>
      </c>
      <c r="L3869" s="95">
        <v>1294.2</v>
      </c>
      <c r="M3869" s="95">
        <v>8342413</v>
      </c>
      <c r="N3869" s="5">
        <f t="shared" si="121"/>
        <v>6446</v>
      </c>
    </row>
    <row r="3870" spans="1:14" x14ac:dyDescent="0.25">
      <c r="A3870" t="str">
        <f t="shared" si="120"/>
        <v>2016_6091</v>
      </c>
      <c r="C3870" s="95">
        <v>3869</v>
      </c>
      <c r="D3870" s="95">
        <v>6091</v>
      </c>
      <c r="E3870" s="95">
        <v>6091</v>
      </c>
      <c r="F3870" s="95" t="s">
        <v>301</v>
      </c>
      <c r="G3870" s="95">
        <v>2016</v>
      </c>
      <c r="H3870" s="95">
        <v>0</v>
      </c>
      <c r="I3870" s="95">
        <v>1</v>
      </c>
      <c r="J3870" s="95">
        <v>5862199</v>
      </c>
      <c r="K3870" s="95">
        <v>28170</v>
      </c>
      <c r="L3870" s="95">
        <v>904.8</v>
      </c>
      <c r="M3870" s="95">
        <v>5890369</v>
      </c>
      <c r="N3870" s="5">
        <f t="shared" si="121"/>
        <v>6479</v>
      </c>
    </row>
    <row r="3871" spans="1:14" x14ac:dyDescent="0.25">
      <c r="A3871" t="str">
        <f t="shared" si="120"/>
        <v>2016_6095</v>
      </c>
      <c r="C3871" s="95">
        <v>3870</v>
      </c>
      <c r="D3871" s="95">
        <v>6095</v>
      </c>
      <c r="E3871" s="95">
        <v>6095</v>
      </c>
      <c r="F3871" s="95" t="s">
        <v>227</v>
      </c>
      <c r="G3871" s="95">
        <v>2016</v>
      </c>
      <c r="H3871" s="95">
        <v>0</v>
      </c>
      <c r="I3871" s="95">
        <v>1</v>
      </c>
      <c r="J3871" s="95">
        <v>4252978</v>
      </c>
      <c r="K3871" s="95">
        <v>0</v>
      </c>
      <c r="L3871" s="95">
        <v>653.5</v>
      </c>
      <c r="M3871" s="95">
        <v>4252978</v>
      </c>
      <c r="N3871" s="5">
        <f t="shared" si="121"/>
        <v>6508</v>
      </c>
    </row>
    <row r="3872" spans="1:14" x14ac:dyDescent="0.25">
      <c r="A3872" t="str">
        <f t="shared" si="120"/>
        <v>2016_5157</v>
      </c>
      <c r="C3872" s="95">
        <v>3871</v>
      </c>
      <c r="D3872" s="95">
        <v>5157</v>
      </c>
      <c r="E3872" s="95">
        <v>6099</v>
      </c>
      <c r="F3872" s="95" t="s">
        <v>229</v>
      </c>
      <c r="G3872" s="95">
        <v>2016</v>
      </c>
      <c r="H3872" s="95">
        <v>0</v>
      </c>
      <c r="I3872" s="95">
        <v>1</v>
      </c>
      <c r="J3872" s="95">
        <v>4080072</v>
      </c>
      <c r="K3872" s="95">
        <v>270148</v>
      </c>
      <c r="L3872" s="95">
        <v>627.79999999999995</v>
      </c>
      <c r="M3872" s="95">
        <v>4350220</v>
      </c>
      <c r="N3872" s="5">
        <f t="shared" si="121"/>
        <v>6499</v>
      </c>
    </row>
    <row r="3873" spans="1:14" x14ac:dyDescent="0.25">
      <c r="A3873" t="str">
        <f t="shared" si="120"/>
        <v>2016_6097</v>
      </c>
      <c r="C3873" s="95">
        <v>3872</v>
      </c>
      <c r="D3873" s="95">
        <v>6097</v>
      </c>
      <c r="E3873" s="95">
        <v>6097</v>
      </c>
      <c r="F3873" s="95" t="s">
        <v>228</v>
      </c>
      <c r="G3873" s="95">
        <v>2016</v>
      </c>
      <c r="H3873" s="95">
        <v>0</v>
      </c>
      <c r="I3873" s="95">
        <v>1</v>
      </c>
      <c r="J3873" s="95">
        <v>1282754</v>
      </c>
      <c r="K3873" s="95">
        <v>0</v>
      </c>
      <c r="L3873" s="95">
        <v>199</v>
      </c>
      <c r="M3873" s="95">
        <v>1282754</v>
      </c>
      <c r="N3873" s="5">
        <f t="shared" si="121"/>
        <v>6446</v>
      </c>
    </row>
    <row r="3874" spans="1:14" x14ac:dyDescent="0.25">
      <c r="A3874" t="str">
        <f t="shared" si="120"/>
        <v>2016_6098</v>
      </c>
      <c r="C3874" s="95">
        <v>3873</v>
      </c>
      <c r="D3874" s="95">
        <v>6098</v>
      </c>
      <c r="E3874" s="95">
        <v>6098</v>
      </c>
      <c r="F3874" s="95" t="s">
        <v>357</v>
      </c>
      <c r="G3874" s="95">
        <v>2016</v>
      </c>
      <c r="H3874" s="95">
        <v>0</v>
      </c>
      <c r="I3874" s="95">
        <v>1</v>
      </c>
      <c r="J3874" s="95">
        <v>9847718</v>
      </c>
      <c r="K3874" s="95">
        <v>0</v>
      </c>
      <c r="L3874" s="95">
        <v>1523</v>
      </c>
      <c r="M3874" s="95">
        <v>9847718</v>
      </c>
      <c r="N3874" s="5">
        <f t="shared" si="121"/>
        <v>6466</v>
      </c>
    </row>
    <row r="3875" spans="1:14" x14ac:dyDescent="0.25">
      <c r="A3875" t="str">
        <f t="shared" si="120"/>
        <v>2016_6100</v>
      </c>
      <c r="C3875" s="95">
        <v>3874</v>
      </c>
      <c r="D3875" s="95">
        <v>6100</v>
      </c>
      <c r="E3875" s="95">
        <v>6100</v>
      </c>
      <c r="F3875" s="95" t="s">
        <v>230</v>
      </c>
      <c r="G3875" s="95">
        <v>2016</v>
      </c>
      <c r="H3875" s="95">
        <v>0</v>
      </c>
      <c r="I3875" s="95">
        <v>1</v>
      </c>
      <c r="J3875" s="95">
        <v>3607826</v>
      </c>
      <c r="K3875" s="95">
        <v>21074</v>
      </c>
      <c r="L3875" s="95">
        <v>559.70000000000005</v>
      </c>
      <c r="M3875" s="95">
        <v>3628900</v>
      </c>
      <c r="N3875" s="5">
        <f t="shared" si="121"/>
        <v>6446</v>
      </c>
    </row>
    <row r="3876" spans="1:14" x14ac:dyDescent="0.25">
      <c r="A3876" t="str">
        <f t="shared" si="120"/>
        <v>2016_6101</v>
      </c>
      <c r="C3876" s="95">
        <v>3875</v>
      </c>
      <c r="D3876" s="95">
        <v>6101</v>
      </c>
      <c r="E3876" s="95">
        <v>6101</v>
      </c>
      <c r="F3876" s="95" t="s">
        <v>231</v>
      </c>
      <c r="G3876" s="95">
        <v>2016</v>
      </c>
      <c r="H3876" s="95">
        <v>0</v>
      </c>
      <c r="I3876" s="95">
        <v>1</v>
      </c>
      <c r="J3876" s="95">
        <v>42765342</v>
      </c>
      <c r="K3876" s="95">
        <v>0</v>
      </c>
      <c r="L3876" s="95">
        <v>6634.4</v>
      </c>
      <c r="M3876" s="95">
        <v>42765342</v>
      </c>
      <c r="N3876" s="5">
        <f t="shared" si="121"/>
        <v>6446</v>
      </c>
    </row>
    <row r="3877" spans="1:14" x14ac:dyDescent="0.25">
      <c r="A3877" t="str">
        <f t="shared" si="120"/>
        <v>2016_6094</v>
      </c>
      <c r="C3877" s="95">
        <v>3876</v>
      </c>
      <c r="D3877" s="95">
        <v>6094</v>
      </c>
      <c r="E3877" s="95">
        <v>6094</v>
      </c>
      <c r="F3877" s="95" t="s">
        <v>226</v>
      </c>
      <c r="G3877" s="95">
        <v>2016</v>
      </c>
      <c r="H3877" s="95">
        <v>0</v>
      </c>
      <c r="I3877" s="95">
        <v>1</v>
      </c>
      <c r="J3877" s="95">
        <v>3791537</v>
      </c>
      <c r="K3877" s="95">
        <v>0</v>
      </c>
      <c r="L3877" s="95">
        <v>588.20000000000005</v>
      </c>
      <c r="M3877" s="95">
        <v>3791537</v>
      </c>
      <c r="N3877" s="5">
        <f t="shared" si="121"/>
        <v>6446</v>
      </c>
    </row>
    <row r="3878" spans="1:14" x14ac:dyDescent="0.25">
      <c r="A3878" t="str">
        <f t="shared" si="120"/>
        <v>2016_6096</v>
      </c>
      <c r="C3878" s="95">
        <v>3877</v>
      </c>
      <c r="D3878" s="95">
        <v>6096</v>
      </c>
      <c r="E3878" s="95">
        <v>6096</v>
      </c>
      <c r="F3878" s="95" t="s">
        <v>372</v>
      </c>
      <c r="G3878" s="95">
        <v>2016</v>
      </c>
      <c r="H3878" s="95">
        <v>0</v>
      </c>
      <c r="I3878" s="95">
        <v>1</v>
      </c>
      <c r="J3878" s="95">
        <v>3539323</v>
      </c>
      <c r="K3878" s="95">
        <v>24698</v>
      </c>
      <c r="L3878" s="95">
        <v>538.29999999999995</v>
      </c>
      <c r="M3878" s="95">
        <v>3564021</v>
      </c>
      <c r="N3878" s="5">
        <f t="shared" si="121"/>
        <v>6575</v>
      </c>
    </row>
    <row r="3879" spans="1:14" x14ac:dyDescent="0.25">
      <c r="A3879" t="str">
        <f t="shared" si="120"/>
        <v>2016_6102</v>
      </c>
      <c r="C3879" s="95">
        <v>3878</v>
      </c>
      <c r="D3879" s="95">
        <v>6102</v>
      </c>
      <c r="E3879" s="95">
        <v>6102</v>
      </c>
      <c r="F3879" s="95" t="s">
        <v>232</v>
      </c>
      <c r="G3879" s="95">
        <v>2016</v>
      </c>
      <c r="H3879" s="95">
        <v>0</v>
      </c>
      <c r="I3879" s="95">
        <v>1</v>
      </c>
      <c r="J3879" s="95">
        <v>12403393</v>
      </c>
      <c r="K3879" s="95">
        <v>27069</v>
      </c>
      <c r="L3879" s="95">
        <v>1924.2</v>
      </c>
      <c r="M3879" s="95">
        <v>12430462</v>
      </c>
      <c r="N3879" s="5">
        <f t="shared" si="121"/>
        <v>6446</v>
      </c>
    </row>
    <row r="3880" spans="1:14" x14ac:dyDescent="0.25">
      <c r="A3880" t="str">
        <f t="shared" si="120"/>
        <v>2016_6120</v>
      </c>
      <c r="C3880" s="95">
        <v>3879</v>
      </c>
      <c r="D3880" s="95">
        <v>6120</v>
      </c>
      <c r="E3880" s="95">
        <v>6120</v>
      </c>
      <c r="F3880" s="95" t="s">
        <v>233</v>
      </c>
      <c r="G3880" s="95">
        <v>2016</v>
      </c>
      <c r="H3880" s="95">
        <v>0</v>
      </c>
      <c r="I3880" s="95">
        <v>1</v>
      </c>
      <c r="J3880" s="95">
        <v>7592099</v>
      </c>
      <c r="K3880" s="95">
        <v>0</v>
      </c>
      <c r="L3880" s="95">
        <v>1177.8</v>
      </c>
      <c r="M3880" s="95">
        <v>7592099</v>
      </c>
      <c r="N3880" s="5">
        <f t="shared" si="121"/>
        <v>6446</v>
      </c>
    </row>
    <row r="3881" spans="1:14" x14ac:dyDescent="0.25">
      <c r="A3881" t="str">
        <f t="shared" si="120"/>
        <v>2016_6138</v>
      </c>
      <c r="C3881" s="95">
        <v>3880</v>
      </c>
      <c r="D3881" s="95">
        <v>6138</v>
      </c>
      <c r="E3881" s="95">
        <v>6138</v>
      </c>
      <c r="F3881" s="95" t="s">
        <v>234</v>
      </c>
      <c r="G3881" s="95">
        <v>2016</v>
      </c>
      <c r="H3881" s="95">
        <v>0</v>
      </c>
      <c r="I3881" s="95">
        <v>1</v>
      </c>
      <c r="J3881" s="95">
        <v>2385638</v>
      </c>
      <c r="K3881" s="95">
        <v>29095</v>
      </c>
      <c r="L3881" s="95">
        <v>367.7</v>
      </c>
      <c r="M3881" s="95">
        <v>2414733</v>
      </c>
      <c r="N3881" s="5">
        <f t="shared" si="121"/>
        <v>6488</v>
      </c>
    </row>
    <row r="3882" spans="1:14" x14ac:dyDescent="0.25">
      <c r="A3882" t="str">
        <f t="shared" si="120"/>
        <v>2016_5751</v>
      </c>
      <c r="C3882" s="95">
        <v>3881</v>
      </c>
      <c r="D3882" s="95">
        <v>5751</v>
      </c>
      <c r="E3882" s="95">
        <v>5751</v>
      </c>
      <c r="F3882" s="95" t="s">
        <v>211</v>
      </c>
      <c r="G3882" s="95">
        <v>2016</v>
      </c>
      <c r="H3882" s="95">
        <v>0</v>
      </c>
      <c r="I3882" s="95">
        <v>1</v>
      </c>
      <c r="J3882" s="95">
        <v>4111662</v>
      </c>
      <c r="K3882" s="95">
        <v>0</v>
      </c>
      <c r="L3882" s="95">
        <v>635.29999999999995</v>
      </c>
      <c r="M3882" s="95">
        <v>4111662</v>
      </c>
      <c r="N3882" s="5">
        <f t="shared" si="121"/>
        <v>6472</v>
      </c>
    </row>
    <row r="3883" spans="1:14" x14ac:dyDescent="0.25">
      <c r="A3883" t="str">
        <f t="shared" si="120"/>
        <v>2016_6165</v>
      </c>
      <c r="C3883" s="95">
        <v>3882</v>
      </c>
      <c r="D3883" s="95">
        <v>6165</v>
      </c>
      <c r="E3883" s="95">
        <v>6165</v>
      </c>
      <c r="F3883" s="95" t="s">
        <v>235</v>
      </c>
      <c r="G3883" s="95">
        <v>2016</v>
      </c>
      <c r="H3883" s="95">
        <v>0</v>
      </c>
      <c r="I3883" s="95">
        <v>1</v>
      </c>
      <c r="J3883" s="95">
        <v>1148033</v>
      </c>
      <c r="K3883" s="95">
        <v>9306</v>
      </c>
      <c r="L3883" s="95">
        <v>178.1</v>
      </c>
      <c r="M3883" s="95">
        <v>1157339</v>
      </c>
      <c r="N3883" s="5">
        <f t="shared" si="121"/>
        <v>6446</v>
      </c>
    </row>
    <row r="3884" spans="1:14" x14ac:dyDescent="0.25">
      <c r="A3884" t="str">
        <f t="shared" si="120"/>
        <v>2016_6175</v>
      </c>
      <c r="C3884" s="95">
        <v>3883</v>
      </c>
      <c r="D3884" s="95">
        <v>6175</v>
      </c>
      <c r="E3884" s="95">
        <v>6175</v>
      </c>
      <c r="F3884" s="95" t="s">
        <v>236</v>
      </c>
      <c r="G3884" s="95">
        <v>2016</v>
      </c>
      <c r="H3884" s="95">
        <v>0</v>
      </c>
      <c r="I3884" s="95">
        <v>1</v>
      </c>
      <c r="J3884" s="95">
        <v>4034916</v>
      </c>
      <c r="K3884" s="95">
        <v>0</v>
      </c>
      <c r="L3884" s="95">
        <v>624.6</v>
      </c>
      <c r="M3884" s="95">
        <v>4034916</v>
      </c>
      <c r="N3884" s="5">
        <f t="shared" si="121"/>
        <v>6460</v>
      </c>
    </row>
    <row r="3885" spans="1:14" x14ac:dyDescent="0.25">
      <c r="A3885" t="str">
        <f t="shared" si="120"/>
        <v>2016_6219</v>
      </c>
      <c r="C3885" s="95">
        <v>3884</v>
      </c>
      <c r="D3885" s="95">
        <v>6219</v>
      </c>
      <c r="E3885" s="95">
        <v>6219</v>
      </c>
      <c r="F3885" s="95" t="s">
        <v>237</v>
      </c>
      <c r="G3885" s="95">
        <v>2016</v>
      </c>
      <c r="H3885" s="95">
        <v>0</v>
      </c>
      <c r="I3885" s="95">
        <v>1</v>
      </c>
      <c r="J3885" s="95">
        <v>14603413</v>
      </c>
      <c r="K3885" s="95">
        <v>0</v>
      </c>
      <c r="L3885" s="95">
        <v>2265.5</v>
      </c>
      <c r="M3885" s="95">
        <v>14603413</v>
      </c>
      <c r="N3885" s="5">
        <f t="shared" si="121"/>
        <v>6446</v>
      </c>
    </row>
    <row r="3886" spans="1:14" x14ac:dyDescent="0.25">
      <c r="A3886" t="str">
        <f t="shared" si="120"/>
        <v>2016_6246</v>
      </c>
      <c r="C3886" s="95">
        <v>3885</v>
      </c>
      <c r="D3886" s="95">
        <v>6246</v>
      </c>
      <c r="E3886" s="95">
        <v>6246</v>
      </c>
      <c r="F3886" s="95" t="s">
        <v>238</v>
      </c>
      <c r="G3886" s="95">
        <v>2016</v>
      </c>
      <c r="H3886" s="95">
        <v>0</v>
      </c>
      <c r="I3886" s="95">
        <v>1</v>
      </c>
      <c r="J3886" s="95">
        <v>1170593</v>
      </c>
      <c r="K3886" s="95">
        <v>0</v>
      </c>
      <c r="L3886" s="95">
        <v>176.8</v>
      </c>
      <c r="M3886" s="95">
        <v>1170593</v>
      </c>
      <c r="N3886" s="5">
        <f t="shared" si="121"/>
        <v>6621</v>
      </c>
    </row>
    <row r="3887" spans="1:14" x14ac:dyDescent="0.25">
      <c r="A3887" t="str">
        <f t="shared" si="120"/>
        <v>2016_6273</v>
      </c>
      <c r="C3887" s="95">
        <v>3886</v>
      </c>
      <c r="D3887" s="95">
        <v>6273</v>
      </c>
      <c r="E3887" s="95">
        <v>6273</v>
      </c>
      <c r="F3887" s="95" t="s">
        <v>299</v>
      </c>
      <c r="G3887" s="95">
        <v>2016</v>
      </c>
      <c r="H3887" s="95">
        <v>0</v>
      </c>
      <c r="I3887" s="95">
        <v>1</v>
      </c>
      <c r="J3887" s="95">
        <v>5360494</v>
      </c>
      <c r="K3887" s="95">
        <v>158083</v>
      </c>
      <c r="L3887" s="95">
        <v>831.6</v>
      </c>
      <c r="M3887" s="95">
        <v>5518577</v>
      </c>
      <c r="N3887" s="5">
        <f t="shared" si="121"/>
        <v>6446</v>
      </c>
    </row>
    <row r="3888" spans="1:14" x14ac:dyDescent="0.25">
      <c r="A3888" t="str">
        <f t="shared" si="120"/>
        <v>2016_6408</v>
      </c>
      <c r="C3888" s="95">
        <v>3887</v>
      </c>
      <c r="D3888" s="95">
        <v>6408</v>
      </c>
      <c r="E3888" s="95">
        <v>6408</v>
      </c>
      <c r="F3888" s="95" t="s">
        <v>240</v>
      </c>
      <c r="G3888" s="95">
        <v>2016</v>
      </c>
      <c r="H3888" s="95">
        <v>0</v>
      </c>
      <c r="I3888" s="95">
        <v>1</v>
      </c>
      <c r="J3888" s="95">
        <v>5799222</v>
      </c>
      <c r="K3888" s="95">
        <v>0</v>
      </c>
      <c r="L3888" s="95">
        <v>892.6</v>
      </c>
      <c r="M3888" s="95">
        <v>5799222</v>
      </c>
      <c r="N3888" s="5">
        <f t="shared" si="121"/>
        <v>6497</v>
      </c>
    </row>
    <row r="3889" spans="1:14" x14ac:dyDescent="0.25">
      <c r="A3889" t="str">
        <f t="shared" si="120"/>
        <v>2016_6453</v>
      </c>
      <c r="C3889" s="95">
        <v>3888</v>
      </c>
      <c r="D3889" s="95">
        <v>6453</v>
      </c>
      <c r="E3889" s="95">
        <v>6453</v>
      </c>
      <c r="F3889" s="95" t="s">
        <v>241</v>
      </c>
      <c r="G3889" s="95">
        <v>2016</v>
      </c>
      <c r="H3889" s="95">
        <v>0</v>
      </c>
      <c r="I3889" s="95">
        <v>1</v>
      </c>
      <c r="J3889" s="95">
        <v>3726433</v>
      </c>
      <c r="K3889" s="95">
        <v>4056</v>
      </c>
      <c r="L3889" s="95">
        <v>578.1</v>
      </c>
      <c r="M3889" s="95">
        <v>3730489</v>
      </c>
      <c r="N3889" s="5">
        <f t="shared" si="121"/>
        <v>6446</v>
      </c>
    </row>
    <row r="3890" spans="1:14" x14ac:dyDescent="0.25">
      <c r="A3890" t="str">
        <f t="shared" si="120"/>
        <v>2016_6460</v>
      </c>
      <c r="C3890" s="95">
        <v>3889</v>
      </c>
      <c r="D3890" s="95">
        <v>6460</v>
      </c>
      <c r="E3890" s="95">
        <v>6460</v>
      </c>
      <c r="F3890" s="95" t="s">
        <v>242</v>
      </c>
      <c r="G3890" s="95">
        <v>2016</v>
      </c>
      <c r="H3890" s="95">
        <v>0</v>
      </c>
      <c r="I3890" s="95">
        <v>1</v>
      </c>
      <c r="J3890" s="95">
        <v>4199040</v>
      </c>
      <c r="K3890" s="95">
        <v>220954</v>
      </c>
      <c r="L3890" s="95">
        <v>648.20000000000005</v>
      </c>
      <c r="M3890" s="95">
        <v>4419994</v>
      </c>
      <c r="N3890" s="5">
        <f t="shared" si="121"/>
        <v>6478</v>
      </c>
    </row>
    <row r="3891" spans="1:14" x14ac:dyDescent="0.25">
      <c r="A3891" t="str">
        <f t="shared" si="120"/>
        <v>2016_6462</v>
      </c>
      <c r="C3891" s="95">
        <v>3890</v>
      </c>
      <c r="D3891" s="95">
        <v>6462</v>
      </c>
      <c r="E3891" s="95">
        <v>6462</v>
      </c>
      <c r="F3891" s="95" t="s">
        <v>243</v>
      </c>
      <c r="G3891" s="95">
        <v>2016</v>
      </c>
      <c r="H3891" s="95">
        <v>0</v>
      </c>
      <c r="I3891" s="95">
        <v>1</v>
      </c>
      <c r="J3891" s="95">
        <v>1663068</v>
      </c>
      <c r="K3891" s="95">
        <v>8644</v>
      </c>
      <c r="L3891" s="95">
        <v>258</v>
      </c>
      <c r="M3891" s="95">
        <v>1671712</v>
      </c>
      <c r="N3891" s="5">
        <f t="shared" si="121"/>
        <v>6446</v>
      </c>
    </row>
    <row r="3892" spans="1:14" x14ac:dyDescent="0.25">
      <c r="A3892" t="str">
        <f t="shared" si="120"/>
        <v>2016_6471</v>
      </c>
      <c r="C3892" s="95">
        <v>3891</v>
      </c>
      <c r="D3892" s="95">
        <v>6471</v>
      </c>
      <c r="E3892" s="95">
        <v>6471</v>
      </c>
      <c r="F3892" s="95" t="s">
        <v>244</v>
      </c>
      <c r="G3892" s="95">
        <v>2016</v>
      </c>
      <c r="H3892" s="95">
        <v>0</v>
      </c>
      <c r="I3892" s="95">
        <v>1</v>
      </c>
      <c r="J3892" s="95">
        <v>2820975</v>
      </c>
      <c r="K3892" s="95">
        <v>0</v>
      </c>
      <c r="L3892" s="95">
        <v>435</v>
      </c>
      <c r="M3892" s="95">
        <v>2820975</v>
      </c>
      <c r="N3892" s="5">
        <f t="shared" si="121"/>
        <v>6485</v>
      </c>
    </row>
    <row r="3893" spans="1:14" x14ac:dyDescent="0.25">
      <c r="A3893" t="str">
        <f t="shared" si="120"/>
        <v>2016_6509</v>
      </c>
      <c r="C3893" s="95">
        <v>3892</v>
      </c>
      <c r="D3893" s="95">
        <v>6509</v>
      </c>
      <c r="E3893" s="95">
        <v>6509</v>
      </c>
      <c r="F3893" s="95" t="s">
        <v>245</v>
      </c>
      <c r="G3893" s="95">
        <v>2016</v>
      </c>
      <c r="H3893" s="95">
        <v>0</v>
      </c>
      <c r="I3893" s="95">
        <v>1</v>
      </c>
      <c r="J3893" s="95">
        <v>2388616</v>
      </c>
      <c r="K3893" s="95">
        <v>0</v>
      </c>
      <c r="L3893" s="95">
        <v>361.2</v>
      </c>
      <c r="M3893" s="95">
        <v>2388616</v>
      </c>
      <c r="N3893" s="5">
        <f t="shared" si="121"/>
        <v>6613</v>
      </c>
    </row>
    <row r="3894" spans="1:14" x14ac:dyDescent="0.25">
      <c r="A3894" t="str">
        <f t="shared" si="120"/>
        <v>2016_6512</v>
      </c>
      <c r="C3894" s="95">
        <v>3893</v>
      </c>
      <c r="D3894" s="95">
        <v>6512</v>
      </c>
      <c r="E3894" s="95">
        <v>6512</v>
      </c>
      <c r="F3894" s="95" t="s">
        <v>246</v>
      </c>
      <c r="G3894" s="95">
        <v>2016</v>
      </c>
      <c r="H3894" s="95">
        <v>0</v>
      </c>
      <c r="I3894" s="95">
        <v>1</v>
      </c>
      <c r="J3894" s="95">
        <v>2337261</v>
      </c>
      <c r="K3894" s="95">
        <v>90855</v>
      </c>
      <c r="L3894" s="95">
        <v>359.8</v>
      </c>
      <c r="M3894" s="95">
        <v>2428116</v>
      </c>
      <c r="N3894" s="5">
        <f t="shared" si="121"/>
        <v>6496</v>
      </c>
    </row>
    <row r="3895" spans="1:14" x14ac:dyDescent="0.25">
      <c r="A3895" t="str">
        <f t="shared" si="120"/>
        <v>2016_6516</v>
      </c>
      <c r="C3895" s="95">
        <v>3894</v>
      </c>
      <c r="D3895" s="95">
        <v>6516</v>
      </c>
      <c r="E3895" s="95">
        <v>6516</v>
      </c>
      <c r="F3895" s="95" t="s">
        <v>247</v>
      </c>
      <c r="G3895" s="95">
        <v>2016</v>
      </c>
      <c r="H3895" s="95">
        <v>0</v>
      </c>
      <c r="I3895" s="95">
        <v>1</v>
      </c>
      <c r="J3895" s="95">
        <v>1152054</v>
      </c>
      <c r="K3895" s="95">
        <v>4068</v>
      </c>
      <c r="L3895" s="95">
        <v>174</v>
      </c>
      <c r="M3895" s="95">
        <v>1156122</v>
      </c>
      <c r="N3895" s="5">
        <f t="shared" si="121"/>
        <v>6621</v>
      </c>
    </row>
    <row r="3896" spans="1:14" x14ac:dyDescent="0.25">
      <c r="A3896" t="str">
        <f t="shared" si="120"/>
        <v>2016_6534</v>
      </c>
      <c r="C3896" s="95">
        <v>3895</v>
      </c>
      <c r="D3896" s="95">
        <v>6534</v>
      </c>
      <c r="E3896" s="95">
        <v>6534</v>
      </c>
      <c r="F3896" s="95" t="s">
        <v>248</v>
      </c>
      <c r="G3896" s="95">
        <v>2016</v>
      </c>
      <c r="H3896" s="95">
        <v>0</v>
      </c>
      <c r="I3896" s="95">
        <v>1</v>
      </c>
      <c r="J3896" s="95">
        <v>4463855</v>
      </c>
      <c r="K3896" s="95">
        <v>0</v>
      </c>
      <c r="L3896" s="95">
        <v>692.5</v>
      </c>
      <c r="M3896" s="95">
        <v>4463855</v>
      </c>
      <c r="N3896" s="5">
        <f t="shared" si="121"/>
        <v>6446</v>
      </c>
    </row>
    <row r="3897" spans="1:14" x14ac:dyDescent="0.25">
      <c r="A3897" t="str">
        <f t="shared" si="120"/>
        <v>2016_1935</v>
      </c>
      <c r="C3897" s="95">
        <v>3896</v>
      </c>
      <c r="D3897" s="95">
        <v>1935</v>
      </c>
      <c r="E3897" s="95">
        <v>6536</v>
      </c>
      <c r="F3897" s="95" t="s">
        <v>249</v>
      </c>
      <c r="G3897" s="95">
        <v>2016</v>
      </c>
      <c r="H3897" s="95">
        <v>0</v>
      </c>
      <c r="I3897" s="95">
        <v>1</v>
      </c>
      <c r="J3897" s="95">
        <v>7564646</v>
      </c>
      <c r="K3897" s="95">
        <v>344110</v>
      </c>
      <c r="L3897" s="95">
        <v>1158.8</v>
      </c>
      <c r="M3897" s="95">
        <v>7908756</v>
      </c>
      <c r="N3897" s="5">
        <f t="shared" si="121"/>
        <v>6528</v>
      </c>
    </row>
    <row r="3898" spans="1:14" x14ac:dyDescent="0.25">
      <c r="A3898" t="str">
        <f t="shared" si="120"/>
        <v>2016_6561</v>
      </c>
      <c r="C3898" s="95">
        <v>3897</v>
      </c>
      <c r="D3898" s="95">
        <v>6561</v>
      </c>
      <c r="E3898" s="95">
        <v>6561</v>
      </c>
      <c r="F3898" s="95" t="s">
        <v>250</v>
      </c>
      <c r="G3898" s="95">
        <v>2016</v>
      </c>
      <c r="H3898" s="95">
        <v>0</v>
      </c>
      <c r="I3898" s="95">
        <v>1</v>
      </c>
      <c r="J3898" s="95">
        <v>2184549</v>
      </c>
      <c r="K3898" s="95">
        <v>0</v>
      </c>
      <c r="L3898" s="95">
        <v>338.9</v>
      </c>
      <c r="M3898" s="95">
        <v>2184549</v>
      </c>
      <c r="N3898" s="5">
        <f t="shared" si="121"/>
        <v>6446</v>
      </c>
    </row>
    <row r="3899" spans="1:14" x14ac:dyDescent="0.25">
      <c r="A3899" t="str">
        <f t="shared" si="120"/>
        <v>2016_6579</v>
      </c>
      <c r="C3899" s="95">
        <v>3898</v>
      </c>
      <c r="D3899" s="95">
        <v>6579</v>
      </c>
      <c r="E3899" s="95">
        <v>6579</v>
      </c>
      <c r="F3899" s="95" t="s">
        <v>251</v>
      </c>
      <c r="G3899" s="95">
        <v>2016</v>
      </c>
      <c r="H3899" s="95">
        <v>0</v>
      </c>
      <c r="I3899" s="95">
        <v>1</v>
      </c>
      <c r="J3899" s="95">
        <v>21595389</v>
      </c>
      <c r="K3899" s="95">
        <v>108572</v>
      </c>
      <c r="L3899" s="95">
        <v>3350.2</v>
      </c>
      <c r="M3899" s="95">
        <v>21703961</v>
      </c>
      <c r="N3899" s="5">
        <f t="shared" si="121"/>
        <v>6446</v>
      </c>
    </row>
    <row r="3900" spans="1:14" x14ac:dyDescent="0.25">
      <c r="A3900" t="str">
        <f t="shared" si="120"/>
        <v>2016_6592</v>
      </c>
      <c r="C3900" s="95">
        <v>3899</v>
      </c>
      <c r="D3900" s="95">
        <v>6592</v>
      </c>
      <c r="E3900" s="95">
        <v>6592</v>
      </c>
      <c r="F3900" s="95" t="s">
        <v>385</v>
      </c>
      <c r="G3900" s="95">
        <v>2016</v>
      </c>
      <c r="H3900" s="95">
        <v>0</v>
      </c>
      <c r="I3900" s="95">
        <v>2</v>
      </c>
      <c r="J3900" s="95">
        <v>6295795</v>
      </c>
      <c r="K3900" s="95">
        <v>13644</v>
      </c>
      <c r="L3900" s="95">
        <v>976.6</v>
      </c>
      <c r="M3900" s="95">
        <v>6309439</v>
      </c>
      <c r="N3900" s="5">
        <f t="shared" si="121"/>
        <v>6447</v>
      </c>
    </row>
    <row r="3901" spans="1:14" x14ac:dyDescent="0.25">
      <c r="A3901" t="str">
        <f t="shared" si="120"/>
        <v>2016_6615</v>
      </c>
      <c r="C3901" s="95">
        <v>3900</v>
      </c>
      <c r="D3901" s="95">
        <v>6615</v>
      </c>
      <c r="E3901" s="95">
        <v>6615</v>
      </c>
      <c r="F3901" s="95" t="s">
        <v>252</v>
      </c>
      <c r="G3901" s="95">
        <v>2016</v>
      </c>
      <c r="H3901" s="95">
        <v>0</v>
      </c>
      <c r="I3901" s="95">
        <v>1</v>
      </c>
      <c r="J3901" s="95">
        <v>3652304</v>
      </c>
      <c r="K3901" s="95">
        <v>64039</v>
      </c>
      <c r="L3901" s="95">
        <v>566.6</v>
      </c>
      <c r="M3901" s="95">
        <v>3716343</v>
      </c>
      <c r="N3901" s="5">
        <f t="shared" si="121"/>
        <v>6446</v>
      </c>
    </row>
    <row r="3902" spans="1:14" x14ac:dyDescent="0.25">
      <c r="A3902" t="str">
        <f t="shared" si="120"/>
        <v>2016_6651</v>
      </c>
      <c r="C3902" s="95">
        <v>3901</v>
      </c>
      <c r="D3902" s="95">
        <v>6651</v>
      </c>
      <c r="E3902" s="95">
        <v>6651</v>
      </c>
      <c r="F3902" s="95" t="s">
        <v>253</v>
      </c>
      <c r="G3902" s="95">
        <v>2016</v>
      </c>
      <c r="H3902" s="95">
        <v>0</v>
      </c>
      <c r="I3902" s="95">
        <v>1</v>
      </c>
      <c r="J3902" s="95">
        <v>2172302</v>
      </c>
      <c r="K3902" s="95">
        <v>0</v>
      </c>
      <c r="L3902" s="95">
        <v>337</v>
      </c>
      <c r="M3902" s="95">
        <v>2172302</v>
      </c>
      <c r="N3902" s="5">
        <f t="shared" si="121"/>
        <v>6446</v>
      </c>
    </row>
    <row r="3903" spans="1:14" x14ac:dyDescent="0.25">
      <c r="A3903" t="str">
        <f t="shared" si="120"/>
        <v>2016_6660</v>
      </c>
      <c r="C3903" s="95">
        <v>3902</v>
      </c>
      <c r="D3903" s="95">
        <v>6660</v>
      </c>
      <c r="E3903" s="95">
        <v>6660</v>
      </c>
      <c r="F3903" s="95" t="s">
        <v>254</v>
      </c>
      <c r="G3903" s="95">
        <v>2016</v>
      </c>
      <c r="H3903" s="95">
        <v>0</v>
      </c>
      <c r="I3903" s="95">
        <v>1</v>
      </c>
      <c r="J3903" s="95">
        <v>10262677</v>
      </c>
      <c r="K3903" s="95">
        <v>0</v>
      </c>
      <c r="L3903" s="95">
        <v>1592.1</v>
      </c>
      <c r="M3903" s="95">
        <v>10262677</v>
      </c>
      <c r="N3903" s="5">
        <f t="shared" si="121"/>
        <v>6446</v>
      </c>
    </row>
    <row r="3904" spans="1:14" x14ac:dyDescent="0.25">
      <c r="A3904" t="str">
        <f t="shared" si="120"/>
        <v>2016_6700</v>
      </c>
      <c r="C3904" s="95">
        <v>3903</v>
      </c>
      <c r="D3904" s="95">
        <v>6700</v>
      </c>
      <c r="E3904" s="95">
        <v>6700</v>
      </c>
      <c r="F3904" s="95" t="s">
        <v>255</v>
      </c>
      <c r="G3904" s="95">
        <v>2016</v>
      </c>
      <c r="H3904" s="95">
        <v>0</v>
      </c>
      <c r="I3904" s="95">
        <v>1</v>
      </c>
      <c r="J3904" s="95">
        <v>3179223</v>
      </c>
      <c r="K3904" s="95">
        <v>0</v>
      </c>
      <c r="L3904" s="95">
        <v>483.9</v>
      </c>
      <c r="M3904" s="95">
        <v>3179223</v>
      </c>
      <c r="N3904" s="5">
        <f t="shared" si="121"/>
        <v>6570</v>
      </c>
    </row>
    <row r="3905" spans="1:14" x14ac:dyDescent="0.25">
      <c r="A3905" t="str">
        <f t="shared" si="120"/>
        <v>2016_6759</v>
      </c>
      <c r="C3905" s="95">
        <v>3904</v>
      </c>
      <c r="D3905" s="95">
        <v>6759</v>
      </c>
      <c r="E3905" s="95">
        <v>6759</v>
      </c>
      <c r="F3905" s="95" t="s">
        <v>257</v>
      </c>
      <c r="G3905" s="95">
        <v>2016</v>
      </c>
      <c r="H3905" s="95">
        <v>0</v>
      </c>
      <c r="I3905" s="95">
        <v>1</v>
      </c>
      <c r="J3905" s="95">
        <v>4392451</v>
      </c>
      <c r="K3905" s="95">
        <v>40684</v>
      </c>
      <c r="L3905" s="95">
        <v>679</v>
      </c>
      <c r="M3905" s="95">
        <v>4433135</v>
      </c>
      <c r="N3905" s="5">
        <f t="shared" si="121"/>
        <v>6469</v>
      </c>
    </row>
    <row r="3906" spans="1:14" x14ac:dyDescent="0.25">
      <c r="A3906" t="str">
        <f t="shared" si="120"/>
        <v>2016_6762</v>
      </c>
      <c r="C3906" s="95">
        <v>3905</v>
      </c>
      <c r="D3906" s="95">
        <v>6762</v>
      </c>
      <c r="E3906" s="95">
        <v>6762</v>
      </c>
      <c r="F3906" s="95" t="s">
        <v>258</v>
      </c>
      <c r="G3906" s="95">
        <v>2016</v>
      </c>
      <c r="H3906" s="95">
        <v>0</v>
      </c>
      <c r="I3906" s="95">
        <v>1</v>
      </c>
      <c r="J3906" s="95">
        <v>4490516</v>
      </c>
      <c r="K3906" s="95">
        <v>155453</v>
      </c>
      <c r="L3906" s="95">
        <v>691.7</v>
      </c>
      <c r="M3906" s="95">
        <v>4645969</v>
      </c>
      <c r="N3906" s="5">
        <f t="shared" si="121"/>
        <v>6492</v>
      </c>
    </row>
    <row r="3907" spans="1:14" x14ac:dyDescent="0.25">
      <c r="A3907" t="str">
        <f t="shared" ref="A3907:A3970" si="122">CONCATENATE(G3907,"_",D3907)</f>
        <v>2016_6768</v>
      </c>
      <c r="C3907" s="95">
        <v>3906</v>
      </c>
      <c r="D3907" s="95">
        <v>6768</v>
      </c>
      <c r="E3907" s="95">
        <v>6768</v>
      </c>
      <c r="F3907" s="95" t="s">
        <v>259</v>
      </c>
      <c r="G3907" s="95">
        <v>2016</v>
      </c>
      <c r="H3907" s="95">
        <v>0</v>
      </c>
      <c r="I3907" s="95">
        <v>1</v>
      </c>
      <c r="J3907" s="95">
        <v>11328845</v>
      </c>
      <c r="K3907" s="95">
        <v>145527</v>
      </c>
      <c r="L3907" s="95">
        <v>1757.5</v>
      </c>
      <c r="M3907" s="95">
        <v>11474372</v>
      </c>
      <c r="N3907" s="5">
        <f t="shared" ref="N3907:N3970" si="123">ROUND(J3907/L3907,0)</f>
        <v>6446</v>
      </c>
    </row>
    <row r="3908" spans="1:14" x14ac:dyDescent="0.25">
      <c r="A3908" t="str">
        <f t="shared" si="122"/>
        <v>2016_6795</v>
      </c>
      <c r="C3908" s="95">
        <v>3907</v>
      </c>
      <c r="D3908" s="95">
        <v>6795</v>
      </c>
      <c r="E3908" s="95">
        <v>6795</v>
      </c>
      <c r="F3908" s="95" t="s">
        <v>260</v>
      </c>
      <c r="G3908" s="95">
        <v>2016</v>
      </c>
      <c r="H3908" s="95">
        <v>0</v>
      </c>
      <c r="I3908" s="95">
        <v>1</v>
      </c>
      <c r="J3908" s="95">
        <v>71772342</v>
      </c>
      <c r="K3908" s="95">
        <v>0</v>
      </c>
      <c r="L3908" s="95">
        <v>11134.4</v>
      </c>
      <c r="M3908" s="95">
        <v>71772342</v>
      </c>
      <c r="N3908" s="5">
        <f t="shared" si="123"/>
        <v>6446</v>
      </c>
    </row>
    <row r="3909" spans="1:14" x14ac:dyDescent="0.25">
      <c r="A3909" t="str">
        <f t="shared" si="122"/>
        <v>2016_6822</v>
      </c>
      <c r="C3909" s="95">
        <v>3908</v>
      </c>
      <c r="D3909" s="95">
        <v>6822</v>
      </c>
      <c r="E3909" s="95">
        <v>6822</v>
      </c>
      <c r="F3909" s="95" t="s">
        <v>261</v>
      </c>
      <c r="G3909" s="95">
        <v>2016</v>
      </c>
      <c r="H3909" s="95">
        <v>0</v>
      </c>
      <c r="I3909" s="95">
        <v>1</v>
      </c>
      <c r="J3909" s="95">
        <v>56552692</v>
      </c>
      <c r="K3909" s="95">
        <v>0</v>
      </c>
      <c r="L3909" s="95">
        <v>8773.2999999999993</v>
      </c>
      <c r="M3909" s="95">
        <v>56552692</v>
      </c>
      <c r="N3909" s="5">
        <f t="shared" si="123"/>
        <v>6446</v>
      </c>
    </row>
    <row r="3910" spans="1:14" x14ac:dyDescent="0.25">
      <c r="A3910" t="str">
        <f t="shared" si="122"/>
        <v>2016_6840</v>
      </c>
      <c r="C3910" s="95">
        <v>3909</v>
      </c>
      <c r="D3910" s="95">
        <v>6840</v>
      </c>
      <c r="E3910" s="95">
        <v>6840</v>
      </c>
      <c r="F3910" s="95" t="s">
        <v>262</v>
      </c>
      <c r="G3910" s="95">
        <v>2016</v>
      </c>
      <c r="H3910" s="95">
        <v>0</v>
      </c>
      <c r="I3910" s="95">
        <v>1</v>
      </c>
      <c r="J3910" s="95">
        <v>13052505</v>
      </c>
      <c r="K3910" s="95">
        <v>0</v>
      </c>
      <c r="L3910" s="95">
        <v>2024.9</v>
      </c>
      <c r="M3910" s="95">
        <v>13052505</v>
      </c>
      <c r="N3910" s="5">
        <f t="shared" si="123"/>
        <v>6446</v>
      </c>
    </row>
    <row r="3911" spans="1:14" x14ac:dyDescent="0.25">
      <c r="A3911" t="str">
        <f t="shared" si="122"/>
        <v>2016_6854</v>
      </c>
      <c r="C3911" s="95">
        <v>3910</v>
      </c>
      <c r="D3911" s="95">
        <v>6854</v>
      </c>
      <c r="E3911" s="95">
        <v>6854</v>
      </c>
      <c r="F3911" s="95" t="s">
        <v>263</v>
      </c>
      <c r="G3911" s="95">
        <v>2016</v>
      </c>
      <c r="H3911" s="95">
        <v>0</v>
      </c>
      <c r="I3911" s="95">
        <v>1</v>
      </c>
      <c r="J3911" s="95">
        <v>3378759</v>
      </c>
      <c r="K3911" s="95">
        <v>72892</v>
      </c>
      <c r="L3911" s="95">
        <v>522.29999999999995</v>
      </c>
      <c r="M3911" s="95">
        <v>3451651</v>
      </c>
      <c r="N3911" s="5">
        <f t="shared" si="123"/>
        <v>6469</v>
      </c>
    </row>
    <row r="3912" spans="1:14" x14ac:dyDescent="0.25">
      <c r="A3912" t="str">
        <f t="shared" si="122"/>
        <v>2016_6867</v>
      </c>
      <c r="C3912" s="95">
        <v>3911</v>
      </c>
      <c r="D3912" s="95">
        <v>6867</v>
      </c>
      <c r="E3912" s="95">
        <v>6867</v>
      </c>
      <c r="F3912" s="95" t="s">
        <v>264</v>
      </c>
      <c r="G3912" s="95">
        <v>2016</v>
      </c>
      <c r="H3912" s="95">
        <v>0</v>
      </c>
      <c r="I3912" s="95">
        <v>2</v>
      </c>
      <c r="J3912" s="95">
        <v>11312028</v>
      </c>
      <c r="K3912" s="95">
        <v>52679</v>
      </c>
      <c r="L3912" s="95">
        <v>1749.3</v>
      </c>
      <c r="M3912" s="95">
        <v>11364707</v>
      </c>
      <c r="N3912" s="5">
        <f t="shared" si="123"/>
        <v>6467</v>
      </c>
    </row>
    <row r="3913" spans="1:14" x14ac:dyDescent="0.25">
      <c r="A3913" t="str">
        <f t="shared" si="122"/>
        <v>2016_6921</v>
      </c>
      <c r="C3913" s="95">
        <v>3912</v>
      </c>
      <c r="D3913" s="95">
        <v>6921</v>
      </c>
      <c r="E3913" s="95">
        <v>6921</v>
      </c>
      <c r="F3913" s="95" t="s">
        <v>265</v>
      </c>
      <c r="G3913" s="95">
        <v>2016</v>
      </c>
      <c r="H3913" s="95">
        <v>0</v>
      </c>
      <c r="I3913" s="95">
        <v>1</v>
      </c>
      <c r="J3913" s="95">
        <v>2261304</v>
      </c>
      <c r="K3913" s="95">
        <v>0</v>
      </c>
      <c r="L3913" s="95">
        <v>348</v>
      </c>
      <c r="M3913" s="95">
        <v>2261304</v>
      </c>
      <c r="N3913" s="5">
        <f t="shared" si="123"/>
        <v>6498</v>
      </c>
    </row>
    <row r="3914" spans="1:14" x14ac:dyDescent="0.25">
      <c r="A3914" t="str">
        <f t="shared" si="122"/>
        <v>2016_6930</v>
      </c>
      <c r="C3914" s="95">
        <v>3913</v>
      </c>
      <c r="D3914" s="95">
        <v>6930</v>
      </c>
      <c r="E3914" s="95">
        <v>6930</v>
      </c>
      <c r="F3914" s="95" t="s">
        <v>266</v>
      </c>
      <c r="G3914" s="95">
        <v>2016</v>
      </c>
      <c r="H3914" s="95">
        <v>0</v>
      </c>
      <c r="I3914" s="95">
        <v>1</v>
      </c>
      <c r="J3914" s="95">
        <v>5192117</v>
      </c>
      <c r="K3914" s="95">
        <v>63411</v>
      </c>
      <c r="L3914" s="95">
        <v>801.5</v>
      </c>
      <c r="M3914" s="95">
        <v>5255528</v>
      </c>
      <c r="N3914" s="5">
        <f t="shared" si="123"/>
        <v>6478</v>
      </c>
    </row>
    <row r="3915" spans="1:14" x14ac:dyDescent="0.25">
      <c r="A3915" t="str">
        <f t="shared" si="122"/>
        <v>2016_6937</v>
      </c>
      <c r="C3915" s="95">
        <v>3914</v>
      </c>
      <c r="D3915" s="95">
        <v>6937</v>
      </c>
      <c r="E3915" s="95">
        <v>6937</v>
      </c>
      <c r="F3915" s="95" t="s">
        <v>358</v>
      </c>
      <c r="G3915" s="95">
        <v>2016</v>
      </c>
      <c r="H3915" s="95">
        <v>0</v>
      </c>
      <c r="I3915" s="95">
        <v>1</v>
      </c>
      <c r="J3915" s="95">
        <v>3000613</v>
      </c>
      <c r="K3915" s="95">
        <v>92697</v>
      </c>
      <c r="L3915" s="95">
        <v>465.5</v>
      </c>
      <c r="M3915" s="95">
        <v>3093310</v>
      </c>
      <c r="N3915" s="5">
        <f t="shared" si="123"/>
        <v>6446</v>
      </c>
    </row>
    <row r="3916" spans="1:14" x14ac:dyDescent="0.25">
      <c r="A3916" t="str">
        <f t="shared" si="122"/>
        <v>2016_6943</v>
      </c>
      <c r="C3916" s="95">
        <v>3915</v>
      </c>
      <c r="D3916" s="95">
        <v>6943</v>
      </c>
      <c r="E3916" s="95">
        <v>6943</v>
      </c>
      <c r="F3916" s="95" t="s">
        <v>267</v>
      </c>
      <c r="G3916" s="95">
        <v>2016</v>
      </c>
      <c r="H3916" s="95">
        <v>0</v>
      </c>
      <c r="I3916" s="95">
        <v>1</v>
      </c>
      <c r="J3916" s="95">
        <v>1711413</v>
      </c>
      <c r="K3916" s="95">
        <v>81819</v>
      </c>
      <c r="L3916" s="95">
        <v>265.5</v>
      </c>
      <c r="M3916" s="95">
        <v>1793232</v>
      </c>
      <c r="N3916" s="5">
        <f t="shared" si="123"/>
        <v>6446</v>
      </c>
    </row>
    <row r="3917" spans="1:14" x14ac:dyDescent="0.25">
      <c r="A3917" t="str">
        <f t="shared" si="122"/>
        <v>2016_6264</v>
      </c>
      <c r="C3917" s="95">
        <v>3916</v>
      </c>
      <c r="D3917" s="95">
        <v>6264</v>
      </c>
      <c r="E3917" s="95">
        <v>6264</v>
      </c>
      <c r="F3917" s="95" t="s">
        <v>239</v>
      </c>
      <c r="G3917" s="95">
        <v>2016</v>
      </c>
      <c r="H3917" s="95">
        <v>0</v>
      </c>
      <c r="I3917" s="95">
        <v>1</v>
      </c>
      <c r="J3917" s="95">
        <v>6166864</v>
      </c>
      <c r="K3917" s="95">
        <v>0</v>
      </c>
      <c r="L3917" s="95">
        <v>947</v>
      </c>
      <c r="M3917" s="95">
        <v>6166864</v>
      </c>
      <c r="N3917" s="5">
        <f t="shared" si="123"/>
        <v>6512</v>
      </c>
    </row>
    <row r="3918" spans="1:14" x14ac:dyDescent="0.25">
      <c r="A3918" t="str">
        <f t="shared" si="122"/>
        <v>2016_6950</v>
      </c>
      <c r="C3918" s="95">
        <v>3917</v>
      </c>
      <c r="D3918" s="95">
        <v>6950</v>
      </c>
      <c r="E3918" s="95">
        <v>6950</v>
      </c>
      <c r="F3918" s="95" t="s">
        <v>359</v>
      </c>
      <c r="G3918" s="95">
        <v>2016</v>
      </c>
      <c r="H3918" s="95">
        <v>0</v>
      </c>
      <c r="I3918" s="95">
        <v>1</v>
      </c>
      <c r="J3918" s="95">
        <v>9794741</v>
      </c>
      <c r="K3918" s="95">
        <v>146339</v>
      </c>
      <c r="L3918" s="95">
        <v>1518.8</v>
      </c>
      <c r="M3918" s="95">
        <v>9941080</v>
      </c>
      <c r="N3918" s="5">
        <f t="shared" si="123"/>
        <v>6449</v>
      </c>
    </row>
    <row r="3919" spans="1:14" x14ac:dyDescent="0.25">
      <c r="A3919" t="str">
        <f t="shared" si="122"/>
        <v>2016_6957</v>
      </c>
      <c r="C3919" s="95">
        <v>3918</v>
      </c>
      <c r="D3919" s="95">
        <v>6957</v>
      </c>
      <c r="E3919" s="95">
        <v>6957</v>
      </c>
      <c r="F3919" s="95" t="s">
        <v>268</v>
      </c>
      <c r="G3919" s="95">
        <v>2016</v>
      </c>
      <c r="H3919" s="95">
        <v>0</v>
      </c>
      <c r="I3919" s="95">
        <v>1</v>
      </c>
      <c r="J3919" s="95">
        <v>58955761</v>
      </c>
      <c r="K3919" s="95">
        <v>0</v>
      </c>
      <c r="L3919" s="95">
        <v>9146.1</v>
      </c>
      <c r="M3919" s="95">
        <v>58955761</v>
      </c>
      <c r="N3919" s="5">
        <f t="shared" si="123"/>
        <v>6446</v>
      </c>
    </row>
    <row r="3920" spans="1:14" x14ac:dyDescent="0.25">
      <c r="A3920" t="str">
        <f t="shared" si="122"/>
        <v>2016_5922</v>
      </c>
      <c r="C3920" s="95">
        <v>3919</v>
      </c>
      <c r="D3920" s="95">
        <v>5922</v>
      </c>
      <c r="E3920" s="95">
        <v>5922</v>
      </c>
      <c r="F3920" s="95" t="s">
        <v>360</v>
      </c>
      <c r="G3920" s="95">
        <v>2016</v>
      </c>
      <c r="H3920" s="95">
        <v>0</v>
      </c>
      <c r="I3920" s="95">
        <v>1</v>
      </c>
      <c r="J3920" s="95">
        <v>4509137</v>
      </c>
      <c r="K3920" s="95">
        <v>0</v>
      </c>
      <c r="L3920" s="95">
        <v>693.5</v>
      </c>
      <c r="M3920" s="95">
        <v>4509137</v>
      </c>
      <c r="N3920" s="5">
        <f t="shared" si="123"/>
        <v>6502</v>
      </c>
    </row>
    <row r="3921" spans="1:14" x14ac:dyDescent="0.25">
      <c r="A3921" t="str">
        <f t="shared" si="122"/>
        <v>2016_819</v>
      </c>
      <c r="C3921" s="95">
        <v>3920</v>
      </c>
      <c r="D3921" s="95">
        <v>819</v>
      </c>
      <c r="E3921" s="95">
        <v>819</v>
      </c>
      <c r="F3921" s="95" t="s">
        <v>33</v>
      </c>
      <c r="G3921" s="95">
        <v>2016</v>
      </c>
      <c r="H3921" s="95">
        <v>0</v>
      </c>
      <c r="I3921" s="95">
        <v>1</v>
      </c>
      <c r="J3921" s="95">
        <v>3997338</v>
      </c>
      <c r="K3921" s="95">
        <v>0</v>
      </c>
      <c r="L3921" s="95">
        <v>618.4</v>
      </c>
      <c r="M3921" s="95">
        <v>3997338</v>
      </c>
      <c r="N3921" s="5">
        <f t="shared" si="123"/>
        <v>6464</v>
      </c>
    </row>
    <row r="3922" spans="1:14" x14ac:dyDescent="0.25">
      <c r="A3922" t="str">
        <f t="shared" si="122"/>
        <v>2016_6969</v>
      </c>
      <c r="C3922" s="95">
        <v>3921</v>
      </c>
      <c r="D3922" s="95">
        <v>6969</v>
      </c>
      <c r="E3922" s="95">
        <v>6969</v>
      </c>
      <c r="F3922" s="95" t="s">
        <v>269</v>
      </c>
      <c r="G3922" s="95">
        <v>2016</v>
      </c>
      <c r="H3922" s="95">
        <v>0</v>
      </c>
      <c r="I3922" s="95">
        <v>1</v>
      </c>
      <c r="J3922" s="95">
        <v>2447258</v>
      </c>
      <c r="K3922" s="95">
        <v>71161</v>
      </c>
      <c r="L3922" s="95">
        <v>369.9</v>
      </c>
      <c r="M3922" s="95">
        <v>2518419</v>
      </c>
      <c r="N3922" s="5">
        <f t="shared" si="123"/>
        <v>6616</v>
      </c>
    </row>
    <row r="3923" spans="1:14" x14ac:dyDescent="0.25">
      <c r="A3923" t="str">
        <f t="shared" si="122"/>
        <v>2016_6975</v>
      </c>
      <c r="C3923" s="95">
        <v>3922</v>
      </c>
      <c r="D3923" s="95">
        <v>6975</v>
      </c>
      <c r="E3923" s="95">
        <v>6975</v>
      </c>
      <c r="F3923" s="95" t="s">
        <v>270</v>
      </c>
      <c r="G3923" s="95">
        <v>2016</v>
      </c>
      <c r="H3923" s="95">
        <v>0</v>
      </c>
      <c r="I3923" s="95">
        <v>1</v>
      </c>
      <c r="J3923" s="95">
        <v>7926002</v>
      </c>
      <c r="K3923" s="95">
        <v>0</v>
      </c>
      <c r="L3923" s="95">
        <v>1229.5999999999999</v>
      </c>
      <c r="M3923" s="95">
        <v>7926002</v>
      </c>
      <c r="N3923" s="5">
        <f t="shared" si="123"/>
        <v>6446</v>
      </c>
    </row>
    <row r="3924" spans="1:14" x14ac:dyDescent="0.25">
      <c r="A3924" t="str">
        <f t="shared" si="122"/>
        <v>2016_6983</v>
      </c>
      <c r="C3924" s="95">
        <v>3923</v>
      </c>
      <c r="D3924" s="95">
        <v>6983</v>
      </c>
      <c r="E3924" s="95">
        <v>6983</v>
      </c>
      <c r="F3924" s="95" t="s">
        <v>271</v>
      </c>
      <c r="G3924" s="95">
        <v>2016</v>
      </c>
      <c r="H3924" s="95">
        <v>0</v>
      </c>
      <c r="I3924" s="95">
        <v>1</v>
      </c>
      <c r="J3924" s="95">
        <v>5711156</v>
      </c>
      <c r="K3924" s="95">
        <v>0</v>
      </c>
      <c r="L3924" s="95">
        <v>886</v>
      </c>
      <c r="M3924" s="95">
        <v>5711156</v>
      </c>
      <c r="N3924" s="5">
        <f t="shared" si="123"/>
        <v>6446</v>
      </c>
    </row>
    <row r="3925" spans="1:14" x14ac:dyDescent="0.25">
      <c r="A3925" t="str">
        <f t="shared" si="122"/>
        <v>2016_6985</v>
      </c>
      <c r="C3925" s="95">
        <v>3924</v>
      </c>
      <c r="D3925" s="95">
        <v>6985</v>
      </c>
      <c r="E3925" s="95">
        <v>6985</v>
      </c>
      <c r="F3925" s="95" t="s">
        <v>272</v>
      </c>
      <c r="G3925" s="95">
        <v>2016</v>
      </c>
      <c r="H3925" s="95">
        <v>0</v>
      </c>
      <c r="I3925" s="95">
        <v>1</v>
      </c>
      <c r="J3925" s="95">
        <v>5399225</v>
      </c>
      <c r="K3925" s="95">
        <v>158892</v>
      </c>
      <c r="L3925" s="95">
        <v>836.7</v>
      </c>
      <c r="M3925" s="95">
        <v>5558117</v>
      </c>
      <c r="N3925" s="5">
        <f t="shared" si="123"/>
        <v>6453</v>
      </c>
    </row>
    <row r="3926" spans="1:14" x14ac:dyDescent="0.25">
      <c r="A3926" t="str">
        <f t="shared" si="122"/>
        <v>2016_6987</v>
      </c>
      <c r="C3926" s="95">
        <v>3925</v>
      </c>
      <c r="D3926" s="95">
        <v>6987</v>
      </c>
      <c r="E3926" s="95">
        <v>6987</v>
      </c>
      <c r="F3926" s="95" t="s">
        <v>273</v>
      </c>
      <c r="G3926" s="95">
        <v>2016</v>
      </c>
      <c r="H3926" s="95">
        <v>0</v>
      </c>
      <c r="I3926" s="95">
        <v>1</v>
      </c>
      <c r="J3926" s="95">
        <v>4415220</v>
      </c>
      <c r="K3926" s="95">
        <v>0</v>
      </c>
      <c r="L3926" s="95">
        <v>684</v>
      </c>
      <c r="M3926" s="95">
        <v>4415220</v>
      </c>
      <c r="N3926" s="5">
        <f t="shared" si="123"/>
        <v>6455</v>
      </c>
    </row>
    <row r="3927" spans="1:14" x14ac:dyDescent="0.25">
      <c r="A3927" t="str">
        <f t="shared" si="122"/>
        <v>2016_6990</v>
      </c>
      <c r="C3927" s="95">
        <v>3926</v>
      </c>
      <c r="D3927" s="95">
        <v>6990</v>
      </c>
      <c r="E3927" s="95">
        <v>6990</v>
      </c>
      <c r="F3927" s="95" t="s">
        <v>274</v>
      </c>
      <c r="G3927" s="95">
        <v>2016</v>
      </c>
      <c r="H3927" s="95">
        <v>0</v>
      </c>
      <c r="I3927" s="95">
        <v>1</v>
      </c>
      <c r="J3927" s="95">
        <v>5078812</v>
      </c>
      <c r="K3927" s="95">
        <v>0</v>
      </c>
      <c r="L3927" s="95">
        <v>785.1</v>
      </c>
      <c r="M3927" s="95">
        <v>5078812</v>
      </c>
      <c r="N3927" s="5">
        <f t="shared" si="123"/>
        <v>6469</v>
      </c>
    </row>
    <row r="3928" spans="1:14" x14ac:dyDescent="0.25">
      <c r="A3928" t="str">
        <f t="shared" si="122"/>
        <v>2016_6961</v>
      </c>
      <c r="C3928" s="95">
        <v>3927</v>
      </c>
      <c r="D3928" s="95">
        <v>6961</v>
      </c>
      <c r="E3928" s="95">
        <v>6961</v>
      </c>
      <c r="F3928" s="95" t="s">
        <v>361</v>
      </c>
      <c r="G3928" s="95">
        <v>2016</v>
      </c>
      <c r="H3928" s="95">
        <v>0</v>
      </c>
      <c r="I3928" s="95">
        <v>1</v>
      </c>
      <c r="J3928" s="95">
        <v>19446441</v>
      </c>
      <c r="K3928" s="95">
        <v>0</v>
      </c>
      <c r="L3928" s="95">
        <v>2991.3</v>
      </c>
      <c r="M3928" s="95">
        <v>19446441</v>
      </c>
      <c r="N3928" s="5">
        <f t="shared" si="123"/>
        <v>6501</v>
      </c>
    </row>
    <row r="3929" spans="1:14" x14ac:dyDescent="0.25">
      <c r="A3929" t="str">
        <f t="shared" si="122"/>
        <v>2016_6992</v>
      </c>
      <c r="C3929" s="95">
        <v>3928</v>
      </c>
      <c r="D3929" s="95">
        <v>6992</v>
      </c>
      <c r="E3929" s="95">
        <v>6992</v>
      </c>
      <c r="F3929" s="95" t="s">
        <v>275</v>
      </c>
      <c r="G3929" s="95">
        <v>2016</v>
      </c>
      <c r="H3929" s="95">
        <v>0</v>
      </c>
      <c r="I3929" s="95">
        <v>1</v>
      </c>
      <c r="J3929" s="95">
        <v>3367000</v>
      </c>
      <c r="K3929" s="95">
        <v>0</v>
      </c>
      <c r="L3929" s="95">
        <v>520</v>
      </c>
      <c r="M3929" s="95">
        <v>3367000</v>
      </c>
      <c r="N3929" s="5">
        <f t="shared" si="123"/>
        <v>6475</v>
      </c>
    </row>
    <row r="3930" spans="1:14" x14ac:dyDescent="0.25">
      <c r="A3930" t="str">
        <f t="shared" si="122"/>
        <v>2016_7002</v>
      </c>
      <c r="C3930" s="95">
        <v>3929</v>
      </c>
      <c r="D3930" s="95">
        <v>7002</v>
      </c>
      <c r="E3930" s="95">
        <v>7002</v>
      </c>
      <c r="F3930" s="95" t="s">
        <v>276</v>
      </c>
      <c r="G3930" s="95">
        <v>2016</v>
      </c>
      <c r="H3930" s="95">
        <v>0</v>
      </c>
      <c r="I3930" s="95">
        <v>1</v>
      </c>
      <c r="J3930" s="95">
        <v>1146743</v>
      </c>
      <c r="K3930" s="95">
        <v>0</v>
      </c>
      <c r="L3930" s="95">
        <v>177.9</v>
      </c>
      <c r="M3930" s="95">
        <v>1146743</v>
      </c>
      <c r="N3930" s="5">
        <f t="shared" si="123"/>
        <v>6446</v>
      </c>
    </row>
    <row r="3931" spans="1:14" x14ac:dyDescent="0.25">
      <c r="A3931" t="str">
        <f t="shared" si="122"/>
        <v>2016_7029</v>
      </c>
      <c r="C3931" s="95">
        <v>3930</v>
      </c>
      <c r="D3931" s="95">
        <v>7029</v>
      </c>
      <c r="E3931" s="95">
        <v>7029</v>
      </c>
      <c r="F3931" s="95" t="s">
        <v>277</v>
      </c>
      <c r="G3931" s="95">
        <v>2016</v>
      </c>
      <c r="H3931" s="95">
        <v>0</v>
      </c>
      <c r="I3931" s="95">
        <v>1</v>
      </c>
      <c r="J3931" s="95">
        <v>7368619</v>
      </c>
      <c r="K3931" s="95">
        <v>2821</v>
      </c>
      <c r="L3931" s="95">
        <v>1140.3</v>
      </c>
      <c r="M3931" s="95">
        <v>7371440</v>
      </c>
      <c r="N3931" s="5">
        <f t="shared" si="123"/>
        <v>6462</v>
      </c>
    </row>
    <row r="3932" spans="1:14" x14ac:dyDescent="0.25">
      <c r="A3932" t="str">
        <f t="shared" si="122"/>
        <v>2016_7038</v>
      </c>
      <c r="C3932" s="95">
        <v>3931</v>
      </c>
      <c r="D3932" s="95">
        <v>7038</v>
      </c>
      <c r="E3932" s="95">
        <v>7038</v>
      </c>
      <c r="F3932" s="95" t="s">
        <v>278</v>
      </c>
      <c r="G3932" s="95">
        <v>2016</v>
      </c>
      <c r="H3932" s="95">
        <v>0</v>
      </c>
      <c r="I3932" s="95">
        <v>1</v>
      </c>
      <c r="J3932" s="95">
        <v>5001451</v>
      </c>
      <c r="K3932" s="95">
        <v>0</v>
      </c>
      <c r="L3932" s="95">
        <v>775.9</v>
      </c>
      <c r="M3932" s="95">
        <v>5001451</v>
      </c>
      <c r="N3932" s="5">
        <f t="shared" si="123"/>
        <v>6446</v>
      </c>
    </row>
    <row r="3933" spans="1:14" x14ac:dyDescent="0.25">
      <c r="A3933" t="str">
        <f t="shared" si="122"/>
        <v>2016_7047</v>
      </c>
      <c r="C3933" s="95">
        <v>3932</v>
      </c>
      <c r="D3933" s="95">
        <v>7047</v>
      </c>
      <c r="E3933" s="95">
        <v>7047</v>
      </c>
      <c r="F3933" s="95" t="s">
        <v>279</v>
      </c>
      <c r="G3933" s="95">
        <v>2016</v>
      </c>
      <c r="H3933" s="95">
        <v>0</v>
      </c>
      <c r="I3933" s="95">
        <v>1</v>
      </c>
      <c r="J3933" s="95">
        <v>2390939</v>
      </c>
      <c r="K3933" s="95">
        <v>48988</v>
      </c>
      <c r="L3933" s="95">
        <v>369.2</v>
      </c>
      <c r="M3933" s="95">
        <v>2439927</v>
      </c>
      <c r="N3933" s="5">
        <f t="shared" si="123"/>
        <v>6476</v>
      </c>
    </row>
    <row r="3934" spans="1:14" x14ac:dyDescent="0.25">
      <c r="A3934" t="str">
        <f t="shared" si="122"/>
        <v>2016_7056</v>
      </c>
      <c r="C3934" s="95">
        <v>3933</v>
      </c>
      <c r="D3934" s="95">
        <v>7056</v>
      </c>
      <c r="E3934" s="95">
        <v>7056</v>
      </c>
      <c r="F3934" s="95" t="s">
        <v>280</v>
      </c>
      <c r="G3934" s="95">
        <v>2016</v>
      </c>
      <c r="H3934" s="95">
        <v>0</v>
      </c>
      <c r="I3934" s="95">
        <v>1</v>
      </c>
      <c r="J3934" s="95">
        <v>11122573</v>
      </c>
      <c r="K3934" s="95">
        <v>0</v>
      </c>
      <c r="L3934" s="95">
        <v>1725.5</v>
      </c>
      <c r="M3934" s="95">
        <v>11122573</v>
      </c>
      <c r="N3934" s="5">
        <f t="shared" si="123"/>
        <v>6446</v>
      </c>
    </row>
    <row r="3935" spans="1:14" x14ac:dyDescent="0.25">
      <c r="A3935" t="str">
        <f t="shared" si="122"/>
        <v>2016_7092</v>
      </c>
      <c r="C3935" s="95">
        <v>3934</v>
      </c>
      <c r="D3935" s="95">
        <v>7092</v>
      </c>
      <c r="E3935" s="95">
        <v>7092</v>
      </c>
      <c r="F3935" s="95" t="s">
        <v>281</v>
      </c>
      <c r="G3935" s="95">
        <v>2016</v>
      </c>
      <c r="H3935" s="95">
        <v>0</v>
      </c>
      <c r="I3935" s="95">
        <v>1</v>
      </c>
      <c r="J3935" s="95">
        <v>2920038</v>
      </c>
      <c r="K3935" s="95">
        <v>0</v>
      </c>
      <c r="L3935" s="95">
        <v>453</v>
      </c>
      <c r="M3935" s="95">
        <v>2920038</v>
      </c>
      <c r="N3935" s="5">
        <f t="shared" si="123"/>
        <v>6446</v>
      </c>
    </row>
    <row r="3936" spans="1:14" x14ac:dyDescent="0.25">
      <c r="A3936" t="str">
        <f t="shared" si="122"/>
        <v>2016_7098</v>
      </c>
      <c r="C3936" s="95">
        <v>3935</v>
      </c>
      <c r="D3936" s="95">
        <v>7098</v>
      </c>
      <c r="E3936" s="95">
        <v>7098</v>
      </c>
      <c r="F3936" s="95" t="s">
        <v>282</v>
      </c>
      <c r="G3936" s="95">
        <v>2016</v>
      </c>
      <c r="H3936" s="95">
        <v>0</v>
      </c>
      <c r="I3936" s="95">
        <v>1</v>
      </c>
      <c r="J3936" s="95">
        <v>3568506</v>
      </c>
      <c r="K3936" s="95">
        <v>67467</v>
      </c>
      <c r="L3936" s="95">
        <v>553.6</v>
      </c>
      <c r="M3936" s="95">
        <v>3635973</v>
      </c>
      <c r="N3936" s="5">
        <f t="shared" si="123"/>
        <v>6446</v>
      </c>
    </row>
    <row r="3937" spans="1:14" x14ac:dyDescent="0.25">
      <c r="A3937" t="str">
        <f t="shared" si="122"/>
        <v>2016_7110</v>
      </c>
      <c r="C3937" s="95">
        <v>3936</v>
      </c>
      <c r="D3937" s="95">
        <v>7110</v>
      </c>
      <c r="E3937" s="95">
        <v>7110</v>
      </c>
      <c r="F3937" s="95" t="s">
        <v>283</v>
      </c>
      <c r="G3937" s="95">
        <v>2016</v>
      </c>
      <c r="H3937" s="95">
        <v>0</v>
      </c>
      <c r="I3937" s="95">
        <v>1</v>
      </c>
      <c r="J3937" s="95">
        <v>6071841</v>
      </c>
      <c r="K3937" s="95">
        <v>0</v>
      </c>
      <c r="L3937" s="95">
        <v>928.7</v>
      </c>
      <c r="M3937" s="95">
        <v>6071841</v>
      </c>
      <c r="N3937" s="5">
        <f t="shared" si="123"/>
        <v>6538</v>
      </c>
    </row>
    <row r="3938" spans="1:14" x14ac:dyDescent="0.25">
      <c r="A3938" t="str">
        <f t="shared" si="122"/>
        <v>2017_9</v>
      </c>
      <c r="C3938" s="95">
        <v>3937</v>
      </c>
      <c r="D3938" s="95">
        <v>9</v>
      </c>
      <c r="E3938" s="95">
        <v>9</v>
      </c>
      <c r="F3938" s="95" t="s">
        <v>0</v>
      </c>
      <c r="G3938" s="95">
        <v>2017</v>
      </c>
      <c r="H3938" s="95">
        <v>0</v>
      </c>
      <c r="I3938" s="95">
        <v>1</v>
      </c>
      <c r="J3938" s="95">
        <v>4191476</v>
      </c>
      <c r="K3938" s="95">
        <v>0</v>
      </c>
      <c r="L3938" s="95">
        <v>625.5</v>
      </c>
      <c r="M3938" s="95">
        <v>4191476</v>
      </c>
      <c r="N3938" s="5">
        <f t="shared" si="123"/>
        <v>6701</v>
      </c>
    </row>
    <row r="3939" spans="1:14" x14ac:dyDescent="0.25">
      <c r="A3939" t="str">
        <f t="shared" si="122"/>
        <v>2017_441</v>
      </c>
      <c r="C3939" s="95">
        <v>3938</v>
      </c>
      <c r="D3939" s="95">
        <v>441</v>
      </c>
      <c r="E3939" s="95">
        <v>441</v>
      </c>
      <c r="F3939" s="95" t="s">
        <v>314</v>
      </c>
      <c r="G3939" s="95">
        <v>2017</v>
      </c>
      <c r="H3939" s="95">
        <v>0</v>
      </c>
      <c r="I3939" s="95">
        <v>1</v>
      </c>
      <c r="J3939" s="95">
        <v>5209260</v>
      </c>
      <c r="K3939" s="95">
        <v>0</v>
      </c>
      <c r="L3939" s="95">
        <v>785</v>
      </c>
      <c r="M3939" s="95">
        <v>5209260</v>
      </c>
      <c r="N3939" s="5">
        <f t="shared" si="123"/>
        <v>6636</v>
      </c>
    </row>
    <row r="3940" spans="1:14" x14ac:dyDescent="0.25">
      <c r="A3940" t="str">
        <f t="shared" si="122"/>
        <v>2017_18</v>
      </c>
      <c r="C3940" s="95">
        <v>3939</v>
      </c>
      <c r="D3940" s="95">
        <v>18</v>
      </c>
      <c r="E3940" s="95">
        <v>18</v>
      </c>
      <c r="F3940" s="95" t="s">
        <v>5</v>
      </c>
      <c r="G3940" s="95">
        <v>2017</v>
      </c>
      <c r="H3940" s="95">
        <v>0</v>
      </c>
      <c r="I3940" s="95">
        <v>1</v>
      </c>
      <c r="J3940" s="95">
        <v>2035960</v>
      </c>
      <c r="K3940" s="95">
        <v>94914</v>
      </c>
      <c r="L3940" s="95">
        <v>308.89999999999998</v>
      </c>
      <c r="M3940" s="95">
        <v>2130874</v>
      </c>
      <c r="N3940" s="5">
        <f t="shared" si="123"/>
        <v>6591</v>
      </c>
    </row>
    <row r="3941" spans="1:14" x14ac:dyDescent="0.25">
      <c r="A3941" t="str">
        <f t="shared" si="122"/>
        <v>2017_27</v>
      </c>
      <c r="C3941" s="95">
        <v>3940</v>
      </c>
      <c r="D3941" s="95">
        <v>27</v>
      </c>
      <c r="E3941" s="95">
        <v>27</v>
      </c>
      <c r="F3941" s="95" t="s">
        <v>337</v>
      </c>
      <c r="G3941" s="95">
        <v>2017</v>
      </c>
      <c r="H3941" s="95">
        <v>0</v>
      </c>
      <c r="I3941" s="95">
        <v>1</v>
      </c>
      <c r="J3941" s="95">
        <v>10373320</v>
      </c>
      <c r="K3941" s="95">
        <v>0</v>
      </c>
      <c r="L3941" s="95">
        <v>1569.1</v>
      </c>
      <c r="M3941" s="95">
        <v>10373320</v>
      </c>
      <c r="N3941" s="5">
        <f t="shared" si="123"/>
        <v>6611</v>
      </c>
    </row>
    <row r="3942" spans="1:14" x14ac:dyDescent="0.25">
      <c r="A3942" t="str">
        <f t="shared" si="122"/>
        <v>2017_63</v>
      </c>
      <c r="C3942" s="95">
        <v>3941</v>
      </c>
      <c r="D3942" s="95">
        <v>63</v>
      </c>
      <c r="E3942" s="95">
        <v>63</v>
      </c>
      <c r="F3942" s="95" t="s">
        <v>338</v>
      </c>
      <c r="G3942" s="95">
        <v>2017</v>
      </c>
      <c r="H3942" s="95">
        <v>0</v>
      </c>
      <c r="I3942" s="95">
        <v>1</v>
      </c>
      <c r="J3942" s="95">
        <v>3427272</v>
      </c>
      <c r="K3942" s="95">
        <v>0</v>
      </c>
      <c r="L3942" s="95">
        <v>516</v>
      </c>
      <c r="M3942" s="95">
        <v>3427272</v>
      </c>
      <c r="N3942" s="5">
        <f t="shared" si="123"/>
        <v>6642</v>
      </c>
    </row>
    <row r="3943" spans="1:14" x14ac:dyDescent="0.25">
      <c r="A3943" t="str">
        <f t="shared" si="122"/>
        <v>2017_72</v>
      </c>
      <c r="C3943" s="95">
        <v>3942</v>
      </c>
      <c r="D3943" s="95">
        <v>72</v>
      </c>
      <c r="E3943" s="95">
        <v>72</v>
      </c>
      <c r="F3943" s="95" t="s">
        <v>6</v>
      </c>
      <c r="G3943" s="95">
        <v>2017</v>
      </c>
      <c r="H3943" s="95">
        <v>0</v>
      </c>
      <c r="I3943" s="95">
        <v>1</v>
      </c>
      <c r="J3943" s="95">
        <v>1347744</v>
      </c>
      <c r="K3943" s="95">
        <v>0</v>
      </c>
      <c r="L3943" s="95">
        <v>202</v>
      </c>
      <c r="M3943" s="95">
        <v>1347744</v>
      </c>
      <c r="N3943" s="5">
        <f t="shared" si="123"/>
        <v>6672</v>
      </c>
    </row>
    <row r="3944" spans="1:14" x14ac:dyDescent="0.25">
      <c r="A3944" t="str">
        <f t="shared" si="122"/>
        <v>2017_81</v>
      </c>
      <c r="C3944" s="95">
        <v>3943</v>
      </c>
      <c r="D3944" s="95">
        <v>81</v>
      </c>
      <c r="E3944" s="95">
        <v>81</v>
      </c>
      <c r="F3944" s="95" t="s">
        <v>7</v>
      </c>
      <c r="G3944" s="95">
        <v>2017</v>
      </c>
      <c r="H3944" s="95">
        <v>0</v>
      </c>
      <c r="I3944" s="95">
        <v>1</v>
      </c>
      <c r="J3944" s="95">
        <v>7954678</v>
      </c>
      <c r="K3944" s="95">
        <v>0</v>
      </c>
      <c r="L3944" s="95">
        <v>1206.9000000000001</v>
      </c>
      <c r="M3944" s="95">
        <v>7954678</v>
      </c>
      <c r="N3944" s="5">
        <f t="shared" si="123"/>
        <v>6591</v>
      </c>
    </row>
    <row r="3945" spans="1:14" x14ac:dyDescent="0.25">
      <c r="A3945" t="str">
        <f t="shared" si="122"/>
        <v>2017_99</v>
      </c>
      <c r="C3945" s="95">
        <v>3944</v>
      </c>
      <c r="D3945" s="95">
        <v>99</v>
      </c>
      <c r="E3945" s="95">
        <v>99</v>
      </c>
      <c r="F3945" s="95" t="s">
        <v>8</v>
      </c>
      <c r="G3945" s="95">
        <v>2017</v>
      </c>
      <c r="H3945" s="95">
        <v>0</v>
      </c>
      <c r="I3945" s="95">
        <v>1</v>
      </c>
      <c r="J3945" s="95">
        <v>3403592</v>
      </c>
      <c r="K3945" s="95">
        <v>5936</v>
      </c>
      <c r="L3945" s="95">
        <v>516.4</v>
      </c>
      <c r="M3945" s="95">
        <v>3409528</v>
      </c>
      <c r="N3945" s="5">
        <f t="shared" si="123"/>
        <v>6591</v>
      </c>
    </row>
    <row r="3946" spans="1:14" x14ac:dyDescent="0.25">
      <c r="A3946" t="str">
        <f t="shared" si="122"/>
        <v>2017_108</v>
      </c>
      <c r="C3946" s="95">
        <v>3945</v>
      </c>
      <c r="D3946" s="95">
        <v>108</v>
      </c>
      <c r="E3946" s="95">
        <v>108</v>
      </c>
      <c r="F3946" s="95" t="s">
        <v>9</v>
      </c>
      <c r="G3946" s="95">
        <v>2017</v>
      </c>
      <c r="H3946" s="95">
        <v>0</v>
      </c>
      <c r="I3946" s="95">
        <v>1</v>
      </c>
      <c r="J3946" s="95">
        <v>1697183</v>
      </c>
      <c r="K3946" s="95">
        <v>0</v>
      </c>
      <c r="L3946" s="95">
        <v>257.5</v>
      </c>
      <c r="M3946" s="95">
        <v>1697183</v>
      </c>
      <c r="N3946" s="5">
        <f t="shared" si="123"/>
        <v>6591</v>
      </c>
    </row>
    <row r="3947" spans="1:14" x14ac:dyDescent="0.25">
      <c r="A3947" t="str">
        <f t="shared" si="122"/>
        <v>2017_126</v>
      </c>
      <c r="C3947" s="95">
        <v>3946</v>
      </c>
      <c r="D3947" s="95">
        <v>126</v>
      </c>
      <c r="E3947" s="95">
        <v>126</v>
      </c>
      <c r="F3947" s="95" t="s">
        <v>10</v>
      </c>
      <c r="G3947" s="95">
        <v>2017</v>
      </c>
      <c r="H3947" s="95">
        <v>0</v>
      </c>
      <c r="I3947" s="95">
        <v>1</v>
      </c>
      <c r="J3947" s="95">
        <v>8766202</v>
      </c>
      <c r="K3947" s="95">
        <v>0</v>
      </c>
      <c r="L3947" s="95">
        <v>1323.4</v>
      </c>
      <c r="M3947" s="95">
        <v>8766202</v>
      </c>
      <c r="N3947" s="5">
        <f t="shared" si="123"/>
        <v>6624</v>
      </c>
    </row>
    <row r="3948" spans="1:14" x14ac:dyDescent="0.25">
      <c r="A3948" t="str">
        <f t="shared" si="122"/>
        <v>2017_135</v>
      </c>
      <c r="C3948" s="95">
        <v>3947</v>
      </c>
      <c r="D3948" s="95">
        <v>135</v>
      </c>
      <c r="E3948" s="95">
        <v>135</v>
      </c>
      <c r="F3948" s="95" t="s">
        <v>11</v>
      </c>
      <c r="G3948" s="95">
        <v>2017</v>
      </c>
      <c r="H3948" s="95">
        <v>0</v>
      </c>
      <c r="I3948" s="95">
        <v>1</v>
      </c>
      <c r="J3948" s="95">
        <v>7574522</v>
      </c>
      <c r="K3948" s="95">
        <v>0</v>
      </c>
      <c r="L3948" s="95">
        <v>1135.0999999999999</v>
      </c>
      <c r="M3948" s="95">
        <v>7574522</v>
      </c>
      <c r="N3948" s="5">
        <f t="shared" si="123"/>
        <v>6673</v>
      </c>
    </row>
    <row r="3949" spans="1:14" x14ac:dyDescent="0.25">
      <c r="A3949" t="str">
        <f t="shared" si="122"/>
        <v>2017_171</v>
      </c>
      <c r="C3949" s="95">
        <v>3948</v>
      </c>
      <c r="D3949" s="95">
        <v>171</v>
      </c>
      <c r="E3949" s="95">
        <v>171</v>
      </c>
      <c r="F3949" s="95" t="s">
        <v>339</v>
      </c>
      <c r="G3949" s="95">
        <v>2017</v>
      </c>
      <c r="H3949" s="95">
        <v>0</v>
      </c>
      <c r="I3949" s="95">
        <v>2</v>
      </c>
      <c r="J3949" s="95">
        <v>5148148</v>
      </c>
      <c r="K3949" s="95">
        <v>0</v>
      </c>
      <c r="L3949" s="95">
        <v>778.6</v>
      </c>
      <c r="M3949" s="95">
        <v>5148148</v>
      </c>
      <c r="N3949" s="5">
        <f t="shared" si="123"/>
        <v>6612</v>
      </c>
    </row>
    <row r="3950" spans="1:14" x14ac:dyDescent="0.25">
      <c r="A3950" t="str">
        <f t="shared" si="122"/>
        <v>2017_225</v>
      </c>
      <c r="C3950" s="95">
        <v>3949</v>
      </c>
      <c r="D3950" s="95">
        <v>225</v>
      </c>
      <c r="E3950" s="95">
        <v>225</v>
      </c>
      <c r="F3950" s="95" t="s">
        <v>13</v>
      </c>
      <c r="G3950" s="95">
        <v>2017</v>
      </c>
      <c r="H3950" s="95">
        <v>0</v>
      </c>
      <c r="I3950" s="95">
        <v>1</v>
      </c>
      <c r="J3950" s="95">
        <v>27934597</v>
      </c>
      <c r="K3950" s="95">
        <v>0</v>
      </c>
      <c r="L3950" s="95">
        <v>4181.2</v>
      </c>
      <c r="M3950" s="95">
        <v>27934597</v>
      </c>
      <c r="N3950" s="5">
        <f t="shared" si="123"/>
        <v>6681</v>
      </c>
    </row>
    <row r="3951" spans="1:14" x14ac:dyDescent="0.25">
      <c r="A3951" t="str">
        <f t="shared" si="122"/>
        <v>2017_234</v>
      </c>
      <c r="C3951" s="95">
        <v>3950</v>
      </c>
      <c r="D3951" s="95">
        <v>234</v>
      </c>
      <c r="E3951" s="95">
        <v>234</v>
      </c>
      <c r="F3951" s="95" t="s">
        <v>14</v>
      </c>
      <c r="G3951" s="95">
        <v>2017</v>
      </c>
      <c r="H3951" s="95">
        <v>0</v>
      </c>
      <c r="I3951" s="95">
        <v>1</v>
      </c>
      <c r="J3951" s="95">
        <v>8148986</v>
      </c>
      <c r="K3951" s="95">
        <v>0</v>
      </c>
      <c r="L3951" s="95">
        <v>1233.2</v>
      </c>
      <c r="M3951" s="95">
        <v>8148986</v>
      </c>
      <c r="N3951" s="5">
        <f t="shared" si="123"/>
        <v>6608</v>
      </c>
    </row>
    <row r="3952" spans="1:14" x14ac:dyDescent="0.25">
      <c r="A3952" t="str">
        <f t="shared" si="122"/>
        <v>2017_243</v>
      </c>
      <c r="C3952" s="95">
        <v>3951</v>
      </c>
      <c r="D3952" s="95">
        <v>243</v>
      </c>
      <c r="E3952" s="95">
        <v>243</v>
      </c>
      <c r="F3952" s="95" t="s">
        <v>15</v>
      </c>
      <c r="G3952" s="95">
        <v>2017</v>
      </c>
      <c r="H3952" s="95">
        <v>0</v>
      </c>
      <c r="I3952" s="95">
        <v>1</v>
      </c>
      <c r="J3952" s="95">
        <v>1672653</v>
      </c>
      <c r="K3952" s="95">
        <v>12804</v>
      </c>
      <c r="L3952" s="95">
        <v>251.3</v>
      </c>
      <c r="M3952" s="95">
        <v>1685457</v>
      </c>
      <c r="N3952" s="5">
        <f t="shared" si="123"/>
        <v>6656</v>
      </c>
    </row>
    <row r="3953" spans="1:14" x14ac:dyDescent="0.25">
      <c r="A3953" t="str">
        <f t="shared" si="122"/>
        <v>2017_261</v>
      </c>
      <c r="C3953" s="95">
        <v>3952</v>
      </c>
      <c r="D3953" s="95">
        <v>261</v>
      </c>
      <c r="E3953" s="95">
        <v>261</v>
      </c>
      <c r="F3953" s="95" t="s">
        <v>16</v>
      </c>
      <c r="G3953" s="95">
        <v>2017</v>
      </c>
      <c r="H3953" s="95">
        <v>0</v>
      </c>
      <c r="I3953" s="95">
        <v>1</v>
      </c>
      <c r="J3953" s="95">
        <v>71137322</v>
      </c>
      <c r="K3953" s="95">
        <v>0</v>
      </c>
      <c r="L3953" s="95">
        <v>10793.1</v>
      </c>
      <c r="M3953" s="95">
        <v>71137322</v>
      </c>
      <c r="N3953" s="5">
        <f t="shared" si="123"/>
        <v>6591</v>
      </c>
    </row>
    <row r="3954" spans="1:14" x14ac:dyDescent="0.25">
      <c r="A3954" t="str">
        <f t="shared" si="122"/>
        <v>2017_279</v>
      </c>
      <c r="C3954" s="95">
        <v>3953</v>
      </c>
      <c r="D3954" s="95">
        <v>279</v>
      </c>
      <c r="E3954" s="95">
        <v>279</v>
      </c>
      <c r="F3954" s="95" t="s">
        <v>17</v>
      </c>
      <c r="G3954" s="95">
        <v>2017</v>
      </c>
      <c r="H3954" s="95">
        <v>0</v>
      </c>
      <c r="I3954" s="95">
        <v>1</v>
      </c>
      <c r="J3954" s="95">
        <v>5550940</v>
      </c>
      <c r="K3954" s="95">
        <v>0</v>
      </c>
      <c r="L3954" s="95">
        <v>842.2</v>
      </c>
      <c r="M3954" s="95">
        <v>5550940</v>
      </c>
      <c r="N3954" s="5">
        <f t="shared" si="123"/>
        <v>6591</v>
      </c>
    </row>
    <row r="3955" spans="1:14" x14ac:dyDescent="0.25">
      <c r="A3955" t="str">
        <f t="shared" si="122"/>
        <v>2017_355</v>
      </c>
      <c r="C3955" s="95">
        <v>3954</v>
      </c>
      <c r="D3955" s="95">
        <v>355</v>
      </c>
      <c r="E3955" s="95">
        <v>355</v>
      </c>
      <c r="F3955" s="95" t="s">
        <v>18</v>
      </c>
      <c r="G3955" s="95">
        <v>2017</v>
      </c>
      <c r="H3955" s="95">
        <v>0</v>
      </c>
      <c r="I3955" s="95">
        <v>1</v>
      </c>
      <c r="J3955" s="95">
        <v>1873162</v>
      </c>
      <c r="K3955" s="95">
        <v>29194</v>
      </c>
      <c r="L3955" s="95">
        <v>284.2</v>
      </c>
      <c r="M3955" s="95">
        <v>1902356</v>
      </c>
      <c r="N3955" s="5">
        <f t="shared" si="123"/>
        <v>6591</v>
      </c>
    </row>
    <row r="3956" spans="1:14" x14ac:dyDescent="0.25">
      <c r="A3956" t="str">
        <f t="shared" si="122"/>
        <v>2017_387</v>
      </c>
      <c r="C3956" s="95">
        <v>3955</v>
      </c>
      <c r="D3956" s="95">
        <v>387</v>
      </c>
      <c r="E3956" s="95">
        <v>387</v>
      </c>
      <c r="F3956" s="95" t="s">
        <v>19</v>
      </c>
      <c r="G3956" s="95">
        <v>2017</v>
      </c>
      <c r="H3956" s="95">
        <v>0</v>
      </c>
      <c r="I3956" s="95">
        <v>1</v>
      </c>
      <c r="J3956" s="95">
        <v>9249488</v>
      </c>
      <c r="K3956" s="95">
        <v>231064</v>
      </c>
      <c r="L3956" s="95">
        <v>1402.5</v>
      </c>
      <c r="M3956" s="95">
        <v>9480552</v>
      </c>
      <c r="N3956" s="5">
        <f t="shared" si="123"/>
        <v>6595</v>
      </c>
    </row>
    <row r="3957" spans="1:14" x14ac:dyDescent="0.25">
      <c r="A3957" t="str">
        <f t="shared" si="122"/>
        <v>2017_414</v>
      </c>
      <c r="C3957" s="95">
        <v>3956</v>
      </c>
      <c r="D3957" s="95">
        <v>414</v>
      </c>
      <c r="E3957" s="95">
        <v>414</v>
      </c>
      <c r="F3957" s="95" t="s">
        <v>20</v>
      </c>
      <c r="G3957" s="95">
        <v>2017</v>
      </c>
      <c r="H3957" s="95">
        <v>0</v>
      </c>
      <c r="I3957" s="95">
        <v>1</v>
      </c>
      <c r="J3957" s="95">
        <v>3496414</v>
      </c>
      <c r="K3957" s="95">
        <v>26075</v>
      </c>
      <c r="L3957" s="95">
        <v>524.20000000000005</v>
      </c>
      <c r="M3957" s="95">
        <v>3522489</v>
      </c>
      <c r="N3957" s="5">
        <f t="shared" si="123"/>
        <v>6670</v>
      </c>
    </row>
    <row r="3958" spans="1:14" x14ac:dyDescent="0.25">
      <c r="A3958" t="str">
        <f t="shared" si="122"/>
        <v>2017_540</v>
      </c>
      <c r="C3958" s="95">
        <v>3957</v>
      </c>
      <c r="D3958" s="95">
        <v>540</v>
      </c>
      <c r="E3958" s="95">
        <v>540</v>
      </c>
      <c r="F3958" s="95" t="s">
        <v>1</v>
      </c>
      <c r="G3958" s="95">
        <v>2017</v>
      </c>
      <c r="H3958" s="95">
        <v>0</v>
      </c>
      <c r="I3958" s="95">
        <v>1</v>
      </c>
      <c r="J3958" s="95">
        <v>3813048</v>
      </c>
      <c r="K3958" s="95">
        <v>12446</v>
      </c>
      <c r="L3958" s="95">
        <v>571.5</v>
      </c>
      <c r="M3958" s="95">
        <v>3825494</v>
      </c>
      <c r="N3958" s="5">
        <f t="shared" si="123"/>
        <v>6672</v>
      </c>
    </row>
    <row r="3959" spans="1:14" x14ac:dyDescent="0.25">
      <c r="A3959" t="str">
        <f t="shared" si="122"/>
        <v>2017_472</v>
      </c>
      <c r="C3959" s="95">
        <v>3958</v>
      </c>
      <c r="D3959" s="95">
        <v>472</v>
      </c>
      <c r="E3959" s="95">
        <v>472</v>
      </c>
      <c r="F3959" s="95" t="s">
        <v>21</v>
      </c>
      <c r="G3959" s="95">
        <v>2017</v>
      </c>
      <c r="H3959" s="95">
        <v>0</v>
      </c>
      <c r="I3959" s="95">
        <v>1</v>
      </c>
      <c r="J3959" s="95">
        <v>10563396</v>
      </c>
      <c r="K3959" s="95">
        <v>117014</v>
      </c>
      <c r="L3959" s="95">
        <v>1602.7</v>
      </c>
      <c r="M3959" s="95">
        <v>10680410</v>
      </c>
      <c r="N3959" s="5">
        <f t="shared" si="123"/>
        <v>6591</v>
      </c>
    </row>
    <row r="3960" spans="1:14" x14ac:dyDescent="0.25">
      <c r="A3960" t="str">
        <f t="shared" si="122"/>
        <v>2017_513</v>
      </c>
      <c r="C3960" s="95">
        <v>3959</v>
      </c>
      <c r="D3960" s="95">
        <v>513</v>
      </c>
      <c r="E3960" s="95">
        <v>513</v>
      </c>
      <c r="F3960" s="95" t="s">
        <v>22</v>
      </c>
      <c r="G3960" s="95">
        <v>2017</v>
      </c>
      <c r="H3960" s="95">
        <v>0</v>
      </c>
      <c r="I3960" s="95">
        <v>1</v>
      </c>
      <c r="J3960" s="95">
        <v>2279827</v>
      </c>
      <c r="K3960" s="95">
        <v>0</v>
      </c>
      <c r="L3960" s="95">
        <v>345.9</v>
      </c>
      <c r="M3960" s="95">
        <v>2279827</v>
      </c>
      <c r="N3960" s="5">
        <f t="shared" si="123"/>
        <v>6591</v>
      </c>
    </row>
    <row r="3961" spans="1:14" x14ac:dyDescent="0.25">
      <c r="A3961" t="str">
        <f t="shared" si="122"/>
        <v>2017_549</v>
      </c>
      <c r="C3961" s="95">
        <v>3960</v>
      </c>
      <c r="D3961" s="95">
        <v>549</v>
      </c>
      <c r="E3961" s="95">
        <v>549</v>
      </c>
      <c r="F3961" s="95" t="s">
        <v>23</v>
      </c>
      <c r="G3961" s="95">
        <v>2017</v>
      </c>
      <c r="H3961" s="95">
        <v>0</v>
      </c>
      <c r="I3961" s="95">
        <v>1</v>
      </c>
      <c r="J3961" s="95">
        <v>3163021</v>
      </c>
      <c r="K3961" s="95">
        <v>0</v>
      </c>
      <c r="L3961" s="95">
        <v>479.9</v>
      </c>
      <c r="M3961" s="95">
        <v>3163021</v>
      </c>
      <c r="N3961" s="5">
        <f t="shared" si="123"/>
        <v>6591</v>
      </c>
    </row>
    <row r="3962" spans="1:14" x14ac:dyDescent="0.25">
      <c r="A3962" t="str">
        <f t="shared" si="122"/>
        <v>2017_576</v>
      </c>
      <c r="C3962" s="95">
        <v>3961</v>
      </c>
      <c r="D3962" s="95">
        <v>576</v>
      </c>
      <c r="E3962" s="95">
        <v>576</v>
      </c>
      <c r="F3962" s="95" t="s">
        <v>24</v>
      </c>
      <c r="G3962" s="95">
        <v>2017</v>
      </c>
      <c r="H3962" s="95">
        <v>0</v>
      </c>
      <c r="I3962" s="95">
        <v>1</v>
      </c>
      <c r="J3962" s="95">
        <v>3602849</v>
      </c>
      <c r="K3962" s="95">
        <v>0</v>
      </c>
      <c r="L3962" s="95">
        <v>546.29999999999995</v>
      </c>
      <c r="M3962" s="95">
        <v>3602849</v>
      </c>
      <c r="N3962" s="5">
        <f t="shared" si="123"/>
        <v>6595</v>
      </c>
    </row>
    <row r="3963" spans="1:14" x14ac:dyDescent="0.25">
      <c r="A3963" t="str">
        <f t="shared" si="122"/>
        <v>2017_585</v>
      </c>
      <c r="C3963" s="95">
        <v>3962</v>
      </c>
      <c r="D3963" s="95">
        <v>585</v>
      </c>
      <c r="E3963" s="95">
        <v>585</v>
      </c>
      <c r="F3963" s="95" t="s">
        <v>25</v>
      </c>
      <c r="G3963" s="95">
        <v>2017</v>
      </c>
      <c r="H3963" s="95">
        <v>0</v>
      </c>
      <c r="I3963" s="95">
        <v>1</v>
      </c>
      <c r="J3963" s="95">
        <v>3730193</v>
      </c>
      <c r="K3963" s="95">
        <v>15555</v>
      </c>
      <c r="L3963" s="95">
        <v>561.1</v>
      </c>
      <c r="M3963" s="95">
        <v>3745748</v>
      </c>
      <c r="N3963" s="5">
        <f t="shared" si="123"/>
        <v>6648</v>
      </c>
    </row>
    <row r="3964" spans="1:14" x14ac:dyDescent="0.25">
      <c r="A3964" t="str">
        <f t="shared" si="122"/>
        <v>2017_594</v>
      </c>
      <c r="C3964" s="95">
        <v>3963</v>
      </c>
      <c r="D3964" s="95">
        <v>594</v>
      </c>
      <c r="E3964" s="95">
        <v>594</v>
      </c>
      <c r="F3964" s="95" t="s">
        <v>26</v>
      </c>
      <c r="G3964" s="95">
        <v>2017</v>
      </c>
      <c r="H3964" s="95">
        <v>0</v>
      </c>
      <c r="I3964" s="95">
        <v>1</v>
      </c>
      <c r="J3964" s="95">
        <v>5285375</v>
      </c>
      <c r="K3964" s="95">
        <v>0</v>
      </c>
      <c r="L3964" s="95">
        <v>801.3</v>
      </c>
      <c r="M3964" s="95">
        <v>5285375</v>
      </c>
      <c r="N3964" s="5">
        <f t="shared" si="123"/>
        <v>6596</v>
      </c>
    </row>
    <row r="3965" spans="1:14" x14ac:dyDescent="0.25">
      <c r="A3965" t="str">
        <f t="shared" si="122"/>
        <v>2017_603</v>
      </c>
      <c r="C3965" s="95">
        <v>3964</v>
      </c>
      <c r="D3965" s="95">
        <v>603</v>
      </c>
      <c r="E3965" s="95">
        <v>603</v>
      </c>
      <c r="F3965" s="95" t="s">
        <v>27</v>
      </c>
      <c r="G3965" s="95">
        <v>2017</v>
      </c>
      <c r="H3965" s="95">
        <v>0</v>
      </c>
      <c r="I3965" s="95">
        <v>1</v>
      </c>
      <c r="J3965" s="95">
        <v>1259031</v>
      </c>
      <c r="K3965" s="95">
        <v>5088</v>
      </c>
      <c r="L3965" s="95">
        <v>187.3</v>
      </c>
      <c r="M3965" s="95">
        <v>1264119</v>
      </c>
      <c r="N3965" s="5">
        <f t="shared" si="123"/>
        <v>6722</v>
      </c>
    </row>
    <row r="3966" spans="1:14" x14ac:dyDescent="0.25">
      <c r="A3966" t="str">
        <f t="shared" si="122"/>
        <v>2017_609</v>
      </c>
      <c r="C3966" s="95">
        <v>3965</v>
      </c>
      <c r="D3966" s="95">
        <v>609</v>
      </c>
      <c r="E3966" s="95">
        <v>609</v>
      </c>
      <c r="F3966" s="95" t="s">
        <v>28</v>
      </c>
      <c r="G3966" s="95">
        <v>2017</v>
      </c>
      <c r="H3966" s="95">
        <v>0</v>
      </c>
      <c r="I3966" s="95">
        <v>1</v>
      </c>
      <c r="J3966" s="95">
        <v>9870848</v>
      </c>
      <c r="K3966" s="95">
        <v>0</v>
      </c>
      <c r="L3966" s="95">
        <v>1483</v>
      </c>
      <c r="M3966" s="95">
        <v>9870848</v>
      </c>
      <c r="N3966" s="5">
        <f t="shared" si="123"/>
        <v>6656</v>
      </c>
    </row>
    <row r="3967" spans="1:14" x14ac:dyDescent="0.25">
      <c r="A3967" t="str">
        <f t="shared" si="122"/>
        <v>2017_621</v>
      </c>
      <c r="C3967" s="95">
        <v>3966</v>
      </c>
      <c r="D3967" s="95">
        <v>621</v>
      </c>
      <c r="E3967" s="95">
        <v>621</v>
      </c>
      <c r="F3967" s="95" t="s">
        <v>29</v>
      </c>
      <c r="G3967" s="95">
        <v>2017</v>
      </c>
      <c r="H3967" s="95">
        <v>0</v>
      </c>
      <c r="I3967" s="95">
        <v>1</v>
      </c>
      <c r="J3967" s="95">
        <v>27039239</v>
      </c>
      <c r="K3967" s="95">
        <v>0</v>
      </c>
      <c r="L3967" s="95">
        <v>4056.9</v>
      </c>
      <c r="M3967" s="95">
        <v>27039239</v>
      </c>
      <c r="N3967" s="5">
        <f t="shared" si="123"/>
        <v>6665</v>
      </c>
    </row>
    <row r="3968" spans="1:14" x14ac:dyDescent="0.25">
      <c r="A3968" t="str">
        <f t="shared" si="122"/>
        <v>2017_720</v>
      </c>
      <c r="C3968" s="95">
        <v>3967</v>
      </c>
      <c r="D3968" s="95">
        <v>720</v>
      </c>
      <c r="E3968" s="95">
        <v>720</v>
      </c>
      <c r="F3968" s="95" t="s">
        <v>30</v>
      </c>
      <c r="G3968" s="95">
        <v>2017</v>
      </c>
      <c r="H3968" s="95">
        <v>0</v>
      </c>
      <c r="I3968" s="95">
        <v>1</v>
      </c>
      <c r="J3968" s="95">
        <v>11953438</v>
      </c>
      <c r="K3968" s="95">
        <v>0</v>
      </c>
      <c r="L3968" s="95">
        <v>1813.6</v>
      </c>
      <c r="M3968" s="95">
        <v>11953438</v>
      </c>
      <c r="N3968" s="5">
        <f t="shared" si="123"/>
        <v>6591</v>
      </c>
    </row>
    <row r="3969" spans="1:14" x14ac:dyDescent="0.25">
      <c r="A3969" t="str">
        <f t="shared" si="122"/>
        <v>2017_729</v>
      </c>
      <c r="C3969" s="95">
        <v>3968</v>
      </c>
      <c r="D3969" s="95">
        <v>729</v>
      </c>
      <c r="E3969" s="95">
        <v>729</v>
      </c>
      <c r="F3969" s="95" t="s">
        <v>31</v>
      </c>
      <c r="G3969" s="95">
        <v>2017</v>
      </c>
      <c r="H3969" s="95">
        <v>0</v>
      </c>
      <c r="I3969" s="95">
        <v>1</v>
      </c>
      <c r="J3969" s="95">
        <v>13619642</v>
      </c>
      <c r="K3969" s="95">
        <v>15215</v>
      </c>
      <c r="L3969" s="95">
        <v>2066.4</v>
      </c>
      <c r="M3969" s="95">
        <v>13634857</v>
      </c>
      <c r="N3969" s="5">
        <f t="shared" si="123"/>
        <v>6591</v>
      </c>
    </row>
    <row r="3970" spans="1:14" x14ac:dyDescent="0.25">
      <c r="A3970" t="str">
        <f t="shared" si="122"/>
        <v>2017_747</v>
      </c>
      <c r="C3970" s="95">
        <v>3969</v>
      </c>
      <c r="D3970" s="95">
        <v>747</v>
      </c>
      <c r="E3970" s="95">
        <v>747</v>
      </c>
      <c r="F3970" s="95" t="s">
        <v>32</v>
      </c>
      <c r="G3970" s="95">
        <v>2017</v>
      </c>
      <c r="H3970" s="95">
        <v>0</v>
      </c>
      <c r="I3970" s="95">
        <v>1</v>
      </c>
      <c r="J3970" s="95">
        <v>4031056</v>
      </c>
      <c r="K3970" s="95">
        <v>0</v>
      </c>
      <c r="L3970" s="95">
        <v>611.6</v>
      </c>
      <c r="M3970" s="95">
        <v>4031056</v>
      </c>
      <c r="N3970" s="5">
        <f t="shared" si="123"/>
        <v>6591</v>
      </c>
    </row>
    <row r="3971" spans="1:14" x14ac:dyDescent="0.25">
      <c r="A3971" t="str">
        <f t="shared" ref="A3971:A4034" si="124">CONCATENATE(G3971,"_",D3971)</f>
        <v>2017_1917</v>
      </c>
      <c r="C3971" s="95">
        <v>3970</v>
      </c>
      <c r="D3971" s="95">
        <v>1917</v>
      </c>
      <c r="E3971" s="95">
        <v>1917</v>
      </c>
      <c r="F3971" s="95" t="s">
        <v>78</v>
      </c>
      <c r="G3971" s="95">
        <v>2017</v>
      </c>
      <c r="H3971" s="95">
        <v>0</v>
      </c>
      <c r="I3971" s="95">
        <v>1</v>
      </c>
      <c r="J3971" s="95">
        <v>2796656</v>
      </c>
      <c r="K3971" s="95">
        <v>58465</v>
      </c>
      <c r="L3971" s="95">
        <v>423.8</v>
      </c>
      <c r="M3971" s="95">
        <v>2855121</v>
      </c>
      <c r="N3971" s="5">
        <f t="shared" ref="N3971:N4034" si="125">ROUND(J3971/L3971,0)</f>
        <v>6599</v>
      </c>
    </row>
    <row r="3972" spans="1:14" x14ac:dyDescent="0.25">
      <c r="A3972" t="str">
        <f t="shared" si="124"/>
        <v>2017_846</v>
      </c>
      <c r="C3972" s="95">
        <v>3971</v>
      </c>
      <c r="D3972" s="95">
        <v>846</v>
      </c>
      <c r="E3972" s="95">
        <v>846</v>
      </c>
      <c r="F3972" s="95" t="s">
        <v>382</v>
      </c>
      <c r="G3972" s="95">
        <v>2017</v>
      </c>
      <c r="H3972" s="95">
        <v>0</v>
      </c>
      <c r="I3972" s="95">
        <v>1</v>
      </c>
      <c r="J3972" s="95">
        <v>3526943</v>
      </c>
      <c r="K3972" s="95">
        <v>9938</v>
      </c>
      <c r="L3972" s="95">
        <v>533.9</v>
      </c>
      <c r="M3972" s="95">
        <v>3536881</v>
      </c>
      <c r="N3972" s="5">
        <f t="shared" si="125"/>
        <v>6606</v>
      </c>
    </row>
    <row r="3973" spans="1:14" x14ac:dyDescent="0.25">
      <c r="A3973" t="str">
        <f t="shared" si="124"/>
        <v>2017_882</v>
      </c>
      <c r="C3973" s="95">
        <v>3972</v>
      </c>
      <c r="D3973" s="95">
        <v>882</v>
      </c>
      <c r="E3973" s="95">
        <v>882</v>
      </c>
      <c r="F3973" s="95" t="s">
        <v>35</v>
      </c>
      <c r="G3973" s="95">
        <v>2017</v>
      </c>
      <c r="H3973" s="95">
        <v>0</v>
      </c>
      <c r="I3973" s="95">
        <v>1</v>
      </c>
      <c r="J3973" s="95">
        <v>29379383</v>
      </c>
      <c r="K3973" s="95">
        <v>529019</v>
      </c>
      <c r="L3973" s="95">
        <v>4457.5</v>
      </c>
      <c r="M3973" s="95">
        <v>29908402</v>
      </c>
      <c r="N3973" s="5">
        <f t="shared" si="125"/>
        <v>6591</v>
      </c>
    </row>
    <row r="3974" spans="1:14" x14ac:dyDescent="0.25">
      <c r="A3974" t="str">
        <f t="shared" si="124"/>
        <v>2017_916</v>
      </c>
      <c r="C3974" s="95">
        <v>3973</v>
      </c>
      <c r="D3974" s="95">
        <v>916</v>
      </c>
      <c r="E3974" s="95">
        <v>916</v>
      </c>
      <c r="F3974" s="95" t="s">
        <v>2</v>
      </c>
      <c r="G3974" s="95">
        <v>2017</v>
      </c>
      <c r="H3974" s="95">
        <v>0</v>
      </c>
      <c r="I3974" s="95">
        <v>1</v>
      </c>
      <c r="J3974" s="95">
        <v>1765297</v>
      </c>
      <c r="K3974" s="95">
        <v>0</v>
      </c>
      <c r="L3974" s="95">
        <v>261.10000000000002</v>
      </c>
      <c r="M3974" s="95">
        <v>1765297</v>
      </c>
      <c r="N3974" s="5">
        <f t="shared" si="125"/>
        <v>6761</v>
      </c>
    </row>
    <row r="3975" spans="1:14" x14ac:dyDescent="0.25">
      <c r="A3975" t="str">
        <f t="shared" si="124"/>
        <v>2017_914</v>
      </c>
      <c r="C3975" s="95">
        <v>3974</v>
      </c>
      <c r="D3975" s="95">
        <v>914</v>
      </c>
      <c r="E3975" s="95">
        <v>914</v>
      </c>
      <c r="F3975" s="95" t="s">
        <v>36</v>
      </c>
      <c r="G3975" s="95">
        <v>2017</v>
      </c>
      <c r="H3975" s="95">
        <v>0</v>
      </c>
      <c r="I3975" s="95">
        <v>1</v>
      </c>
      <c r="J3975" s="95">
        <v>3114629</v>
      </c>
      <c r="K3975" s="95">
        <v>0</v>
      </c>
      <c r="L3975" s="95">
        <v>469</v>
      </c>
      <c r="M3975" s="95">
        <v>3114629</v>
      </c>
      <c r="N3975" s="5">
        <f t="shared" si="125"/>
        <v>6641</v>
      </c>
    </row>
    <row r="3976" spans="1:14" x14ac:dyDescent="0.25">
      <c r="A3976" t="str">
        <f t="shared" si="124"/>
        <v>2017_918</v>
      </c>
      <c r="C3976" s="95">
        <v>3975</v>
      </c>
      <c r="D3976" s="95">
        <v>918</v>
      </c>
      <c r="E3976" s="95">
        <v>918</v>
      </c>
      <c r="F3976" s="95" t="s">
        <v>37</v>
      </c>
      <c r="G3976" s="95">
        <v>2017</v>
      </c>
      <c r="H3976" s="95">
        <v>0</v>
      </c>
      <c r="I3976" s="95">
        <v>1</v>
      </c>
      <c r="J3976" s="95">
        <v>3186015</v>
      </c>
      <c r="K3976" s="95">
        <v>0</v>
      </c>
      <c r="L3976" s="95">
        <v>479.1</v>
      </c>
      <c r="M3976" s="95">
        <v>3186015</v>
      </c>
      <c r="N3976" s="5">
        <f t="shared" si="125"/>
        <v>6650</v>
      </c>
    </row>
    <row r="3977" spans="1:14" x14ac:dyDescent="0.25">
      <c r="A3977" t="str">
        <f t="shared" si="124"/>
        <v>2017_936</v>
      </c>
      <c r="C3977" s="95">
        <v>3976</v>
      </c>
      <c r="D3977" s="95">
        <v>936</v>
      </c>
      <c r="E3977" s="95">
        <v>936</v>
      </c>
      <c r="F3977" s="95" t="s">
        <v>38</v>
      </c>
      <c r="G3977" s="95">
        <v>2017</v>
      </c>
      <c r="H3977" s="95">
        <v>0</v>
      </c>
      <c r="I3977" s="95">
        <v>1</v>
      </c>
      <c r="J3977" s="95">
        <v>5781625</v>
      </c>
      <c r="K3977" s="95">
        <v>0</v>
      </c>
      <c r="L3977" s="95">
        <v>877.2</v>
      </c>
      <c r="M3977" s="95">
        <v>5781625</v>
      </c>
      <c r="N3977" s="5">
        <f t="shared" si="125"/>
        <v>6591</v>
      </c>
    </row>
    <row r="3978" spans="1:14" x14ac:dyDescent="0.25">
      <c r="A3978" t="str">
        <f t="shared" si="124"/>
        <v>2017_977</v>
      </c>
      <c r="C3978" s="95">
        <v>3977</v>
      </c>
      <c r="D3978" s="95">
        <v>977</v>
      </c>
      <c r="E3978" s="95">
        <v>977</v>
      </c>
      <c r="F3978" s="95" t="s">
        <v>39</v>
      </c>
      <c r="G3978" s="95">
        <v>2017</v>
      </c>
      <c r="H3978" s="95">
        <v>0</v>
      </c>
      <c r="I3978" s="95">
        <v>1</v>
      </c>
      <c r="J3978" s="95">
        <v>3707438</v>
      </c>
      <c r="K3978" s="95">
        <v>0</v>
      </c>
      <c r="L3978" s="95">
        <v>562.5</v>
      </c>
      <c r="M3978" s="95">
        <v>3707438</v>
      </c>
      <c r="N3978" s="5">
        <f t="shared" si="125"/>
        <v>6591</v>
      </c>
    </row>
    <row r="3979" spans="1:14" x14ac:dyDescent="0.25">
      <c r="A3979" t="str">
        <f t="shared" si="124"/>
        <v>2017_981</v>
      </c>
      <c r="C3979" s="95">
        <v>3978</v>
      </c>
      <c r="D3979" s="95">
        <v>981</v>
      </c>
      <c r="E3979" s="95">
        <v>981</v>
      </c>
      <c r="F3979" s="95" t="s">
        <v>40</v>
      </c>
      <c r="G3979" s="95">
        <v>2017</v>
      </c>
      <c r="H3979" s="95">
        <v>0</v>
      </c>
      <c r="I3979" s="95">
        <v>1</v>
      </c>
      <c r="J3979" s="95">
        <v>12559151</v>
      </c>
      <c r="K3979" s="95">
        <v>0</v>
      </c>
      <c r="L3979" s="95">
        <v>1905.5</v>
      </c>
      <c r="M3979" s="95">
        <v>12559151</v>
      </c>
      <c r="N3979" s="5">
        <f t="shared" si="125"/>
        <v>6591</v>
      </c>
    </row>
    <row r="3980" spans="1:14" x14ac:dyDescent="0.25">
      <c r="A3980" t="str">
        <f t="shared" si="124"/>
        <v>2017_999</v>
      </c>
      <c r="C3980" s="95">
        <v>3979</v>
      </c>
      <c r="D3980" s="95">
        <v>999</v>
      </c>
      <c r="E3980" s="95">
        <v>999</v>
      </c>
      <c r="F3980" s="95" t="s">
        <v>41</v>
      </c>
      <c r="G3980" s="95">
        <v>2017</v>
      </c>
      <c r="H3980" s="95">
        <v>0</v>
      </c>
      <c r="I3980" s="95">
        <v>1</v>
      </c>
      <c r="J3980" s="95">
        <v>11324656</v>
      </c>
      <c r="K3980" s="95">
        <v>0</v>
      </c>
      <c r="L3980" s="95">
        <v>1718.2</v>
      </c>
      <c r="M3980" s="95">
        <v>11324656</v>
      </c>
      <c r="N3980" s="5">
        <f t="shared" si="125"/>
        <v>6591</v>
      </c>
    </row>
    <row r="3981" spans="1:14" x14ac:dyDescent="0.25">
      <c r="A3981" t="str">
        <f t="shared" si="124"/>
        <v>2017_1044</v>
      </c>
      <c r="C3981" s="95">
        <v>3980</v>
      </c>
      <c r="D3981" s="95">
        <v>1044</v>
      </c>
      <c r="E3981" s="95">
        <v>1044</v>
      </c>
      <c r="F3981" s="95" t="s">
        <v>42</v>
      </c>
      <c r="G3981" s="95">
        <v>2017</v>
      </c>
      <c r="H3981" s="95">
        <v>0</v>
      </c>
      <c r="I3981" s="95">
        <v>1</v>
      </c>
      <c r="J3981" s="95">
        <v>33333756</v>
      </c>
      <c r="K3981" s="95">
        <v>0</v>
      </c>
      <c r="L3981" s="95">
        <v>5052.1000000000004</v>
      </c>
      <c r="M3981" s="95">
        <v>33333756</v>
      </c>
      <c r="N3981" s="5">
        <f t="shared" si="125"/>
        <v>6598</v>
      </c>
    </row>
    <row r="3982" spans="1:14" x14ac:dyDescent="0.25">
      <c r="A3982" t="str">
        <f t="shared" si="124"/>
        <v>2017_1053</v>
      </c>
      <c r="C3982" s="95">
        <v>3981</v>
      </c>
      <c r="D3982" s="95">
        <v>1053</v>
      </c>
      <c r="E3982" s="95">
        <v>1053</v>
      </c>
      <c r="F3982" s="95" t="s">
        <v>43</v>
      </c>
      <c r="G3982" s="95">
        <v>2017</v>
      </c>
      <c r="H3982" s="95">
        <v>0</v>
      </c>
      <c r="I3982" s="95">
        <v>1</v>
      </c>
      <c r="J3982" s="95">
        <v>111646926</v>
      </c>
      <c r="K3982" s="95">
        <v>0</v>
      </c>
      <c r="L3982" s="95">
        <v>16939.3</v>
      </c>
      <c r="M3982" s="95">
        <v>111646926</v>
      </c>
      <c r="N3982" s="5">
        <f t="shared" si="125"/>
        <v>6591</v>
      </c>
    </row>
    <row r="3983" spans="1:14" x14ac:dyDescent="0.25">
      <c r="A3983" t="str">
        <f t="shared" si="124"/>
        <v>2017_1062</v>
      </c>
      <c r="C3983" s="95">
        <v>3982</v>
      </c>
      <c r="D3983" s="95">
        <v>1062</v>
      </c>
      <c r="E3983" s="95">
        <v>1062</v>
      </c>
      <c r="F3983" s="95" t="s">
        <v>44</v>
      </c>
      <c r="G3983" s="95">
        <v>2017</v>
      </c>
      <c r="H3983" s="95">
        <v>0</v>
      </c>
      <c r="I3983" s="95">
        <v>1</v>
      </c>
      <c r="J3983" s="95">
        <v>8963760</v>
      </c>
      <c r="K3983" s="95">
        <v>0</v>
      </c>
      <c r="L3983" s="95">
        <v>1360</v>
      </c>
      <c r="M3983" s="95">
        <v>8963760</v>
      </c>
      <c r="N3983" s="5">
        <f t="shared" si="125"/>
        <v>6591</v>
      </c>
    </row>
    <row r="3984" spans="1:14" x14ac:dyDescent="0.25">
      <c r="A3984" t="str">
        <f t="shared" si="124"/>
        <v>2017_1071</v>
      </c>
      <c r="C3984" s="95">
        <v>3983</v>
      </c>
      <c r="D3984" s="95">
        <v>1071</v>
      </c>
      <c r="E3984" s="95">
        <v>1071</v>
      </c>
      <c r="F3984" s="95" t="s">
        <v>45</v>
      </c>
      <c r="G3984" s="95">
        <v>2017</v>
      </c>
      <c r="H3984" s="95">
        <v>0</v>
      </c>
      <c r="I3984" s="95">
        <v>1</v>
      </c>
      <c r="J3984" s="95">
        <v>8879080</v>
      </c>
      <c r="K3984" s="95">
        <v>74584</v>
      </c>
      <c r="L3984" s="95">
        <v>1335.2</v>
      </c>
      <c r="M3984" s="95">
        <v>8953664</v>
      </c>
      <c r="N3984" s="5">
        <f t="shared" si="125"/>
        <v>6650</v>
      </c>
    </row>
    <row r="3985" spans="1:14" x14ac:dyDescent="0.25">
      <c r="A3985" t="str">
        <f t="shared" si="124"/>
        <v>2017_1089</v>
      </c>
      <c r="C3985" s="95">
        <v>3984</v>
      </c>
      <c r="D3985" s="95">
        <v>1089</v>
      </c>
      <c r="E3985" s="95">
        <v>1089</v>
      </c>
      <c r="F3985" s="95" t="s">
        <v>47</v>
      </c>
      <c r="G3985" s="95">
        <v>2017</v>
      </c>
      <c r="H3985" s="95">
        <v>0</v>
      </c>
      <c r="I3985" s="95">
        <v>1</v>
      </c>
      <c r="J3985" s="95">
        <v>3178991</v>
      </c>
      <c r="K3985" s="95">
        <v>101129</v>
      </c>
      <c r="L3985" s="95">
        <v>477.9</v>
      </c>
      <c r="M3985" s="95">
        <v>3280120</v>
      </c>
      <c r="N3985" s="5">
        <f t="shared" si="125"/>
        <v>6652</v>
      </c>
    </row>
    <row r="3986" spans="1:14" x14ac:dyDescent="0.25">
      <c r="A3986" t="str">
        <f t="shared" si="124"/>
        <v>2017_1080</v>
      </c>
      <c r="C3986" s="95">
        <v>3985</v>
      </c>
      <c r="D3986" s="95">
        <v>1080</v>
      </c>
      <c r="E3986" s="95">
        <v>1080</v>
      </c>
      <c r="F3986" s="95" t="s">
        <v>340</v>
      </c>
      <c r="G3986" s="95">
        <v>2017</v>
      </c>
      <c r="H3986" s="95">
        <v>0</v>
      </c>
      <c r="I3986" s="95">
        <v>1</v>
      </c>
      <c r="J3986" s="95">
        <v>2954745</v>
      </c>
      <c r="K3986" s="95">
        <v>0</v>
      </c>
      <c r="L3986" s="95">
        <v>448.3</v>
      </c>
      <c r="M3986" s="95">
        <v>2954745</v>
      </c>
      <c r="N3986" s="5">
        <f t="shared" si="125"/>
        <v>6591</v>
      </c>
    </row>
    <row r="3987" spans="1:14" x14ac:dyDescent="0.25">
      <c r="A3987" t="str">
        <f t="shared" si="124"/>
        <v>2017_1082</v>
      </c>
      <c r="C3987" s="95">
        <v>3986</v>
      </c>
      <c r="D3987" s="95">
        <v>1082</v>
      </c>
      <c r="E3987" s="95">
        <v>1082</v>
      </c>
      <c r="F3987" s="95" t="s">
        <v>341</v>
      </c>
      <c r="G3987" s="95">
        <v>2017</v>
      </c>
      <c r="H3987" s="95">
        <v>0</v>
      </c>
      <c r="I3987" s="95">
        <v>1</v>
      </c>
      <c r="J3987" s="95">
        <v>9562882</v>
      </c>
      <c r="K3987" s="95">
        <v>0</v>
      </c>
      <c r="L3987" s="95">
        <v>1450.9</v>
      </c>
      <c r="M3987" s="95">
        <v>9562882</v>
      </c>
      <c r="N3987" s="5">
        <f t="shared" si="125"/>
        <v>6591</v>
      </c>
    </row>
    <row r="3988" spans="1:14" x14ac:dyDescent="0.25">
      <c r="A3988" t="str">
        <f t="shared" si="124"/>
        <v>2017_1093</v>
      </c>
      <c r="C3988" s="95">
        <v>3987</v>
      </c>
      <c r="D3988" s="95">
        <v>1093</v>
      </c>
      <c r="E3988" s="95">
        <v>1093</v>
      </c>
      <c r="F3988" s="95" t="s">
        <v>48</v>
      </c>
      <c r="G3988" s="95">
        <v>2017</v>
      </c>
      <c r="H3988" s="95">
        <v>0</v>
      </c>
      <c r="I3988" s="95">
        <v>1</v>
      </c>
      <c r="J3988" s="95">
        <v>4508244</v>
      </c>
      <c r="K3988" s="95">
        <v>0</v>
      </c>
      <c r="L3988" s="95">
        <v>684</v>
      </c>
      <c r="M3988" s="95">
        <v>4508244</v>
      </c>
      <c r="N3988" s="5">
        <f t="shared" si="125"/>
        <v>6591</v>
      </c>
    </row>
    <row r="3989" spans="1:14" x14ac:dyDescent="0.25">
      <c r="A3989" t="str">
        <f t="shared" si="124"/>
        <v>2017_1079</v>
      </c>
      <c r="C3989" s="95">
        <v>3988</v>
      </c>
      <c r="D3989" s="95">
        <v>1079</v>
      </c>
      <c r="E3989" s="95">
        <v>1079</v>
      </c>
      <c r="F3989" s="95" t="s">
        <v>46</v>
      </c>
      <c r="G3989" s="95">
        <v>2017</v>
      </c>
      <c r="H3989" s="95">
        <v>0</v>
      </c>
      <c r="I3989" s="95">
        <v>1</v>
      </c>
      <c r="J3989" s="95">
        <v>5181185</v>
      </c>
      <c r="K3989" s="95">
        <v>183434</v>
      </c>
      <c r="L3989" s="95">
        <v>786.1</v>
      </c>
      <c r="M3989" s="95">
        <v>5364619</v>
      </c>
      <c r="N3989" s="5">
        <f t="shared" si="125"/>
        <v>6591</v>
      </c>
    </row>
    <row r="3990" spans="1:14" x14ac:dyDescent="0.25">
      <c r="A3990" t="str">
        <f t="shared" si="124"/>
        <v>2017_1095</v>
      </c>
      <c r="C3990" s="95">
        <v>3989</v>
      </c>
      <c r="D3990" s="95">
        <v>1095</v>
      </c>
      <c r="E3990" s="95">
        <v>1095</v>
      </c>
      <c r="F3990" s="95" t="s">
        <v>49</v>
      </c>
      <c r="G3990" s="95">
        <v>2017</v>
      </c>
      <c r="H3990" s="95">
        <v>0</v>
      </c>
      <c r="I3990" s="95">
        <v>1</v>
      </c>
      <c r="J3990" s="95">
        <v>5061888</v>
      </c>
      <c r="K3990" s="95">
        <v>0</v>
      </c>
      <c r="L3990" s="95">
        <v>768</v>
      </c>
      <c r="M3990" s="95">
        <v>5061888</v>
      </c>
      <c r="N3990" s="5">
        <f t="shared" si="125"/>
        <v>6591</v>
      </c>
    </row>
    <row r="3991" spans="1:14" x14ac:dyDescent="0.25">
      <c r="A3991" t="str">
        <f t="shared" si="124"/>
        <v>2017_4772</v>
      </c>
      <c r="C3991" s="95">
        <v>3990</v>
      </c>
      <c r="D3991" s="95">
        <v>4772</v>
      </c>
      <c r="E3991" s="95">
        <v>4772</v>
      </c>
      <c r="F3991" s="95" t="s">
        <v>178</v>
      </c>
      <c r="G3991" s="95">
        <v>2017</v>
      </c>
      <c r="H3991" s="95">
        <v>0</v>
      </c>
      <c r="I3991" s="95">
        <v>1</v>
      </c>
      <c r="J3991" s="95">
        <v>5366387</v>
      </c>
      <c r="K3991" s="95">
        <v>6797</v>
      </c>
      <c r="L3991" s="95">
        <v>811</v>
      </c>
      <c r="M3991" s="95">
        <v>5373184</v>
      </c>
      <c r="N3991" s="5">
        <f t="shared" si="125"/>
        <v>6617</v>
      </c>
    </row>
    <row r="3992" spans="1:14" x14ac:dyDescent="0.25">
      <c r="A3992" t="str">
        <f t="shared" si="124"/>
        <v>2017_1107</v>
      </c>
      <c r="C3992" s="95">
        <v>3991</v>
      </c>
      <c r="D3992" s="95">
        <v>1107</v>
      </c>
      <c r="E3992" s="95">
        <v>1107</v>
      </c>
      <c r="F3992" s="95" t="s">
        <v>50</v>
      </c>
      <c r="G3992" s="95">
        <v>2017</v>
      </c>
      <c r="H3992" s="95">
        <v>0</v>
      </c>
      <c r="I3992" s="95">
        <v>1</v>
      </c>
      <c r="J3992" s="95">
        <v>8560391</v>
      </c>
      <c r="K3992" s="95">
        <v>297090</v>
      </c>
      <c r="L3992" s="95">
        <v>1298.8</v>
      </c>
      <c r="M3992" s="95">
        <v>8857481</v>
      </c>
      <c r="N3992" s="5">
        <f t="shared" si="125"/>
        <v>6591</v>
      </c>
    </row>
    <row r="3993" spans="1:14" x14ac:dyDescent="0.25">
      <c r="A3993" t="str">
        <f t="shared" si="124"/>
        <v>2017_1116</v>
      </c>
      <c r="C3993" s="95">
        <v>3992</v>
      </c>
      <c r="D3993" s="95">
        <v>1116</v>
      </c>
      <c r="E3993" s="95">
        <v>1116</v>
      </c>
      <c r="F3993" s="95" t="s">
        <v>51</v>
      </c>
      <c r="G3993" s="95">
        <v>2017</v>
      </c>
      <c r="H3993" s="95">
        <v>0</v>
      </c>
      <c r="I3993" s="95">
        <v>1</v>
      </c>
      <c r="J3993" s="95">
        <v>10185341</v>
      </c>
      <c r="K3993" s="95">
        <v>0</v>
      </c>
      <c r="L3993" s="95">
        <v>1531.4</v>
      </c>
      <c r="M3993" s="95">
        <v>10185341</v>
      </c>
      <c r="N3993" s="5">
        <f t="shared" si="125"/>
        <v>6651</v>
      </c>
    </row>
    <row r="3994" spans="1:14" x14ac:dyDescent="0.25">
      <c r="A3994" t="str">
        <f t="shared" si="124"/>
        <v>2017_1134</v>
      </c>
      <c r="C3994" s="95">
        <v>3993</v>
      </c>
      <c r="D3994" s="95">
        <v>1134</v>
      </c>
      <c r="E3994" s="95">
        <v>1134</v>
      </c>
      <c r="F3994" s="95" t="s">
        <v>52</v>
      </c>
      <c r="G3994" s="95">
        <v>2017</v>
      </c>
      <c r="H3994" s="95">
        <v>0</v>
      </c>
      <c r="I3994" s="95">
        <v>1</v>
      </c>
      <c r="J3994" s="95">
        <v>1812574</v>
      </c>
      <c r="K3994" s="95">
        <v>74564</v>
      </c>
      <c r="L3994" s="95">
        <v>274.3</v>
      </c>
      <c r="M3994" s="95">
        <v>1887138</v>
      </c>
      <c r="N3994" s="5">
        <f t="shared" si="125"/>
        <v>6608</v>
      </c>
    </row>
    <row r="3995" spans="1:14" x14ac:dyDescent="0.25">
      <c r="A3995" t="str">
        <f t="shared" si="124"/>
        <v>2017_1152</v>
      </c>
      <c r="C3995" s="95">
        <v>3994</v>
      </c>
      <c r="D3995" s="95">
        <v>1152</v>
      </c>
      <c r="E3995" s="95">
        <v>1152</v>
      </c>
      <c r="F3995" s="95" t="s">
        <v>53</v>
      </c>
      <c r="G3995" s="95">
        <v>2017</v>
      </c>
      <c r="H3995" s="95">
        <v>0</v>
      </c>
      <c r="I3995" s="95">
        <v>1</v>
      </c>
      <c r="J3995" s="95">
        <v>6254107</v>
      </c>
      <c r="K3995" s="95">
        <v>20448</v>
      </c>
      <c r="L3995" s="95">
        <v>941.6</v>
      </c>
      <c r="M3995" s="95">
        <v>6274555</v>
      </c>
      <c r="N3995" s="5">
        <f t="shared" si="125"/>
        <v>6642</v>
      </c>
    </row>
    <row r="3996" spans="1:14" x14ac:dyDescent="0.25">
      <c r="A3996" t="str">
        <f t="shared" si="124"/>
        <v>2017_1197</v>
      </c>
      <c r="C3996" s="95">
        <v>3995</v>
      </c>
      <c r="D3996" s="95">
        <v>1197</v>
      </c>
      <c r="E3996" s="95">
        <v>1197</v>
      </c>
      <c r="F3996" s="95" t="s">
        <v>54</v>
      </c>
      <c r="G3996" s="95">
        <v>2017</v>
      </c>
      <c r="H3996" s="95">
        <v>0</v>
      </c>
      <c r="I3996" s="95">
        <v>1</v>
      </c>
      <c r="J3996" s="95">
        <v>6479612</v>
      </c>
      <c r="K3996" s="95">
        <v>0</v>
      </c>
      <c r="L3996" s="95">
        <v>983.1</v>
      </c>
      <c r="M3996" s="95">
        <v>6479612</v>
      </c>
      <c r="N3996" s="5">
        <f t="shared" si="125"/>
        <v>6591</v>
      </c>
    </row>
    <row r="3997" spans="1:14" x14ac:dyDescent="0.25">
      <c r="A3997" t="str">
        <f t="shared" si="124"/>
        <v>2017_1206</v>
      </c>
      <c r="C3997" s="95">
        <v>3996</v>
      </c>
      <c r="D3997" s="95">
        <v>1206</v>
      </c>
      <c r="E3997" s="95">
        <v>1206</v>
      </c>
      <c r="F3997" s="95" t="s">
        <v>297</v>
      </c>
      <c r="G3997" s="95">
        <v>2017</v>
      </c>
      <c r="H3997" s="95">
        <v>0</v>
      </c>
      <c r="I3997" s="95">
        <v>1</v>
      </c>
      <c r="J3997" s="95">
        <v>6301989</v>
      </c>
      <c r="K3997" s="95">
        <v>0</v>
      </c>
      <c r="L3997" s="95">
        <v>951.1</v>
      </c>
      <c r="M3997" s="95">
        <v>6301989</v>
      </c>
      <c r="N3997" s="5">
        <f t="shared" si="125"/>
        <v>6626</v>
      </c>
    </row>
    <row r="3998" spans="1:14" x14ac:dyDescent="0.25">
      <c r="A3998" t="str">
        <f t="shared" si="124"/>
        <v>2017_1211</v>
      </c>
      <c r="C3998" s="95">
        <v>3997</v>
      </c>
      <c r="D3998" s="95">
        <v>1211</v>
      </c>
      <c r="E3998" s="95">
        <v>1211</v>
      </c>
      <c r="F3998" s="95" t="s">
        <v>55</v>
      </c>
      <c r="G3998" s="95">
        <v>2017</v>
      </c>
      <c r="H3998" s="95">
        <v>0</v>
      </c>
      <c r="I3998" s="95">
        <v>1</v>
      </c>
      <c r="J3998" s="95">
        <v>9467312</v>
      </c>
      <c r="K3998" s="95">
        <v>0</v>
      </c>
      <c r="L3998" s="95">
        <v>1436.4</v>
      </c>
      <c r="M3998" s="95">
        <v>9467312</v>
      </c>
      <c r="N3998" s="5">
        <f t="shared" si="125"/>
        <v>6591</v>
      </c>
    </row>
    <row r="3999" spans="1:14" x14ac:dyDescent="0.25">
      <c r="A3999" t="str">
        <f t="shared" si="124"/>
        <v>2017_1215</v>
      </c>
      <c r="C3999" s="95">
        <v>3998</v>
      </c>
      <c r="D3999" s="95">
        <v>1215</v>
      </c>
      <c r="E3999" s="95">
        <v>1215</v>
      </c>
      <c r="F3999" s="95" t="s">
        <v>56</v>
      </c>
      <c r="G3999" s="95">
        <v>2017</v>
      </c>
      <c r="H3999" s="95">
        <v>0</v>
      </c>
      <c r="I3999" s="95">
        <v>1</v>
      </c>
      <c r="J3999" s="95">
        <v>2254122</v>
      </c>
      <c r="K3999" s="95">
        <v>0</v>
      </c>
      <c r="L3999" s="95">
        <v>342</v>
      </c>
      <c r="M3999" s="95">
        <v>2254122</v>
      </c>
      <c r="N3999" s="5">
        <f t="shared" si="125"/>
        <v>6591</v>
      </c>
    </row>
    <row r="4000" spans="1:14" x14ac:dyDescent="0.25">
      <c r="A4000" t="str">
        <f t="shared" si="124"/>
        <v>2017_1218</v>
      </c>
      <c r="C4000" s="95">
        <v>3999</v>
      </c>
      <c r="D4000" s="95">
        <v>1218</v>
      </c>
      <c r="E4000" s="95">
        <v>1218</v>
      </c>
      <c r="F4000" s="95" t="s">
        <v>57</v>
      </c>
      <c r="G4000" s="95">
        <v>2017</v>
      </c>
      <c r="H4000" s="95">
        <v>0</v>
      </c>
      <c r="I4000" s="95">
        <v>1</v>
      </c>
      <c r="J4000" s="95">
        <v>2452435</v>
      </c>
      <c r="K4000" s="95">
        <v>70666</v>
      </c>
      <c r="L4000" s="95">
        <v>365</v>
      </c>
      <c r="M4000" s="95">
        <v>2523101</v>
      </c>
      <c r="N4000" s="5">
        <f t="shared" si="125"/>
        <v>6719</v>
      </c>
    </row>
    <row r="4001" spans="1:14" x14ac:dyDescent="0.25">
      <c r="A4001" t="str">
        <f t="shared" si="124"/>
        <v>2017_2763</v>
      </c>
      <c r="C4001" s="95">
        <v>4000</v>
      </c>
      <c r="D4001" s="95">
        <v>2763</v>
      </c>
      <c r="E4001" s="95">
        <v>2763</v>
      </c>
      <c r="F4001" s="95" t="s">
        <v>109</v>
      </c>
      <c r="G4001" s="95">
        <v>2017</v>
      </c>
      <c r="H4001" s="95">
        <v>0</v>
      </c>
      <c r="I4001" s="95">
        <v>1</v>
      </c>
      <c r="J4001" s="95">
        <v>3926263</v>
      </c>
      <c r="K4001" s="95">
        <v>27181</v>
      </c>
      <c r="L4001" s="95">
        <v>587.5</v>
      </c>
      <c r="M4001" s="95">
        <v>3953444</v>
      </c>
      <c r="N4001" s="5">
        <f t="shared" si="125"/>
        <v>6683</v>
      </c>
    </row>
    <row r="4002" spans="1:14" x14ac:dyDescent="0.25">
      <c r="A4002" t="str">
        <f t="shared" si="124"/>
        <v>2017_1221</v>
      </c>
      <c r="C4002" s="95">
        <v>4001</v>
      </c>
      <c r="D4002" s="95">
        <v>1221</v>
      </c>
      <c r="E4002" s="95">
        <v>1221</v>
      </c>
      <c r="F4002" s="95" t="s">
        <v>342</v>
      </c>
      <c r="G4002" s="95">
        <v>2017</v>
      </c>
      <c r="H4002" s="95">
        <v>0</v>
      </c>
      <c r="I4002" s="95">
        <v>1</v>
      </c>
      <c r="J4002" s="95">
        <v>12558828</v>
      </c>
      <c r="K4002" s="95">
        <v>0</v>
      </c>
      <c r="L4002" s="95">
        <v>1895.1</v>
      </c>
      <c r="M4002" s="95">
        <v>12558828</v>
      </c>
      <c r="N4002" s="5">
        <f t="shared" si="125"/>
        <v>6627</v>
      </c>
    </row>
    <row r="4003" spans="1:14" x14ac:dyDescent="0.25">
      <c r="A4003" t="str">
        <f t="shared" si="124"/>
        <v>2017_1233</v>
      </c>
      <c r="C4003" s="95">
        <v>4002</v>
      </c>
      <c r="D4003" s="95">
        <v>1233</v>
      </c>
      <c r="E4003" s="95">
        <v>1233</v>
      </c>
      <c r="F4003" s="95" t="s">
        <v>58</v>
      </c>
      <c r="G4003" s="95">
        <v>2017</v>
      </c>
      <c r="H4003" s="95">
        <v>0</v>
      </c>
      <c r="I4003" s="95">
        <v>1</v>
      </c>
      <c r="J4003" s="95">
        <v>8055520</v>
      </c>
      <c r="K4003" s="95">
        <v>0</v>
      </c>
      <c r="L4003" s="95">
        <v>1222.2</v>
      </c>
      <c r="M4003" s="95">
        <v>8055520</v>
      </c>
      <c r="N4003" s="5">
        <f t="shared" si="125"/>
        <v>6591</v>
      </c>
    </row>
    <row r="4004" spans="1:14" x14ac:dyDescent="0.25">
      <c r="A4004" t="str">
        <f t="shared" si="124"/>
        <v>2017_1278</v>
      </c>
      <c r="C4004" s="95">
        <v>4003</v>
      </c>
      <c r="D4004" s="95">
        <v>1278</v>
      </c>
      <c r="E4004" s="95">
        <v>1278</v>
      </c>
      <c r="F4004" s="95" t="s">
        <v>59</v>
      </c>
      <c r="G4004" s="95">
        <v>2017</v>
      </c>
      <c r="H4004" s="95">
        <v>0</v>
      </c>
      <c r="I4004" s="95">
        <v>1</v>
      </c>
      <c r="J4004" s="95">
        <v>25528557</v>
      </c>
      <c r="K4004" s="95">
        <v>0</v>
      </c>
      <c r="L4004" s="95">
        <v>3846.4</v>
      </c>
      <c r="M4004" s="95">
        <v>25528557</v>
      </c>
      <c r="N4004" s="5">
        <f t="shared" si="125"/>
        <v>6637</v>
      </c>
    </row>
    <row r="4005" spans="1:14" x14ac:dyDescent="0.25">
      <c r="A4005" t="str">
        <f t="shared" si="124"/>
        <v>2017_1332</v>
      </c>
      <c r="C4005" s="95">
        <v>4004</v>
      </c>
      <c r="D4005" s="95">
        <v>1332</v>
      </c>
      <c r="E4005" s="95">
        <v>1332</v>
      </c>
      <c r="F4005" s="95" t="s">
        <v>60</v>
      </c>
      <c r="G4005" s="95">
        <v>2017</v>
      </c>
      <c r="H4005" s="95">
        <v>0</v>
      </c>
      <c r="I4005" s="95">
        <v>1</v>
      </c>
      <c r="J4005" s="95">
        <v>4827908</v>
      </c>
      <c r="K4005" s="95">
        <v>30849</v>
      </c>
      <c r="L4005" s="95">
        <v>732.5</v>
      </c>
      <c r="M4005" s="95">
        <v>4858757</v>
      </c>
      <c r="N4005" s="5">
        <f t="shared" si="125"/>
        <v>6591</v>
      </c>
    </row>
    <row r="4006" spans="1:14" x14ac:dyDescent="0.25">
      <c r="A4006" t="str">
        <f t="shared" si="124"/>
        <v>2017_1337</v>
      </c>
      <c r="C4006" s="95">
        <v>4005</v>
      </c>
      <c r="D4006" s="95">
        <v>1337</v>
      </c>
      <c r="E4006" s="95">
        <v>1337</v>
      </c>
      <c r="F4006" s="95" t="s">
        <v>343</v>
      </c>
      <c r="G4006" s="95">
        <v>2017</v>
      </c>
      <c r="H4006" s="95">
        <v>0</v>
      </c>
      <c r="I4006" s="95">
        <v>1</v>
      </c>
      <c r="J4006" s="95">
        <v>32608313</v>
      </c>
      <c r="K4006" s="95">
        <v>0</v>
      </c>
      <c r="L4006" s="95">
        <v>4947.3999999999996</v>
      </c>
      <c r="M4006" s="95">
        <v>32608313</v>
      </c>
      <c r="N4006" s="5">
        <f t="shared" si="125"/>
        <v>6591</v>
      </c>
    </row>
    <row r="4007" spans="1:14" x14ac:dyDescent="0.25">
      <c r="A4007" t="str">
        <f t="shared" si="124"/>
        <v>2017_1350</v>
      </c>
      <c r="C4007" s="95">
        <v>4006</v>
      </c>
      <c r="D4007" s="95">
        <v>1350</v>
      </c>
      <c r="E4007" s="95">
        <v>1350</v>
      </c>
      <c r="F4007" s="95" t="s">
        <v>61</v>
      </c>
      <c r="G4007" s="95">
        <v>2017</v>
      </c>
      <c r="H4007" s="95">
        <v>0</v>
      </c>
      <c r="I4007" s="95">
        <v>1</v>
      </c>
      <c r="J4007" s="95">
        <v>3189385</v>
      </c>
      <c r="K4007" s="95">
        <v>0</v>
      </c>
      <c r="L4007" s="95">
        <v>483.9</v>
      </c>
      <c r="M4007" s="95">
        <v>3189385</v>
      </c>
      <c r="N4007" s="5">
        <f t="shared" si="125"/>
        <v>6591</v>
      </c>
    </row>
    <row r="4008" spans="1:14" x14ac:dyDescent="0.25">
      <c r="A4008" t="str">
        <f t="shared" si="124"/>
        <v>2017_1359</v>
      </c>
      <c r="C4008" s="95">
        <v>4007</v>
      </c>
      <c r="D4008" s="95">
        <v>1359</v>
      </c>
      <c r="E4008" s="95">
        <v>1359</v>
      </c>
      <c r="F4008" s="95" t="s">
        <v>344</v>
      </c>
      <c r="G4008" s="95">
        <v>2017</v>
      </c>
      <c r="H4008" s="95">
        <v>0</v>
      </c>
      <c r="I4008" s="95">
        <v>1</v>
      </c>
      <c r="J4008" s="95">
        <v>3224986</v>
      </c>
      <c r="K4008" s="95">
        <v>189520</v>
      </c>
      <c r="L4008" s="95">
        <v>487.6</v>
      </c>
      <c r="M4008" s="95">
        <v>3414506</v>
      </c>
      <c r="N4008" s="5">
        <f t="shared" si="125"/>
        <v>6614</v>
      </c>
    </row>
    <row r="4009" spans="1:14" x14ac:dyDescent="0.25">
      <c r="A4009" t="str">
        <f t="shared" si="124"/>
        <v>2017_1368</v>
      </c>
      <c r="C4009" s="95">
        <v>4008</v>
      </c>
      <c r="D4009" s="95">
        <v>1368</v>
      </c>
      <c r="E4009" s="95">
        <v>1368</v>
      </c>
      <c r="F4009" s="95" t="s">
        <v>62</v>
      </c>
      <c r="G4009" s="95">
        <v>2017</v>
      </c>
      <c r="H4009" s="95">
        <v>0</v>
      </c>
      <c r="I4009" s="95">
        <v>1</v>
      </c>
      <c r="J4009" s="95">
        <v>5390779</v>
      </c>
      <c r="K4009" s="95">
        <v>0</v>
      </c>
      <c r="L4009" s="95">
        <v>817.9</v>
      </c>
      <c r="M4009" s="95">
        <v>5390779</v>
      </c>
      <c r="N4009" s="5">
        <f t="shared" si="125"/>
        <v>6591</v>
      </c>
    </row>
    <row r="4010" spans="1:14" x14ac:dyDescent="0.25">
      <c r="A4010" t="str">
        <f t="shared" si="124"/>
        <v>2017_1413</v>
      </c>
      <c r="C4010" s="95">
        <v>4009</v>
      </c>
      <c r="D4010" s="95">
        <v>1413</v>
      </c>
      <c r="E4010" s="95">
        <v>1413</v>
      </c>
      <c r="F4010" s="95" t="s">
        <v>63</v>
      </c>
      <c r="G4010" s="95">
        <v>2017</v>
      </c>
      <c r="H4010" s="95">
        <v>0</v>
      </c>
      <c r="I4010" s="95">
        <v>1</v>
      </c>
      <c r="J4010" s="95">
        <v>2699243</v>
      </c>
      <c r="K4010" s="95">
        <v>0</v>
      </c>
      <c r="L4010" s="95">
        <v>400.6</v>
      </c>
      <c r="M4010" s="95">
        <v>2699243</v>
      </c>
      <c r="N4010" s="5">
        <f t="shared" si="125"/>
        <v>6738</v>
      </c>
    </row>
    <row r="4011" spans="1:14" x14ac:dyDescent="0.25">
      <c r="A4011" t="str">
        <f t="shared" si="124"/>
        <v>2017_1431</v>
      </c>
      <c r="C4011" s="95">
        <v>4010</v>
      </c>
      <c r="D4011" s="95">
        <v>1431</v>
      </c>
      <c r="E4011" s="95">
        <v>1431</v>
      </c>
      <c r="F4011" s="95" t="s">
        <v>64</v>
      </c>
      <c r="G4011" s="95">
        <v>2017</v>
      </c>
      <c r="H4011" s="95">
        <v>0</v>
      </c>
      <c r="I4011" s="95">
        <v>1</v>
      </c>
      <c r="J4011" s="95">
        <v>2797917</v>
      </c>
      <c r="K4011" s="95">
        <v>0</v>
      </c>
      <c r="L4011" s="95">
        <v>421.5</v>
      </c>
      <c r="M4011" s="95">
        <v>2797917</v>
      </c>
      <c r="N4011" s="5">
        <f t="shared" si="125"/>
        <v>6638</v>
      </c>
    </row>
    <row r="4012" spans="1:14" x14ac:dyDescent="0.25">
      <c r="A4012" t="str">
        <f t="shared" si="124"/>
        <v>2017_1476</v>
      </c>
      <c r="C4012" s="95">
        <v>4011</v>
      </c>
      <c r="D4012" s="95">
        <v>1476</v>
      </c>
      <c r="E4012" s="95">
        <v>1476</v>
      </c>
      <c r="F4012" s="95" t="s">
        <v>65</v>
      </c>
      <c r="G4012" s="95">
        <v>2017</v>
      </c>
      <c r="H4012" s="95">
        <v>0</v>
      </c>
      <c r="I4012" s="95">
        <v>1</v>
      </c>
      <c r="J4012" s="95">
        <v>60779160</v>
      </c>
      <c r="K4012" s="95">
        <v>0</v>
      </c>
      <c r="L4012" s="95">
        <v>9126</v>
      </c>
      <c r="M4012" s="95">
        <v>60779160</v>
      </c>
      <c r="N4012" s="5">
        <f t="shared" si="125"/>
        <v>6660</v>
      </c>
    </row>
    <row r="4013" spans="1:14" x14ac:dyDescent="0.25">
      <c r="A4013" t="str">
        <f t="shared" si="124"/>
        <v>2017_1503</v>
      </c>
      <c r="C4013" s="95">
        <v>4012</v>
      </c>
      <c r="D4013" s="95">
        <v>1503</v>
      </c>
      <c r="E4013" s="95">
        <v>1503</v>
      </c>
      <c r="F4013" s="95" t="s">
        <v>66</v>
      </c>
      <c r="G4013" s="95">
        <v>2017</v>
      </c>
      <c r="H4013" s="95">
        <v>0</v>
      </c>
      <c r="I4013" s="95">
        <v>1</v>
      </c>
      <c r="J4013" s="95">
        <v>9700979</v>
      </c>
      <c r="K4013" s="95">
        <v>0</v>
      </c>
      <c r="L4013" s="95">
        <v>1469.4</v>
      </c>
      <c r="M4013" s="95">
        <v>9700979</v>
      </c>
      <c r="N4013" s="5">
        <f t="shared" si="125"/>
        <v>6602</v>
      </c>
    </row>
    <row r="4014" spans="1:14" x14ac:dyDescent="0.25">
      <c r="A4014" t="str">
        <f t="shared" si="124"/>
        <v>2017_1576</v>
      </c>
      <c r="C4014" s="95">
        <v>4013</v>
      </c>
      <c r="D4014" s="95">
        <v>1576</v>
      </c>
      <c r="E4014" s="95">
        <v>1576</v>
      </c>
      <c r="F4014" s="95" t="s">
        <v>67</v>
      </c>
      <c r="G4014" s="95">
        <v>2017</v>
      </c>
      <c r="H4014" s="95">
        <v>0</v>
      </c>
      <c r="I4014" s="95">
        <v>1</v>
      </c>
      <c r="J4014" s="95">
        <v>16365453</v>
      </c>
      <c r="K4014" s="95">
        <v>0</v>
      </c>
      <c r="L4014" s="95">
        <v>2483</v>
      </c>
      <c r="M4014" s="95">
        <v>16365453</v>
      </c>
      <c r="N4014" s="5">
        <f t="shared" si="125"/>
        <v>6591</v>
      </c>
    </row>
    <row r="4015" spans="1:14" x14ac:dyDescent="0.25">
      <c r="A4015" t="str">
        <f t="shared" si="124"/>
        <v>2017_1602</v>
      </c>
      <c r="C4015" s="95">
        <v>4014</v>
      </c>
      <c r="D4015" s="95">
        <v>1602</v>
      </c>
      <c r="E4015" s="95">
        <v>1602</v>
      </c>
      <c r="F4015" s="95" t="s">
        <v>68</v>
      </c>
      <c r="G4015" s="95">
        <v>2017</v>
      </c>
      <c r="H4015" s="95">
        <v>0</v>
      </c>
      <c r="I4015" s="95">
        <v>1</v>
      </c>
      <c r="J4015" s="95">
        <v>3371297</v>
      </c>
      <c r="K4015" s="95">
        <v>0</v>
      </c>
      <c r="L4015" s="95">
        <v>511.5</v>
      </c>
      <c r="M4015" s="95">
        <v>3371297</v>
      </c>
      <c r="N4015" s="5">
        <f t="shared" si="125"/>
        <v>6591</v>
      </c>
    </row>
    <row r="4016" spans="1:14" x14ac:dyDescent="0.25">
      <c r="A4016" t="str">
        <f t="shared" si="124"/>
        <v>2017_1611</v>
      </c>
      <c r="C4016" s="95">
        <v>4015</v>
      </c>
      <c r="D4016" s="95">
        <v>1611</v>
      </c>
      <c r="E4016" s="95">
        <v>1611</v>
      </c>
      <c r="F4016" s="95" t="s">
        <v>69</v>
      </c>
      <c r="G4016" s="95">
        <v>2017</v>
      </c>
      <c r="H4016" s="95">
        <v>0</v>
      </c>
      <c r="I4016" s="95">
        <v>1</v>
      </c>
      <c r="J4016" s="95">
        <v>104146368</v>
      </c>
      <c r="K4016" s="95">
        <v>0</v>
      </c>
      <c r="L4016" s="95">
        <v>15801.3</v>
      </c>
      <c r="M4016" s="95">
        <v>104146368</v>
      </c>
      <c r="N4016" s="5">
        <f t="shared" si="125"/>
        <v>6591</v>
      </c>
    </row>
    <row r="4017" spans="1:14" x14ac:dyDescent="0.25">
      <c r="A4017" t="str">
        <f t="shared" si="124"/>
        <v>2017_1619</v>
      </c>
      <c r="C4017" s="95">
        <v>4016</v>
      </c>
      <c r="D4017" s="95">
        <v>1619</v>
      </c>
      <c r="E4017" s="95">
        <v>1619</v>
      </c>
      <c r="F4017" s="95" t="s">
        <v>70</v>
      </c>
      <c r="G4017" s="95">
        <v>2017</v>
      </c>
      <c r="H4017" s="95">
        <v>0</v>
      </c>
      <c r="I4017" s="95">
        <v>1</v>
      </c>
      <c r="J4017" s="95">
        <v>7750357</v>
      </c>
      <c r="K4017" s="95">
        <v>0</v>
      </c>
      <c r="L4017" s="95">
        <v>1175.9000000000001</v>
      </c>
      <c r="M4017" s="95">
        <v>7750357</v>
      </c>
      <c r="N4017" s="5">
        <f t="shared" si="125"/>
        <v>6591</v>
      </c>
    </row>
    <row r="4018" spans="1:14" x14ac:dyDescent="0.25">
      <c r="A4018" t="str">
        <f t="shared" si="124"/>
        <v>2017_1638</v>
      </c>
      <c r="C4018" s="95">
        <v>4017</v>
      </c>
      <c r="D4018" s="95">
        <v>1638</v>
      </c>
      <c r="E4018" s="95">
        <v>1638</v>
      </c>
      <c r="F4018" s="95" t="s">
        <v>345</v>
      </c>
      <c r="G4018" s="95">
        <v>2017</v>
      </c>
      <c r="H4018" s="95">
        <v>0</v>
      </c>
      <c r="I4018" s="95">
        <v>2</v>
      </c>
      <c r="J4018" s="95">
        <v>11154441</v>
      </c>
      <c r="K4018" s="95">
        <v>0</v>
      </c>
      <c r="L4018" s="95">
        <v>1684.6</v>
      </c>
      <c r="M4018" s="95">
        <v>11154441</v>
      </c>
      <c r="N4018" s="5">
        <f t="shared" si="125"/>
        <v>6621</v>
      </c>
    </row>
    <row r="4019" spans="1:14" x14ac:dyDescent="0.25">
      <c r="A4019" t="str">
        <f t="shared" si="124"/>
        <v>2017_1675</v>
      </c>
      <c r="C4019" s="95">
        <v>4018</v>
      </c>
      <c r="D4019" s="95">
        <v>1675</v>
      </c>
      <c r="E4019" s="95">
        <v>1675</v>
      </c>
      <c r="F4019" s="95" t="s">
        <v>71</v>
      </c>
      <c r="G4019" s="95">
        <v>2017</v>
      </c>
      <c r="H4019" s="95">
        <v>0</v>
      </c>
      <c r="I4019" s="95">
        <v>1</v>
      </c>
      <c r="J4019" s="95">
        <v>1280127</v>
      </c>
      <c r="K4019" s="95">
        <v>17192</v>
      </c>
      <c r="L4019" s="95">
        <v>189.2</v>
      </c>
      <c r="M4019" s="95">
        <v>1297319</v>
      </c>
      <c r="N4019" s="5">
        <f t="shared" si="125"/>
        <v>6766</v>
      </c>
    </row>
    <row r="4020" spans="1:14" x14ac:dyDescent="0.25">
      <c r="A4020" t="str">
        <f t="shared" si="124"/>
        <v>2017_1701</v>
      </c>
      <c r="C4020" s="95">
        <v>4019</v>
      </c>
      <c r="D4020" s="95">
        <v>1701</v>
      </c>
      <c r="E4020" s="95">
        <v>1701</v>
      </c>
      <c r="F4020" s="95" t="s">
        <v>72</v>
      </c>
      <c r="G4020" s="95">
        <v>2017</v>
      </c>
      <c r="H4020" s="95">
        <v>0</v>
      </c>
      <c r="I4020" s="95">
        <v>1</v>
      </c>
      <c r="J4020" s="95">
        <v>13211660</v>
      </c>
      <c r="K4020" s="95">
        <v>0</v>
      </c>
      <c r="L4020" s="95">
        <v>2004.5</v>
      </c>
      <c r="M4020" s="95">
        <v>13211660</v>
      </c>
      <c r="N4020" s="5">
        <f t="shared" si="125"/>
        <v>6591</v>
      </c>
    </row>
    <row r="4021" spans="1:14" x14ac:dyDescent="0.25">
      <c r="A4021" t="str">
        <f t="shared" si="124"/>
        <v>2017_1719</v>
      </c>
      <c r="C4021" s="95">
        <v>4020</v>
      </c>
      <c r="D4021" s="95">
        <v>1719</v>
      </c>
      <c r="E4021" s="95">
        <v>1719</v>
      </c>
      <c r="F4021" s="95" t="s">
        <v>73</v>
      </c>
      <c r="G4021" s="95">
        <v>2017</v>
      </c>
      <c r="H4021" s="95">
        <v>0</v>
      </c>
      <c r="I4021" s="95">
        <v>1</v>
      </c>
      <c r="J4021" s="95">
        <v>4732338</v>
      </c>
      <c r="K4021" s="95">
        <v>0</v>
      </c>
      <c r="L4021" s="95">
        <v>718</v>
      </c>
      <c r="M4021" s="95">
        <v>4732338</v>
      </c>
      <c r="N4021" s="5">
        <f t="shared" si="125"/>
        <v>6591</v>
      </c>
    </row>
    <row r="4022" spans="1:14" x14ac:dyDescent="0.25">
      <c r="A4022" t="str">
        <f t="shared" si="124"/>
        <v>2017_1737</v>
      </c>
      <c r="C4022" s="95">
        <v>4021</v>
      </c>
      <c r="D4022" s="95">
        <v>1737</v>
      </c>
      <c r="E4022" s="95">
        <v>1737</v>
      </c>
      <c r="F4022" s="95" t="s">
        <v>346</v>
      </c>
      <c r="G4022" s="95">
        <v>2017</v>
      </c>
      <c r="H4022" s="95">
        <v>0</v>
      </c>
      <c r="I4022" s="95">
        <v>1</v>
      </c>
      <c r="J4022" s="95">
        <v>216962872</v>
      </c>
      <c r="K4022" s="95">
        <v>0</v>
      </c>
      <c r="L4022" s="95">
        <v>32581.9</v>
      </c>
      <c r="M4022" s="95">
        <v>216962872</v>
      </c>
      <c r="N4022" s="5">
        <f t="shared" si="125"/>
        <v>6659</v>
      </c>
    </row>
    <row r="4023" spans="1:14" x14ac:dyDescent="0.25">
      <c r="A4023" t="str">
        <f t="shared" si="124"/>
        <v>2017_1782</v>
      </c>
      <c r="C4023" s="95">
        <v>4022</v>
      </c>
      <c r="D4023" s="95">
        <v>1782</v>
      </c>
      <c r="E4023" s="95">
        <v>1782</v>
      </c>
      <c r="F4023" s="95" t="s">
        <v>74</v>
      </c>
      <c r="G4023" s="95">
        <v>2017</v>
      </c>
      <c r="H4023" s="95">
        <v>0</v>
      </c>
      <c r="I4023" s="95">
        <v>1</v>
      </c>
      <c r="J4023" s="95">
        <v>640394</v>
      </c>
      <c r="K4023" s="95">
        <v>0</v>
      </c>
      <c r="L4023" s="95">
        <v>97</v>
      </c>
      <c r="M4023" s="95">
        <v>640394</v>
      </c>
      <c r="N4023" s="5">
        <f t="shared" si="125"/>
        <v>6602</v>
      </c>
    </row>
    <row r="4024" spans="1:14" x14ac:dyDescent="0.25">
      <c r="A4024" t="str">
        <f t="shared" si="124"/>
        <v>2017_1791</v>
      </c>
      <c r="C4024" s="95">
        <v>4023</v>
      </c>
      <c r="D4024" s="95">
        <v>1791</v>
      </c>
      <c r="E4024" s="95">
        <v>1791</v>
      </c>
      <c r="F4024" s="95" t="s">
        <v>75</v>
      </c>
      <c r="G4024" s="95">
        <v>2017</v>
      </c>
      <c r="H4024" s="95">
        <v>0</v>
      </c>
      <c r="I4024" s="95">
        <v>1</v>
      </c>
      <c r="J4024" s="95">
        <v>5929923</v>
      </c>
      <c r="K4024" s="95">
        <v>0</v>
      </c>
      <c r="L4024" s="95">
        <v>899.7</v>
      </c>
      <c r="M4024" s="95">
        <v>5929923</v>
      </c>
      <c r="N4024" s="5">
        <f t="shared" si="125"/>
        <v>6591</v>
      </c>
    </row>
    <row r="4025" spans="1:14" x14ac:dyDescent="0.25">
      <c r="A4025" t="str">
        <f t="shared" si="124"/>
        <v>2017_1863</v>
      </c>
      <c r="C4025" s="95">
        <v>4024</v>
      </c>
      <c r="D4025" s="95">
        <v>1863</v>
      </c>
      <c r="E4025" s="95">
        <v>1863</v>
      </c>
      <c r="F4025" s="95" t="s">
        <v>76</v>
      </c>
      <c r="G4025" s="95">
        <v>2017</v>
      </c>
      <c r="H4025" s="95">
        <v>0</v>
      </c>
      <c r="I4025" s="95">
        <v>1</v>
      </c>
      <c r="J4025" s="95">
        <v>69858964</v>
      </c>
      <c r="K4025" s="95">
        <v>0</v>
      </c>
      <c r="L4025" s="95">
        <v>10587.9</v>
      </c>
      <c r="M4025" s="95">
        <v>69858964</v>
      </c>
      <c r="N4025" s="5">
        <f t="shared" si="125"/>
        <v>6598</v>
      </c>
    </row>
    <row r="4026" spans="1:14" x14ac:dyDescent="0.25">
      <c r="A4026" t="str">
        <f t="shared" si="124"/>
        <v>2017_1908</v>
      </c>
      <c r="C4026" s="95">
        <v>4025</v>
      </c>
      <c r="D4026" s="95">
        <v>1908</v>
      </c>
      <c r="E4026" s="95">
        <v>1908</v>
      </c>
      <c r="F4026" s="95" t="s">
        <v>77</v>
      </c>
      <c r="G4026" s="95">
        <v>2017</v>
      </c>
      <c r="H4026" s="95">
        <v>0</v>
      </c>
      <c r="I4026" s="95">
        <v>1</v>
      </c>
      <c r="J4026" s="95">
        <v>2934313</v>
      </c>
      <c r="K4026" s="95">
        <v>72868</v>
      </c>
      <c r="L4026" s="95">
        <v>445.2</v>
      </c>
      <c r="M4026" s="95">
        <v>3007181</v>
      </c>
      <c r="N4026" s="5">
        <f t="shared" si="125"/>
        <v>6591</v>
      </c>
    </row>
    <row r="4027" spans="1:14" x14ac:dyDescent="0.25">
      <c r="A4027" t="str">
        <f t="shared" si="124"/>
        <v>2017_1926</v>
      </c>
      <c r="C4027" s="95">
        <v>4026</v>
      </c>
      <c r="D4027" s="95">
        <v>1926</v>
      </c>
      <c r="E4027" s="95">
        <v>1926</v>
      </c>
      <c r="F4027" s="95" t="s">
        <v>79</v>
      </c>
      <c r="G4027" s="95">
        <v>2017</v>
      </c>
      <c r="H4027" s="95">
        <v>0</v>
      </c>
      <c r="I4027" s="95">
        <v>1</v>
      </c>
      <c r="J4027" s="95">
        <v>3793709</v>
      </c>
      <c r="K4027" s="95">
        <v>0</v>
      </c>
      <c r="L4027" s="95">
        <v>571.6</v>
      </c>
      <c r="M4027" s="95">
        <v>3793709</v>
      </c>
      <c r="N4027" s="5">
        <f t="shared" si="125"/>
        <v>6637</v>
      </c>
    </row>
    <row r="4028" spans="1:14" x14ac:dyDescent="0.25">
      <c r="A4028" t="str">
        <f t="shared" si="124"/>
        <v>2017_1944</v>
      </c>
      <c r="C4028" s="95">
        <v>4027</v>
      </c>
      <c r="D4028" s="95">
        <v>1944</v>
      </c>
      <c r="E4028" s="95">
        <v>1944</v>
      </c>
      <c r="F4028" s="95" t="s">
        <v>80</v>
      </c>
      <c r="G4028" s="95">
        <v>2017</v>
      </c>
      <c r="H4028" s="95">
        <v>0</v>
      </c>
      <c r="I4028" s="95">
        <v>1</v>
      </c>
      <c r="J4028" s="95">
        <v>5626167</v>
      </c>
      <c r="K4028" s="95">
        <v>0</v>
      </c>
      <c r="L4028" s="95">
        <v>838.6</v>
      </c>
      <c r="M4028" s="95">
        <v>5626167</v>
      </c>
      <c r="N4028" s="5">
        <f t="shared" si="125"/>
        <v>6709</v>
      </c>
    </row>
    <row r="4029" spans="1:14" x14ac:dyDescent="0.25">
      <c r="A4029" t="str">
        <f t="shared" si="124"/>
        <v>2017_1953</v>
      </c>
      <c r="C4029" s="95">
        <v>4028</v>
      </c>
      <c r="D4029" s="95">
        <v>1953</v>
      </c>
      <c r="E4029" s="95">
        <v>1953</v>
      </c>
      <c r="F4029" s="95" t="s">
        <v>81</v>
      </c>
      <c r="G4029" s="95">
        <v>2017</v>
      </c>
      <c r="H4029" s="95">
        <v>0</v>
      </c>
      <c r="I4029" s="95">
        <v>1</v>
      </c>
      <c r="J4029" s="95">
        <v>4006669</v>
      </c>
      <c r="K4029" s="95">
        <v>180859</v>
      </c>
      <c r="L4029" s="95">
        <v>607.9</v>
      </c>
      <c r="M4029" s="95">
        <v>4187528</v>
      </c>
      <c r="N4029" s="5">
        <f t="shared" si="125"/>
        <v>6591</v>
      </c>
    </row>
    <row r="4030" spans="1:14" x14ac:dyDescent="0.25">
      <c r="A4030" t="str">
        <f t="shared" si="124"/>
        <v>2017_1963</v>
      </c>
      <c r="C4030" s="95">
        <v>4029</v>
      </c>
      <c r="D4030" s="95">
        <v>1963</v>
      </c>
      <c r="E4030" s="95">
        <v>1963</v>
      </c>
      <c r="F4030" s="95" t="s">
        <v>82</v>
      </c>
      <c r="G4030" s="95">
        <v>2017</v>
      </c>
      <c r="H4030" s="95">
        <v>0</v>
      </c>
      <c r="I4030" s="95">
        <v>1</v>
      </c>
      <c r="J4030" s="95">
        <v>3543322</v>
      </c>
      <c r="K4030" s="95">
        <v>122067</v>
      </c>
      <c r="L4030" s="95">
        <v>537.6</v>
      </c>
      <c r="M4030" s="95">
        <v>3665389</v>
      </c>
      <c r="N4030" s="5">
        <f t="shared" si="125"/>
        <v>6591</v>
      </c>
    </row>
    <row r="4031" spans="1:14" x14ac:dyDescent="0.25">
      <c r="A4031" t="str">
        <f t="shared" si="124"/>
        <v>2017_3582</v>
      </c>
      <c r="C4031" s="95">
        <v>4030</v>
      </c>
      <c r="D4031" s="95">
        <v>3582</v>
      </c>
      <c r="E4031" s="95">
        <v>1968</v>
      </c>
      <c r="F4031" s="95" t="s">
        <v>138</v>
      </c>
      <c r="G4031" s="95">
        <v>2017</v>
      </c>
      <c r="H4031" s="95">
        <v>0</v>
      </c>
      <c r="I4031" s="95">
        <v>1</v>
      </c>
      <c r="J4031" s="95">
        <v>3802080</v>
      </c>
      <c r="K4031" s="95">
        <v>37704</v>
      </c>
      <c r="L4031" s="95">
        <v>569.6</v>
      </c>
      <c r="M4031" s="95">
        <v>3839784</v>
      </c>
      <c r="N4031" s="5">
        <f t="shared" si="125"/>
        <v>6675</v>
      </c>
    </row>
    <row r="4032" spans="1:14" x14ac:dyDescent="0.25">
      <c r="A4032" t="str">
        <f t="shared" si="124"/>
        <v>2017_3978</v>
      </c>
      <c r="C4032" s="95">
        <v>4031</v>
      </c>
      <c r="D4032" s="95">
        <v>3978</v>
      </c>
      <c r="E4032" s="95">
        <v>3978</v>
      </c>
      <c r="F4032" s="95" t="s">
        <v>150</v>
      </c>
      <c r="G4032" s="95">
        <v>2017</v>
      </c>
      <c r="H4032" s="95">
        <v>0</v>
      </c>
      <c r="I4032" s="95">
        <v>1</v>
      </c>
      <c r="J4032" s="95">
        <v>3689532</v>
      </c>
      <c r="K4032" s="95">
        <v>0</v>
      </c>
      <c r="L4032" s="95">
        <v>554.4</v>
      </c>
      <c r="M4032" s="95">
        <v>3689532</v>
      </c>
      <c r="N4032" s="5">
        <f t="shared" si="125"/>
        <v>6655</v>
      </c>
    </row>
    <row r="4033" spans="1:14" x14ac:dyDescent="0.25">
      <c r="A4033" t="str">
        <f t="shared" si="124"/>
        <v>2017_6741</v>
      </c>
      <c r="C4033" s="95">
        <v>4032</v>
      </c>
      <c r="D4033" s="95">
        <v>6741</v>
      </c>
      <c r="E4033" s="95">
        <v>6741</v>
      </c>
      <c r="F4033" s="95" t="s">
        <v>256</v>
      </c>
      <c r="G4033" s="95">
        <v>2017</v>
      </c>
      <c r="H4033" s="95">
        <v>0</v>
      </c>
      <c r="I4033" s="95">
        <v>1</v>
      </c>
      <c r="J4033" s="95">
        <v>5940958</v>
      </c>
      <c r="K4033" s="95">
        <v>0</v>
      </c>
      <c r="L4033" s="95">
        <v>899.6</v>
      </c>
      <c r="M4033" s="95">
        <v>5940958</v>
      </c>
      <c r="N4033" s="5">
        <f t="shared" si="125"/>
        <v>6604</v>
      </c>
    </row>
    <row r="4034" spans="1:14" x14ac:dyDescent="0.25">
      <c r="A4034" t="str">
        <f t="shared" si="124"/>
        <v>2017_1970</v>
      </c>
      <c r="C4034" s="95">
        <v>4033</v>
      </c>
      <c r="D4034" s="95">
        <v>1970</v>
      </c>
      <c r="E4034" s="95">
        <v>1970</v>
      </c>
      <c r="F4034" s="95" t="s">
        <v>83</v>
      </c>
      <c r="G4034" s="95">
        <v>2017</v>
      </c>
      <c r="H4034" s="95">
        <v>0</v>
      </c>
      <c r="I4034" s="95">
        <v>1</v>
      </c>
      <c r="J4034" s="95">
        <v>3415325</v>
      </c>
      <c r="K4034" s="95">
        <v>1016</v>
      </c>
      <c r="L4034" s="95">
        <v>516.29999999999995</v>
      </c>
      <c r="M4034" s="95">
        <v>3416341</v>
      </c>
      <c r="N4034" s="5">
        <f t="shared" si="125"/>
        <v>6615</v>
      </c>
    </row>
    <row r="4035" spans="1:14" x14ac:dyDescent="0.25">
      <c r="A4035" t="str">
        <f t="shared" ref="A4035:A4098" si="126">CONCATENATE(G4035,"_",D4035)</f>
        <v>2017_1972</v>
      </c>
      <c r="C4035" s="95">
        <v>4034</v>
      </c>
      <c r="D4035" s="95">
        <v>1972</v>
      </c>
      <c r="E4035" s="95">
        <v>1972</v>
      </c>
      <c r="F4035" s="95" t="s">
        <v>84</v>
      </c>
      <c r="G4035" s="95">
        <v>2017</v>
      </c>
      <c r="H4035" s="95">
        <v>0</v>
      </c>
      <c r="I4035" s="95">
        <v>1</v>
      </c>
      <c r="J4035" s="95">
        <v>2283122</v>
      </c>
      <c r="K4035" s="95">
        <v>8560</v>
      </c>
      <c r="L4035" s="95">
        <v>346.4</v>
      </c>
      <c r="M4035" s="95">
        <v>2291682</v>
      </c>
      <c r="N4035" s="5">
        <f t="shared" ref="N4035:N4098" si="127">ROUND(J4035/L4035,0)</f>
        <v>6591</v>
      </c>
    </row>
    <row r="4036" spans="1:14" x14ac:dyDescent="0.25">
      <c r="A4036" t="str">
        <f t="shared" si="126"/>
        <v>2017_1965</v>
      </c>
      <c r="C4036" s="95">
        <v>4035</v>
      </c>
      <c r="D4036" s="95">
        <v>1965</v>
      </c>
      <c r="E4036" s="95">
        <v>1965</v>
      </c>
      <c r="F4036" s="95" t="s">
        <v>288</v>
      </c>
      <c r="G4036" s="95">
        <v>2017</v>
      </c>
      <c r="H4036" s="95">
        <v>0</v>
      </c>
      <c r="I4036" s="95">
        <v>1</v>
      </c>
      <c r="J4036" s="95">
        <v>4093011</v>
      </c>
      <c r="K4036" s="95">
        <v>93215</v>
      </c>
      <c r="L4036" s="95">
        <v>621</v>
      </c>
      <c r="M4036" s="95">
        <v>4186226</v>
      </c>
      <c r="N4036" s="5">
        <f t="shared" si="127"/>
        <v>6591</v>
      </c>
    </row>
    <row r="4037" spans="1:14" x14ac:dyDescent="0.25">
      <c r="A4037" t="str">
        <f t="shared" si="126"/>
        <v>2017_657</v>
      </c>
      <c r="C4037" s="95">
        <v>4036</v>
      </c>
      <c r="D4037" s="95">
        <v>657</v>
      </c>
      <c r="E4037" s="95">
        <v>657</v>
      </c>
      <c r="F4037" s="95" t="s">
        <v>366</v>
      </c>
      <c r="G4037" s="95">
        <v>2017</v>
      </c>
      <c r="H4037" s="95">
        <v>0</v>
      </c>
      <c r="I4037" s="95">
        <v>1</v>
      </c>
      <c r="J4037" s="95">
        <v>5795466</v>
      </c>
      <c r="K4037" s="95">
        <v>0</v>
      </c>
      <c r="L4037" s="95">
        <v>879.3</v>
      </c>
      <c r="M4037" s="95">
        <v>5795466</v>
      </c>
      <c r="N4037" s="5">
        <f t="shared" si="127"/>
        <v>6591</v>
      </c>
    </row>
    <row r="4038" spans="1:14" x14ac:dyDescent="0.25">
      <c r="A4038" t="str">
        <f t="shared" si="126"/>
        <v>2017_1989</v>
      </c>
      <c r="C4038" s="95">
        <v>4037</v>
      </c>
      <c r="D4038" s="95">
        <v>1989</v>
      </c>
      <c r="E4038" s="95">
        <v>1989</v>
      </c>
      <c r="F4038" s="95" t="s">
        <v>86</v>
      </c>
      <c r="G4038" s="95">
        <v>2017</v>
      </c>
      <c r="H4038" s="95">
        <v>0</v>
      </c>
      <c r="I4038" s="95">
        <v>1</v>
      </c>
      <c r="J4038" s="95">
        <v>2636400</v>
      </c>
      <c r="K4038" s="95">
        <v>26378</v>
      </c>
      <c r="L4038" s="95">
        <v>400</v>
      </c>
      <c r="M4038" s="95">
        <v>2662778</v>
      </c>
      <c r="N4038" s="5">
        <f t="shared" si="127"/>
        <v>6591</v>
      </c>
    </row>
    <row r="4039" spans="1:14" x14ac:dyDescent="0.25">
      <c r="A4039" t="str">
        <f t="shared" si="126"/>
        <v>2017_2007</v>
      </c>
      <c r="C4039" s="95">
        <v>4038</v>
      </c>
      <c r="D4039" s="95">
        <v>2007</v>
      </c>
      <c r="E4039" s="95">
        <v>2007</v>
      </c>
      <c r="F4039" s="95" t="s">
        <v>87</v>
      </c>
      <c r="G4039" s="95">
        <v>2017</v>
      </c>
      <c r="H4039" s="95">
        <v>0</v>
      </c>
      <c r="I4039" s="95">
        <v>1</v>
      </c>
      <c r="J4039" s="95">
        <v>4133216</v>
      </c>
      <c r="K4039" s="95">
        <v>39989</v>
      </c>
      <c r="L4039" s="95">
        <v>627.1</v>
      </c>
      <c r="M4039" s="95">
        <v>4173205</v>
      </c>
      <c r="N4039" s="5">
        <f t="shared" si="127"/>
        <v>6591</v>
      </c>
    </row>
    <row r="4040" spans="1:14" x14ac:dyDescent="0.25">
      <c r="A4040" t="str">
        <f t="shared" si="126"/>
        <v>2017_2088</v>
      </c>
      <c r="C4040" s="95">
        <v>4039</v>
      </c>
      <c r="D4040" s="95">
        <v>2088</v>
      </c>
      <c r="E4040" s="95">
        <v>2088</v>
      </c>
      <c r="F4040" s="95" t="s">
        <v>88</v>
      </c>
      <c r="G4040" s="95">
        <v>2017</v>
      </c>
      <c r="H4040" s="95">
        <v>0</v>
      </c>
      <c r="I4040" s="95">
        <v>1</v>
      </c>
      <c r="J4040" s="95">
        <v>4513151</v>
      </c>
      <c r="K4040" s="95">
        <v>0</v>
      </c>
      <c r="L4040" s="95">
        <v>672.2</v>
      </c>
      <c r="M4040" s="95">
        <v>4513151</v>
      </c>
      <c r="N4040" s="5">
        <f t="shared" si="127"/>
        <v>6714</v>
      </c>
    </row>
    <row r="4041" spans="1:14" x14ac:dyDescent="0.25">
      <c r="A4041" t="str">
        <f t="shared" si="126"/>
        <v>2017_2097</v>
      </c>
      <c r="C4041" s="95">
        <v>4040</v>
      </c>
      <c r="D4041" s="95">
        <v>2097</v>
      </c>
      <c r="E4041" s="95">
        <v>2097</v>
      </c>
      <c r="F4041" s="95" t="s">
        <v>89</v>
      </c>
      <c r="G4041" s="95">
        <v>2017</v>
      </c>
      <c r="H4041" s="95">
        <v>0</v>
      </c>
      <c r="I4041" s="95">
        <v>1</v>
      </c>
      <c r="J4041" s="95">
        <v>3026789</v>
      </c>
      <c r="K4041" s="95">
        <v>0</v>
      </c>
      <c r="L4041" s="95">
        <v>454.2</v>
      </c>
      <c r="M4041" s="95">
        <v>3026789</v>
      </c>
      <c r="N4041" s="5">
        <f t="shared" si="127"/>
        <v>6664</v>
      </c>
    </row>
    <row r="4042" spans="1:14" x14ac:dyDescent="0.25">
      <c r="A4042" t="str">
        <f t="shared" si="126"/>
        <v>2017_2113</v>
      </c>
      <c r="C4042" s="95">
        <v>4041</v>
      </c>
      <c r="D4042" s="95">
        <v>2113</v>
      </c>
      <c r="E4042" s="95">
        <v>2113</v>
      </c>
      <c r="F4042" s="95" t="s">
        <v>90</v>
      </c>
      <c r="G4042" s="95">
        <v>2017</v>
      </c>
      <c r="H4042" s="95">
        <v>0</v>
      </c>
      <c r="I4042" s="95">
        <v>1</v>
      </c>
      <c r="J4042" s="95">
        <v>1339291</v>
      </c>
      <c r="K4042" s="95">
        <v>107333</v>
      </c>
      <c r="L4042" s="95">
        <v>203.2</v>
      </c>
      <c r="M4042" s="95">
        <v>1446624</v>
      </c>
      <c r="N4042" s="5">
        <f t="shared" si="127"/>
        <v>6591</v>
      </c>
    </row>
    <row r="4043" spans="1:14" x14ac:dyDescent="0.25">
      <c r="A4043" t="str">
        <f t="shared" si="126"/>
        <v>2017_2124</v>
      </c>
      <c r="C4043" s="95">
        <v>4042</v>
      </c>
      <c r="D4043" s="95">
        <v>2124</v>
      </c>
      <c r="E4043" s="95">
        <v>2124</v>
      </c>
      <c r="F4043" s="95" t="s">
        <v>383</v>
      </c>
      <c r="G4043" s="95">
        <v>2017</v>
      </c>
      <c r="H4043" s="95">
        <v>0</v>
      </c>
      <c r="I4043" s="95">
        <v>1</v>
      </c>
      <c r="J4043" s="95">
        <v>9099271</v>
      </c>
      <c r="K4043" s="95">
        <v>0</v>
      </c>
      <c r="L4043" s="95">
        <v>1376.8</v>
      </c>
      <c r="M4043" s="95">
        <v>9099271</v>
      </c>
      <c r="N4043" s="5">
        <f t="shared" si="127"/>
        <v>6609</v>
      </c>
    </row>
    <row r="4044" spans="1:14" x14ac:dyDescent="0.25">
      <c r="A4044" t="str">
        <f t="shared" si="126"/>
        <v>2017_2151</v>
      </c>
      <c r="C4044" s="95">
        <v>4043</v>
      </c>
      <c r="D4044" s="95">
        <v>2151</v>
      </c>
      <c r="E4044" s="95">
        <v>2151</v>
      </c>
      <c r="F4044" s="95" t="s">
        <v>347</v>
      </c>
      <c r="G4044" s="95">
        <v>2017</v>
      </c>
      <c r="H4044" s="95">
        <v>0</v>
      </c>
      <c r="I4044" s="95">
        <v>1</v>
      </c>
      <c r="J4044" s="95">
        <v>2736083</v>
      </c>
      <c r="K4044" s="95">
        <v>0</v>
      </c>
      <c r="L4044" s="95">
        <v>409.9</v>
      </c>
      <c r="M4044" s="95">
        <v>2736083</v>
      </c>
      <c r="N4044" s="5">
        <f t="shared" si="127"/>
        <v>6675</v>
      </c>
    </row>
    <row r="4045" spans="1:14" x14ac:dyDescent="0.25">
      <c r="A4045" t="str">
        <f t="shared" si="126"/>
        <v>2017_2169</v>
      </c>
      <c r="C4045" s="95">
        <v>4044</v>
      </c>
      <c r="D4045" s="95">
        <v>2169</v>
      </c>
      <c r="E4045" s="95">
        <v>2169</v>
      </c>
      <c r="F4045" s="95" t="s">
        <v>91</v>
      </c>
      <c r="G4045" s="95">
        <v>2017</v>
      </c>
      <c r="H4045" s="95">
        <v>0</v>
      </c>
      <c r="I4045" s="95">
        <v>1</v>
      </c>
      <c r="J4045" s="95">
        <v>11008288</v>
      </c>
      <c r="K4045" s="95">
        <v>0</v>
      </c>
      <c r="L4045" s="95">
        <v>1670.2</v>
      </c>
      <c r="M4045" s="95">
        <v>11008288</v>
      </c>
      <c r="N4045" s="5">
        <f t="shared" si="127"/>
        <v>6591</v>
      </c>
    </row>
    <row r="4046" spans="1:14" x14ac:dyDescent="0.25">
      <c r="A4046" t="str">
        <f t="shared" si="126"/>
        <v>2017_2295</v>
      </c>
      <c r="C4046" s="95">
        <v>4045</v>
      </c>
      <c r="D4046" s="95">
        <v>2295</v>
      </c>
      <c r="E4046" s="95">
        <v>2295</v>
      </c>
      <c r="F4046" s="95" t="s">
        <v>92</v>
      </c>
      <c r="G4046" s="95">
        <v>2017</v>
      </c>
      <c r="H4046" s="95">
        <v>0</v>
      </c>
      <c r="I4046" s="95">
        <v>1</v>
      </c>
      <c r="J4046" s="95">
        <v>7202377</v>
      </c>
      <c r="K4046" s="95">
        <v>0</v>
      </c>
      <c r="L4046" s="95">
        <v>1091.5999999999999</v>
      </c>
      <c r="M4046" s="95">
        <v>7202377</v>
      </c>
      <c r="N4046" s="5">
        <f t="shared" si="127"/>
        <v>6598</v>
      </c>
    </row>
    <row r="4047" spans="1:14" x14ac:dyDescent="0.25">
      <c r="A4047" t="str">
        <f t="shared" si="126"/>
        <v>2017_2313</v>
      </c>
      <c r="C4047" s="95">
        <v>4046</v>
      </c>
      <c r="D4047" s="95">
        <v>2313</v>
      </c>
      <c r="E4047" s="95">
        <v>2313</v>
      </c>
      <c r="F4047" s="95" t="s">
        <v>93</v>
      </c>
      <c r="G4047" s="95">
        <v>2017</v>
      </c>
      <c r="H4047" s="95">
        <v>0</v>
      </c>
      <c r="I4047" s="95">
        <v>1</v>
      </c>
      <c r="J4047" s="95">
        <v>24929344</v>
      </c>
      <c r="K4047" s="95">
        <v>0</v>
      </c>
      <c r="L4047" s="95">
        <v>3766.9</v>
      </c>
      <c r="M4047" s="95">
        <v>24929344</v>
      </c>
      <c r="N4047" s="5">
        <f t="shared" si="127"/>
        <v>6618</v>
      </c>
    </row>
    <row r="4048" spans="1:14" x14ac:dyDescent="0.25">
      <c r="A4048" t="str">
        <f t="shared" si="126"/>
        <v>2017_2322</v>
      </c>
      <c r="C4048" s="95">
        <v>4047</v>
      </c>
      <c r="D4048" s="95">
        <v>2322</v>
      </c>
      <c r="E4048" s="95">
        <v>2322</v>
      </c>
      <c r="F4048" s="95" t="s">
        <v>94</v>
      </c>
      <c r="G4048" s="95">
        <v>2017</v>
      </c>
      <c r="H4048" s="95">
        <v>0</v>
      </c>
      <c r="I4048" s="95">
        <v>1</v>
      </c>
      <c r="J4048" s="95">
        <v>14587860</v>
      </c>
      <c r="K4048" s="95">
        <v>95831</v>
      </c>
      <c r="L4048" s="95">
        <v>2213.3000000000002</v>
      </c>
      <c r="M4048" s="95">
        <v>14683691</v>
      </c>
      <c r="N4048" s="5">
        <f t="shared" si="127"/>
        <v>6591</v>
      </c>
    </row>
    <row r="4049" spans="1:14" x14ac:dyDescent="0.25">
      <c r="A4049" t="str">
        <f t="shared" si="126"/>
        <v>2017_2369</v>
      </c>
      <c r="C4049" s="95">
        <v>4048</v>
      </c>
      <c r="D4049" s="95">
        <v>2369</v>
      </c>
      <c r="E4049" s="95">
        <v>2369</v>
      </c>
      <c r="F4049" s="95" t="s">
        <v>95</v>
      </c>
      <c r="G4049" s="95">
        <v>2017</v>
      </c>
      <c r="H4049" s="95">
        <v>0</v>
      </c>
      <c r="I4049" s="95">
        <v>1</v>
      </c>
      <c r="J4049" s="95">
        <v>3084588</v>
      </c>
      <c r="K4049" s="95">
        <v>0</v>
      </c>
      <c r="L4049" s="95">
        <v>468</v>
      </c>
      <c r="M4049" s="95">
        <v>3084588</v>
      </c>
      <c r="N4049" s="5">
        <f t="shared" si="127"/>
        <v>6591</v>
      </c>
    </row>
    <row r="4050" spans="1:14" x14ac:dyDescent="0.25">
      <c r="A4050" t="str">
        <f t="shared" si="126"/>
        <v>2017_2682</v>
      </c>
      <c r="C4050" s="95">
        <v>4049</v>
      </c>
      <c r="D4050" s="95">
        <v>2682</v>
      </c>
      <c r="E4050" s="95">
        <v>2682</v>
      </c>
      <c r="F4050" s="95" t="s">
        <v>3</v>
      </c>
      <c r="G4050" s="95">
        <v>2017</v>
      </c>
      <c r="H4050" s="95">
        <v>0</v>
      </c>
      <c r="I4050" s="95">
        <v>1</v>
      </c>
      <c r="J4050" s="95">
        <v>1972027</v>
      </c>
      <c r="K4050" s="95">
        <v>10408</v>
      </c>
      <c r="L4050" s="95">
        <v>299.2</v>
      </c>
      <c r="M4050" s="95">
        <v>1982435</v>
      </c>
      <c r="N4050" s="5">
        <f t="shared" si="127"/>
        <v>6591</v>
      </c>
    </row>
    <row r="4051" spans="1:14" x14ac:dyDescent="0.25">
      <c r="A4051" t="str">
        <f t="shared" si="126"/>
        <v>2017_2376</v>
      </c>
      <c r="C4051" s="95">
        <v>4050</v>
      </c>
      <c r="D4051" s="95">
        <v>2376</v>
      </c>
      <c r="E4051" s="95">
        <v>2376</v>
      </c>
      <c r="F4051" s="95" t="s">
        <v>96</v>
      </c>
      <c r="G4051" s="95">
        <v>2017</v>
      </c>
      <c r="H4051" s="95">
        <v>0</v>
      </c>
      <c r="I4051" s="95">
        <v>1</v>
      </c>
      <c r="J4051" s="95">
        <v>2953412</v>
      </c>
      <c r="K4051" s="95">
        <v>0</v>
      </c>
      <c r="L4051" s="95">
        <v>446</v>
      </c>
      <c r="M4051" s="95">
        <v>2953412</v>
      </c>
      <c r="N4051" s="5">
        <f t="shared" si="127"/>
        <v>6622</v>
      </c>
    </row>
    <row r="4052" spans="1:14" x14ac:dyDescent="0.25">
      <c r="A4052" t="str">
        <f t="shared" si="126"/>
        <v>2017_2403</v>
      </c>
      <c r="C4052" s="95">
        <v>4051</v>
      </c>
      <c r="D4052" s="95">
        <v>2403</v>
      </c>
      <c r="E4052" s="95">
        <v>2403</v>
      </c>
      <c r="F4052" s="95" t="s">
        <v>384</v>
      </c>
      <c r="G4052" s="95">
        <v>2017</v>
      </c>
      <c r="H4052" s="95">
        <v>0</v>
      </c>
      <c r="I4052" s="95">
        <v>1</v>
      </c>
      <c r="J4052" s="95">
        <v>5960171</v>
      </c>
      <c r="K4052" s="95">
        <v>280746</v>
      </c>
      <c r="L4052" s="95">
        <v>900.6</v>
      </c>
      <c r="M4052" s="95">
        <v>6240917</v>
      </c>
      <c r="N4052" s="5">
        <f t="shared" si="127"/>
        <v>6618</v>
      </c>
    </row>
    <row r="4053" spans="1:14" x14ac:dyDescent="0.25">
      <c r="A4053" t="str">
        <f t="shared" si="126"/>
        <v>2017_2457</v>
      </c>
      <c r="C4053" s="95">
        <v>4052</v>
      </c>
      <c r="D4053" s="95">
        <v>2457</v>
      </c>
      <c r="E4053" s="95">
        <v>2457</v>
      </c>
      <c r="F4053" s="95" t="s">
        <v>97</v>
      </c>
      <c r="G4053" s="95">
        <v>2017</v>
      </c>
      <c r="H4053" s="95">
        <v>0</v>
      </c>
      <c r="I4053" s="95">
        <v>1</v>
      </c>
      <c r="J4053" s="95">
        <v>3051633</v>
      </c>
      <c r="K4053" s="95">
        <v>0</v>
      </c>
      <c r="L4053" s="95">
        <v>463</v>
      </c>
      <c r="M4053" s="95">
        <v>3051633</v>
      </c>
      <c r="N4053" s="5">
        <f t="shared" si="127"/>
        <v>6591</v>
      </c>
    </row>
    <row r="4054" spans="1:14" x14ac:dyDescent="0.25">
      <c r="A4054" t="str">
        <f t="shared" si="126"/>
        <v>2017_2466</v>
      </c>
      <c r="C4054" s="95">
        <v>4053</v>
      </c>
      <c r="D4054" s="95">
        <v>2466</v>
      </c>
      <c r="E4054" s="95">
        <v>2466</v>
      </c>
      <c r="F4054" s="95" t="s">
        <v>98</v>
      </c>
      <c r="G4054" s="95">
        <v>2017</v>
      </c>
      <c r="H4054" s="95">
        <v>0</v>
      </c>
      <c r="I4054" s="95">
        <v>1</v>
      </c>
      <c r="J4054" s="95">
        <v>9168081</v>
      </c>
      <c r="K4054" s="95">
        <v>0</v>
      </c>
      <c r="L4054" s="95">
        <v>1391</v>
      </c>
      <c r="M4054" s="95">
        <v>9168081</v>
      </c>
      <c r="N4054" s="5">
        <f t="shared" si="127"/>
        <v>6591</v>
      </c>
    </row>
    <row r="4055" spans="1:14" x14ac:dyDescent="0.25">
      <c r="A4055" t="str">
        <f t="shared" si="126"/>
        <v>2017_2493</v>
      </c>
      <c r="C4055" s="95">
        <v>4054</v>
      </c>
      <c r="D4055" s="95">
        <v>2493</v>
      </c>
      <c r="E4055" s="95">
        <v>2493</v>
      </c>
      <c r="F4055" s="95" t="s">
        <v>99</v>
      </c>
      <c r="G4055" s="95">
        <v>2017</v>
      </c>
      <c r="H4055" s="95">
        <v>0</v>
      </c>
      <c r="I4055" s="95">
        <v>1</v>
      </c>
      <c r="J4055" s="95">
        <v>736622</v>
      </c>
      <c r="K4055" s="95">
        <v>0</v>
      </c>
      <c r="L4055" s="95">
        <v>109</v>
      </c>
      <c r="M4055" s="95">
        <v>736622</v>
      </c>
      <c r="N4055" s="5">
        <f t="shared" si="127"/>
        <v>6758</v>
      </c>
    </row>
    <row r="4056" spans="1:14" x14ac:dyDescent="0.25">
      <c r="A4056" t="str">
        <f t="shared" si="126"/>
        <v>2017_2502</v>
      </c>
      <c r="C4056" s="95">
        <v>4055</v>
      </c>
      <c r="D4056" s="95">
        <v>2502</v>
      </c>
      <c r="E4056" s="95">
        <v>2502</v>
      </c>
      <c r="F4056" s="95" t="s">
        <v>100</v>
      </c>
      <c r="G4056" s="95">
        <v>2017</v>
      </c>
      <c r="H4056" s="95">
        <v>0</v>
      </c>
      <c r="I4056" s="95">
        <v>1</v>
      </c>
      <c r="J4056" s="95">
        <v>3928286</v>
      </c>
      <c r="K4056" s="95">
        <v>0</v>
      </c>
      <c r="L4056" s="95">
        <v>587.1</v>
      </c>
      <c r="M4056" s="95">
        <v>3928286</v>
      </c>
      <c r="N4056" s="5">
        <f t="shared" si="127"/>
        <v>6691</v>
      </c>
    </row>
    <row r="4057" spans="1:14" x14ac:dyDescent="0.25">
      <c r="A4057" t="str">
        <f t="shared" si="126"/>
        <v>2017_2511</v>
      </c>
      <c r="C4057" s="95">
        <v>4056</v>
      </c>
      <c r="D4057" s="95">
        <v>2511</v>
      </c>
      <c r="E4057" s="95">
        <v>2511</v>
      </c>
      <c r="F4057" s="95" t="s">
        <v>101</v>
      </c>
      <c r="G4057" s="95">
        <v>2017</v>
      </c>
      <c r="H4057" s="95">
        <v>0</v>
      </c>
      <c r="I4057" s="95">
        <v>1</v>
      </c>
      <c r="J4057" s="95">
        <v>13175409</v>
      </c>
      <c r="K4057" s="95">
        <v>0</v>
      </c>
      <c r="L4057" s="95">
        <v>1999</v>
      </c>
      <c r="M4057" s="95">
        <v>13175409</v>
      </c>
      <c r="N4057" s="5">
        <f t="shared" si="127"/>
        <v>6591</v>
      </c>
    </row>
    <row r="4058" spans="1:14" x14ac:dyDescent="0.25">
      <c r="A4058" t="str">
        <f t="shared" si="126"/>
        <v>2017_2520</v>
      </c>
      <c r="C4058" s="95">
        <v>4057</v>
      </c>
      <c r="D4058" s="95">
        <v>2520</v>
      </c>
      <c r="E4058" s="95">
        <v>2520</v>
      </c>
      <c r="F4058" s="95" t="s">
        <v>102</v>
      </c>
      <c r="G4058" s="95">
        <v>2017</v>
      </c>
      <c r="H4058" s="95">
        <v>0</v>
      </c>
      <c r="I4058" s="95">
        <v>1</v>
      </c>
      <c r="J4058" s="95">
        <v>1780380</v>
      </c>
      <c r="K4058" s="95">
        <v>17343</v>
      </c>
      <c r="L4058" s="95">
        <v>270</v>
      </c>
      <c r="M4058" s="95">
        <v>1797723</v>
      </c>
      <c r="N4058" s="5">
        <f t="shared" si="127"/>
        <v>6594</v>
      </c>
    </row>
    <row r="4059" spans="1:14" x14ac:dyDescent="0.25">
      <c r="A4059" t="str">
        <f t="shared" si="126"/>
        <v>2017_2556</v>
      </c>
      <c r="C4059" s="95">
        <v>4058</v>
      </c>
      <c r="D4059" s="95">
        <v>2556</v>
      </c>
      <c r="E4059" s="95">
        <v>2556</v>
      </c>
      <c r="F4059" s="95" t="s">
        <v>103</v>
      </c>
      <c r="G4059" s="95">
        <v>2017</v>
      </c>
      <c r="H4059" s="95">
        <v>0</v>
      </c>
      <c r="I4059" s="95">
        <v>1</v>
      </c>
      <c r="J4059" s="95">
        <v>2345130</v>
      </c>
      <c r="K4059" s="95">
        <v>43243</v>
      </c>
      <c r="L4059" s="95">
        <v>355</v>
      </c>
      <c r="M4059" s="95">
        <v>2388373</v>
      </c>
      <c r="N4059" s="5">
        <f t="shared" si="127"/>
        <v>6606</v>
      </c>
    </row>
    <row r="4060" spans="1:14" x14ac:dyDescent="0.25">
      <c r="A4060" t="str">
        <f t="shared" si="126"/>
        <v>2017_3195</v>
      </c>
      <c r="C4060" s="95">
        <v>4059</v>
      </c>
      <c r="D4060" s="95">
        <v>3195</v>
      </c>
      <c r="E4060" s="95">
        <v>3195</v>
      </c>
      <c r="F4060" s="95" t="s">
        <v>298</v>
      </c>
      <c r="G4060" s="95">
        <v>2017</v>
      </c>
      <c r="H4060" s="95">
        <v>0</v>
      </c>
      <c r="I4060" s="95">
        <v>1</v>
      </c>
      <c r="J4060" s="95">
        <v>8656502</v>
      </c>
      <c r="K4060" s="95">
        <v>0</v>
      </c>
      <c r="L4060" s="95">
        <v>1298.8</v>
      </c>
      <c r="M4060" s="95">
        <v>8656502</v>
      </c>
      <c r="N4060" s="5">
        <f t="shared" si="127"/>
        <v>6665</v>
      </c>
    </row>
    <row r="4061" spans="1:14" x14ac:dyDescent="0.25">
      <c r="A4061" t="str">
        <f t="shared" si="126"/>
        <v>2017_2709</v>
      </c>
      <c r="C4061" s="95">
        <v>4060</v>
      </c>
      <c r="D4061" s="95">
        <v>2709</v>
      </c>
      <c r="E4061" s="95">
        <v>2709</v>
      </c>
      <c r="F4061" s="95" t="s">
        <v>105</v>
      </c>
      <c r="G4061" s="95">
        <v>2017</v>
      </c>
      <c r="H4061" s="95">
        <v>0</v>
      </c>
      <c r="I4061" s="95">
        <v>1</v>
      </c>
      <c r="J4061" s="95">
        <v>10600919</v>
      </c>
      <c r="K4061" s="95">
        <v>0</v>
      </c>
      <c r="L4061" s="95">
        <v>1602.8</v>
      </c>
      <c r="M4061" s="95">
        <v>10600919</v>
      </c>
      <c r="N4061" s="5">
        <f t="shared" si="127"/>
        <v>6614</v>
      </c>
    </row>
    <row r="4062" spans="1:14" x14ac:dyDescent="0.25">
      <c r="A4062" t="str">
        <f t="shared" si="126"/>
        <v>2017_2718</v>
      </c>
      <c r="C4062" s="95">
        <v>4061</v>
      </c>
      <c r="D4062" s="95">
        <v>2718</v>
      </c>
      <c r="E4062" s="95">
        <v>2718</v>
      </c>
      <c r="F4062" s="95" t="s">
        <v>106</v>
      </c>
      <c r="G4062" s="95">
        <v>2017</v>
      </c>
      <c r="H4062" s="95">
        <v>0</v>
      </c>
      <c r="I4062" s="95">
        <v>1</v>
      </c>
      <c r="J4062" s="95">
        <v>3520358</v>
      </c>
      <c r="K4062" s="95">
        <v>73487</v>
      </c>
      <c r="L4062" s="95">
        <v>528.9</v>
      </c>
      <c r="M4062" s="95">
        <v>3593845</v>
      </c>
      <c r="N4062" s="5">
        <f t="shared" si="127"/>
        <v>6656</v>
      </c>
    </row>
    <row r="4063" spans="1:14" x14ac:dyDescent="0.25">
      <c r="A4063" t="str">
        <f t="shared" si="126"/>
        <v>2017_2727</v>
      </c>
      <c r="C4063" s="95">
        <v>4062</v>
      </c>
      <c r="D4063" s="95">
        <v>2727</v>
      </c>
      <c r="E4063" s="95">
        <v>2727</v>
      </c>
      <c r="F4063" s="95" t="s">
        <v>107</v>
      </c>
      <c r="G4063" s="95">
        <v>2017</v>
      </c>
      <c r="H4063" s="95">
        <v>0</v>
      </c>
      <c r="I4063" s="95">
        <v>1</v>
      </c>
      <c r="J4063" s="95">
        <v>4181990</v>
      </c>
      <c r="K4063" s="95">
        <v>0</v>
      </c>
      <c r="L4063" s="95">
        <v>634.5</v>
      </c>
      <c r="M4063" s="95">
        <v>4181990</v>
      </c>
      <c r="N4063" s="5">
        <f t="shared" si="127"/>
        <v>6591</v>
      </c>
    </row>
    <row r="4064" spans="1:14" x14ac:dyDescent="0.25">
      <c r="A4064" t="str">
        <f t="shared" si="126"/>
        <v>2017_2754</v>
      </c>
      <c r="C4064" s="95">
        <v>4063</v>
      </c>
      <c r="D4064" s="95">
        <v>2754</v>
      </c>
      <c r="E4064" s="95">
        <v>2754</v>
      </c>
      <c r="F4064" s="95" t="s">
        <v>108</v>
      </c>
      <c r="G4064" s="95">
        <v>2017</v>
      </c>
      <c r="H4064" s="95">
        <v>0</v>
      </c>
      <c r="I4064" s="95">
        <v>1</v>
      </c>
      <c r="J4064" s="95">
        <v>3003210</v>
      </c>
      <c r="K4064" s="95">
        <v>0</v>
      </c>
      <c r="L4064" s="95">
        <v>454</v>
      </c>
      <c r="M4064" s="95">
        <v>3003210</v>
      </c>
      <c r="N4064" s="5">
        <f t="shared" si="127"/>
        <v>6615</v>
      </c>
    </row>
    <row r="4065" spans="1:14" x14ac:dyDescent="0.25">
      <c r="A4065" t="str">
        <f t="shared" si="126"/>
        <v>2017_2766</v>
      </c>
      <c r="C4065" s="95">
        <v>4064</v>
      </c>
      <c r="D4065" s="95">
        <v>2766</v>
      </c>
      <c r="E4065" s="95">
        <v>2766</v>
      </c>
      <c r="F4065" s="95" t="s">
        <v>348</v>
      </c>
      <c r="G4065" s="95">
        <v>2017</v>
      </c>
      <c r="H4065" s="95">
        <v>0</v>
      </c>
      <c r="I4065" s="95">
        <v>1</v>
      </c>
      <c r="J4065" s="95">
        <v>2339843</v>
      </c>
      <c r="K4065" s="95">
        <v>0</v>
      </c>
      <c r="L4065" s="95">
        <v>349.7</v>
      </c>
      <c r="M4065" s="95">
        <v>2339843</v>
      </c>
      <c r="N4065" s="5">
        <f t="shared" si="127"/>
        <v>6691</v>
      </c>
    </row>
    <row r="4066" spans="1:14" x14ac:dyDescent="0.25">
      <c r="A4066" t="str">
        <f t="shared" si="126"/>
        <v>2017_2772</v>
      </c>
      <c r="C4066" s="95">
        <v>4065</v>
      </c>
      <c r="D4066" s="95">
        <v>2772</v>
      </c>
      <c r="E4066" s="95">
        <v>2772</v>
      </c>
      <c r="F4066" s="95" t="s">
        <v>110</v>
      </c>
      <c r="G4066" s="95">
        <v>2017</v>
      </c>
      <c r="H4066" s="95">
        <v>0</v>
      </c>
      <c r="I4066" s="95">
        <v>1</v>
      </c>
      <c r="J4066" s="95">
        <v>1670882</v>
      </c>
      <c r="K4066" s="95">
        <v>0</v>
      </c>
      <c r="L4066" s="95">
        <v>248.2</v>
      </c>
      <c r="M4066" s="95">
        <v>1670882</v>
      </c>
      <c r="N4066" s="5">
        <f t="shared" si="127"/>
        <v>6732</v>
      </c>
    </row>
    <row r="4067" spans="1:14" x14ac:dyDescent="0.25">
      <c r="A4067" t="str">
        <f t="shared" si="126"/>
        <v>2017_2781</v>
      </c>
      <c r="C4067" s="95">
        <v>4066</v>
      </c>
      <c r="D4067" s="95">
        <v>2781</v>
      </c>
      <c r="E4067" s="95">
        <v>2781</v>
      </c>
      <c r="F4067" s="95" t="s">
        <v>111</v>
      </c>
      <c r="G4067" s="95">
        <v>2017</v>
      </c>
      <c r="H4067" s="95">
        <v>0</v>
      </c>
      <c r="I4067" s="95">
        <v>1</v>
      </c>
      <c r="J4067" s="95">
        <v>7976428</v>
      </c>
      <c r="K4067" s="95">
        <v>37948</v>
      </c>
      <c r="L4067" s="95">
        <v>1210.2</v>
      </c>
      <c r="M4067" s="95">
        <v>8014376</v>
      </c>
      <c r="N4067" s="5">
        <f t="shared" si="127"/>
        <v>6591</v>
      </c>
    </row>
    <row r="4068" spans="1:14" x14ac:dyDescent="0.25">
      <c r="A4068" t="str">
        <f t="shared" si="126"/>
        <v>2017_2826</v>
      </c>
      <c r="C4068" s="95">
        <v>4067</v>
      </c>
      <c r="D4068" s="95">
        <v>2826</v>
      </c>
      <c r="E4068" s="95">
        <v>2826</v>
      </c>
      <c r="F4068" s="95" t="s">
        <v>112</v>
      </c>
      <c r="G4068" s="95">
        <v>2017</v>
      </c>
      <c r="H4068" s="95">
        <v>0</v>
      </c>
      <c r="I4068" s="95">
        <v>1</v>
      </c>
      <c r="J4068" s="95">
        <v>9362309</v>
      </c>
      <c r="K4068" s="95">
        <v>0</v>
      </c>
      <c r="L4068" s="95">
        <v>1411.9</v>
      </c>
      <c r="M4068" s="95">
        <v>9362309</v>
      </c>
      <c r="N4068" s="5">
        <f t="shared" si="127"/>
        <v>6631</v>
      </c>
    </row>
    <row r="4069" spans="1:14" x14ac:dyDescent="0.25">
      <c r="A4069" t="str">
        <f t="shared" si="126"/>
        <v>2017_2846</v>
      </c>
      <c r="C4069" s="95">
        <v>4068</v>
      </c>
      <c r="D4069" s="95">
        <v>2846</v>
      </c>
      <c r="E4069" s="95">
        <v>2846</v>
      </c>
      <c r="F4069" s="95" t="s">
        <v>113</v>
      </c>
      <c r="G4069" s="95">
        <v>2017</v>
      </c>
      <c r="H4069" s="95">
        <v>0</v>
      </c>
      <c r="I4069" s="95">
        <v>1</v>
      </c>
      <c r="J4069" s="95">
        <v>2194463</v>
      </c>
      <c r="K4069" s="95">
        <v>0</v>
      </c>
      <c r="L4069" s="95">
        <v>329.4</v>
      </c>
      <c r="M4069" s="95">
        <v>2194463</v>
      </c>
      <c r="N4069" s="5">
        <f t="shared" si="127"/>
        <v>6662</v>
      </c>
    </row>
    <row r="4070" spans="1:14" x14ac:dyDescent="0.25">
      <c r="A4070" t="str">
        <f t="shared" si="126"/>
        <v>2017_2862</v>
      </c>
      <c r="C4070" s="95">
        <v>4069</v>
      </c>
      <c r="D4070" s="95">
        <v>2862</v>
      </c>
      <c r="E4070" s="95">
        <v>2862</v>
      </c>
      <c r="F4070" s="95" t="s">
        <v>114</v>
      </c>
      <c r="G4070" s="95">
        <v>2017</v>
      </c>
      <c r="H4070" s="95">
        <v>0</v>
      </c>
      <c r="I4070" s="95">
        <v>1</v>
      </c>
      <c r="J4070" s="95">
        <v>4211811</v>
      </c>
      <c r="K4070" s="95">
        <v>0</v>
      </c>
      <c r="L4070" s="95">
        <v>634.5</v>
      </c>
      <c r="M4070" s="95">
        <v>4211811</v>
      </c>
      <c r="N4070" s="5">
        <f t="shared" si="127"/>
        <v>6638</v>
      </c>
    </row>
    <row r="4071" spans="1:14" x14ac:dyDescent="0.25">
      <c r="A4071" t="str">
        <f t="shared" si="126"/>
        <v>2017_2977</v>
      </c>
      <c r="C4071" s="95">
        <v>4070</v>
      </c>
      <c r="D4071" s="95">
        <v>2977</v>
      </c>
      <c r="E4071" s="95">
        <v>2977</v>
      </c>
      <c r="F4071" s="95" t="s">
        <v>115</v>
      </c>
      <c r="G4071" s="95">
        <v>2017</v>
      </c>
      <c r="H4071" s="95">
        <v>0</v>
      </c>
      <c r="I4071" s="95">
        <v>1</v>
      </c>
      <c r="J4071" s="95">
        <v>4065988</v>
      </c>
      <c r="K4071" s="95">
        <v>180785</v>
      </c>
      <c r="L4071" s="95">
        <v>616.9</v>
      </c>
      <c r="M4071" s="95">
        <v>4246773</v>
      </c>
      <c r="N4071" s="5">
        <f t="shared" si="127"/>
        <v>6591</v>
      </c>
    </row>
    <row r="4072" spans="1:14" x14ac:dyDescent="0.25">
      <c r="A4072" t="str">
        <f t="shared" si="126"/>
        <v>2017_2988</v>
      </c>
      <c r="C4072" s="95">
        <v>4071</v>
      </c>
      <c r="D4072" s="95">
        <v>2988</v>
      </c>
      <c r="E4072" s="95">
        <v>2988</v>
      </c>
      <c r="F4072" s="95" t="s">
        <v>116</v>
      </c>
      <c r="G4072" s="95">
        <v>2017</v>
      </c>
      <c r="H4072" s="95">
        <v>0</v>
      </c>
      <c r="I4072" s="95">
        <v>1</v>
      </c>
      <c r="J4072" s="95">
        <v>3453684</v>
      </c>
      <c r="K4072" s="95">
        <v>0</v>
      </c>
      <c r="L4072" s="95">
        <v>524</v>
      </c>
      <c r="M4072" s="95">
        <v>3453684</v>
      </c>
      <c r="N4072" s="5">
        <f t="shared" si="127"/>
        <v>6591</v>
      </c>
    </row>
    <row r="4073" spans="1:14" x14ac:dyDescent="0.25">
      <c r="A4073" t="str">
        <f t="shared" si="126"/>
        <v>2017_3029</v>
      </c>
      <c r="C4073" s="95">
        <v>4072</v>
      </c>
      <c r="D4073" s="95">
        <v>3029</v>
      </c>
      <c r="E4073" s="95">
        <v>3029</v>
      </c>
      <c r="F4073" s="95" t="s">
        <v>117</v>
      </c>
      <c r="G4073" s="95">
        <v>2017</v>
      </c>
      <c r="H4073" s="95">
        <v>0</v>
      </c>
      <c r="I4073" s="95">
        <v>1</v>
      </c>
      <c r="J4073" s="95">
        <v>8040015</v>
      </c>
      <c r="K4073" s="95">
        <v>213539</v>
      </c>
      <c r="L4073" s="95">
        <v>1197.5</v>
      </c>
      <c r="M4073" s="95">
        <v>8253554</v>
      </c>
      <c r="N4073" s="5">
        <f t="shared" si="127"/>
        <v>6714</v>
      </c>
    </row>
    <row r="4074" spans="1:14" x14ac:dyDescent="0.25">
      <c r="A4074" t="str">
        <f t="shared" si="126"/>
        <v>2017_3033</v>
      </c>
      <c r="C4074" s="95">
        <v>4073</v>
      </c>
      <c r="D4074" s="95">
        <v>3033</v>
      </c>
      <c r="E4074" s="95">
        <v>3033</v>
      </c>
      <c r="F4074" s="95" t="s">
        <v>118</v>
      </c>
      <c r="G4074" s="95">
        <v>2017</v>
      </c>
      <c r="H4074" s="95">
        <v>0</v>
      </c>
      <c r="I4074" s="95">
        <v>1</v>
      </c>
      <c r="J4074" s="95">
        <v>2997582</v>
      </c>
      <c r="K4074" s="95">
        <v>0</v>
      </c>
      <c r="L4074" s="95">
        <v>447.2</v>
      </c>
      <c r="M4074" s="95">
        <v>2997582</v>
      </c>
      <c r="N4074" s="5">
        <f t="shared" si="127"/>
        <v>6703</v>
      </c>
    </row>
    <row r="4075" spans="1:14" x14ac:dyDescent="0.25">
      <c r="A4075" t="str">
        <f t="shared" si="126"/>
        <v>2017_3042</v>
      </c>
      <c r="C4075" s="95">
        <v>4074</v>
      </c>
      <c r="D4075" s="95">
        <v>3042</v>
      </c>
      <c r="E4075" s="95">
        <v>3042</v>
      </c>
      <c r="F4075" s="95" t="s">
        <v>119</v>
      </c>
      <c r="G4075" s="95">
        <v>2017</v>
      </c>
      <c r="H4075" s="95">
        <v>0</v>
      </c>
      <c r="I4075" s="95">
        <v>1</v>
      </c>
      <c r="J4075" s="95">
        <v>4595467</v>
      </c>
      <c r="K4075" s="95">
        <v>0</v>
      </c>
      <c r="L4075" s="95">
        <v>679.2</v>
      </c>
      <c r="M4075" s="95">
        <v>4595467</v>
      </c>
      <c r="N4075" s="5">
        <f t="shared" si="127"/>
        <v>6766</v>
      </c>
    </row>
    <row r="4076" spans="1:14" x14ac:dyDescent="0.25">
      <c r="A4076" t="str">
        <f t="shared" si="126"/>
        <v>2017_3060</v>
      </c>
      <c r="C4076" s="95">
        <v>4075</v>
      </c>
      <c r="D4076" s="95">
        <v>3060</v>
      </c>
      <c r="E4076" s="95">
        <v>3060</v>
      </c>
      <c r="F4076" s="95" t="s">
        <v>120</v>
      </c>
      <c r="G4076" s="95">
        <v>2017</v>
      </c>
      <c r="H4076" s="95">
        <v>0</v>
      </c>
      <c r="I4076" s="95">
        <v>1</v>
      </c>
      <c r="J4076" s="95">
        <v>7974451</v>
      </c>
      <c r="K4076" s="95">
        <v>0</v>
      </c>
      <c r="L4076" s="95">
        <v>1209.9000000000001</v>
      </c>
      <c r="M4076" s="95">
        <v>7974451</v>
      </c>
      <c r="N4076" s="5">
        <f t="shared" si="127"/>
        <v>6591</v>
      </c>
    </row>
    <row r="4077" spans="1:14" x14ac:dyDescent="0.25">
      <c r="A4077" t="str">
        <f t="shared" si="126"/>
        <v>2017_3168</v>
      </c>
      <c r="C4077" s="95">
        <v>4076</v>
      </c>
      <c r="D4077" s="95">
        <v>3168</v>
      </c>
      <c r="E4077" s="95">
        <v>3168</v>
      </c>
      <c r="F4077" s="95" t="s">
        <v>127</v>
      </c>
      <c r="G4077" s="95">
        <v>2017</v>
      </c>
      <c r="H4077" s="95">
        <v>0</v>
      </c>
      <c r="I4077" s="95">
        <v>1</v>
      </c>
      <c r="J4077" s="95">
        <v>4587366</v>
      </c>
      <c r="K4077" s="95">
        <v>32105</v>
      </c>
      <c r="L4077" s="95">
        <v>685.5</v>
      </c>
      <c r="M4077" s="95">
        <v>4619471</v>
      </c>
      <c r="N4077" s="5">
        <f t="shared" si="127"/>
        <v>6692</v>
      </c>
    </row>
    <row r="4078" spans="1:14" x14ac:dyDescent="0.25">
      <c r="A4078" t="str">
        <f t="shared" si="126"/>
        <v>2017_3105</v>
      </c>
      <c r="C4078" s="95">
        <v>4077</v>
      </c>
      <c r="D4078" s="95">
        <v>3105</v>
      </c>
      <c r="E4078" s="95">
        <v>3105</v>
      </c>
      <c r="F4078" s="95" t="s">
        <v>121</v>
      </c>
      <c r="G4078" s="95">
        <v>2017</v>
      </c>
      <c r="H4078" s="95">
        <v>0</v>
      </c>
      <c r="I4078" s="95">
        <v>1</v>
      </c>
      <c r="J4078" s="95">
        <v>9428426</v>
      </c>
      <c r="K4078" s="95">
        <v>0</v>
      </c>
      <c r="L4078" s="95">
        <v>1430.5</v>
      </c>
      <c r="M4078" s="95">
        <v>9428426</v>
      </c>
      <c r="N4078" s="5">
        <f t="shared" si="127"/>
        <v>6591</v>
      </c>
    </row>
    <row r="4079" spans="1:14" x14ac:dyDescent="0.25">
      <c r="A4079" t="str">
        <f t="shared" si="126"/>
        <v>2017_3114</v>
      </c>
      <c r="C4079" s="95">
        <v>4078</v>
      </c>
      <c r="D4079" s="95">
        <v>3114</v>
      </c>
      <c r="E4079" s="95">
        <v>3114</v>
      </c>
      <c r="F4079" s="95" t="s">
        <v>122</v>
      </c>
      <c r="G4079" s="95">
        <v>2017</v>
      </c>
      <c r="H4079" s="95">
        <v>0</v>
      </c>
      <c r="I4079" s="95">
        <v>1</v>
      </c>
      <c r="J4079" s="95">
        <v>22880657</v>
      </c>
      <c r="K4079" s="95">
        <v>0</v>
      </c>
      <c r="L4079" s="95">
        <v>3471.5</v>
      </c>
      <c r="M4079" s="95">
        <v>22880657</v>
      </c>
      <c r="N4079" s="5">
        <f t="shared" si="127"/>
        <v>6591</v>
      </c>
    </row>
    <row r="4080" spans="1:14" x14ac:dyDescent="0.25">
      <c r="A4080" t="str">
        <f t="shared" si="126"/>
        <v>2017_3119</v>
      </c>
      <c r="C4080" s="95">
        <v>4079</v>
      </c>
      <c r="D4080" s="95">
        <v>3119</v>
      </c>
      <c r="E4080" s="95">
        <v>3119</v>
      </c>
      <c r="F4080" s="95" t="s">
        <v>123</v>
      </c>
      <c r="G4080" s="95">
        <v>2017</v>
      </c>
      <c r="H4080" s="95">
        <v>0</v>
      </c>
      <c r="I4080" s="95">
        <v>1</v>
      </c>
      <c r="J4080" s="95">
        <v>5724943</v>
      </c>
      <c r="K4080" s="95">
        <v>104522</v>
      </c>
      <c r="L4080" s="95">
        <v>868.6</v>
      </c>
      <c r="M4080" s="95">
        <v>5829465</v>
      </c>
      <c r="N4080" s="5">
        <f t="shared" si="127"/>
        <v>6591</v>
      </c>
    </row>
    <row r="4081" spans="1:14" x14ac:dyDescent="0.25">
      <c r="A4081" t="str">
        <f t="shared" si="126"/>
        <v>2017_3141</v>
      </c>
      <c r="C4081" s="95">
        <v>4080</v>
      </c>
      <c r="D4081" s="95">
        <v>3141</v>
      </c>
      <c r="E4081" s="95">
        <v>3141</v>
      </c>
      <c r="F4081" s="95" t="s">
        <v>124</v>
      </c>
      <c r="G4081" s="95">
        <v>2017</v>
      </c>
      <c r="H4081" s="95">
        <v>0</v>
      </c>
      <c r="I4081" s="95">
        <v>1</v>
      </c>
      <c r="J4081" s="95">
        <v>90339290</v>
      </c>
      <c r="K4081" s="95">
        <v>0</v>
      </c>
      <c r="L4081" s="95">
        <v>13671.2</v>
      </c>
      <c r="M4081" s="95">
        <v>90339290</v>
      </c>
      <c r="N4081" s="5">
        <f t="shared" si="127"/>
        <v>6608</v>
      </c>
    </row>
    <row r="4082" spans="1:14" x14ac:dyDescent="0.25">
      <c r="A4082" t="str">
        <f t="shared" si="126"/>
        <v>2017_3150</v>
      </c>
      <c r="C4082" s="95">
        <v>4081</v>
      </c>
      <c r="D4082" s="95">
        <v>3150</v>
      </c>
      <c r="E4082" s="95">
        <v>3150</v>
      </c>
      <c r="F4082" s="95" t="s">
        <v>125</v>
      </c>
      <c r="G4082" s="95">
        <v>2017</v>
      </c>
      <c r="H4082" s="95">
        <v>0</v>
      </c>
      <c r="I4082" s="95">
        <v>1</v>
      </c>
      <c r="J4082" s="95">
        <v>7168533</v>
      </c>
      <c r="K4082" s="95">
        <v>0</v>
      </c>
      <c r="L4082" s="95">
        <v>1086.8</v>
      </c>
      <c r="M4082" s="95">
        <v>7168533</v>
      </c>
      <c r="N4082" s="5">
        <f t="shared" si="127"/>
        <v>6596</v>
      </c>
    </row>
    <row r="4083" spans="1:14" x14ac:dyDescent="0.25">
      <c r="A4083" t="str">
        <f t="shared" si="126"/>
        <v>2017_3154</v>
      </c>
      <c r="C4083" s="95">
        <v>4082</v>
      </c>
      <c r="D4083" s="95">
        <v>3154</v>
      </c>
      <c r="E4083" s="95">
        <v>3154</v>
      </c>
      <c r="F4083" s="95" t="s">
        <v>126</v>
      </c>
      <c r="G4083" s="95">
        <v>2017</v>
      </c>
      <c r="H4083" s="95">
        <v>0</v>
      </c>
      <c r="I4083" s="95">
        <v>1</v>
      </c>
      <c r="J4083" s="95">
        <v>3475434</v>
      </c>
      <c r="K4083" s="95">
        <v>91647</v>
      </c>
      <c r="L4083" s="95">
        <v>527.29999999999995</v>
      </c>
      <c r="M4083" s="95">
        <v>3567081</v>
      </c>
      <c r="N4083" s="5">
        <f t="shared" si="127"/>
        <v>6591</v>
      </c>
    </row>
    <row r="4084" spans="1:14" x14ac:dyDescent="0.25">
      <c r="A4084" t="str">
        <f t="shared" si="126"/>
        <v>2017_3186</v>
      </c>
      <c r="C4084" s="95">
        <v>4083</v>
      </c>
      <c r="D4084" s="95">
        <v>3186</v>
      </c>
      <c r="E4084" s="95">
        <v>3186</v>
      </c>
      <c r="F4084" s="95" t="s">
        <v>349</v>
      </c>
      <c r="G4084" s="95">
        <v>2017</v>
      </c>
      <c r="H4084" s="95">
        <v>0</v>
      </c>
      <c r="I4084" s="95">
        <v>1</v>
      </c>
      <c r="J4084" s="95">
        <v>2507083</v>
      </c>
      <c r="K4084" s="95">
        <v>0</v>
      </c>
      <c r="L4084" s="95">
        <v>376.1</v>
      </c>
      <c r="M4084" s="95">
        <v>2507083</v>
      </c>
      <c r="N4084" s="5">
        <f t="shared" si="127"/>
        <v>6666</v>
      </c>
    </row>
    <row r="4085" spans="1:14" x14ac:dyDescent="0.25">
      <c r="A4085" t="str">
        <f t="shared" si="126"/>
        <v>2017_3204</v>
      </c>
      <c r="C4085" s="95">
        <v>4084</v>
      </c>
      <c r="D4085" s="95">
        <v>3204</v>
      </c>
      <c r="E4085" s="95">
        <v>3204</v>
      </c>
      <c r="F4085" s="95" t="s">
        <v>128</v>
      </c>
      <c r="G4085" s="95">
        <v>2017</v>
      </c>
      <c r="H4085" s="95">
        <v>0</v>
      </c>
      <c r="I4085" s="95">
        <v>1</v>
      </c>
      <c r="J4085" s="95">
        <v>5829080</v>
      </c>
      <c r="K4085" s="95">
        <v>0</v>
      </c>
      <c r="L4085" s="95">
        <v>884.4</v>
      </c>
      <c r="M4085" s="95">
        <v>5829080</v>
      </c>
      <c r="N4085" s="5">
        <f t="shared" si="127"/>
        <v>6591</v>
      </c>
    </row>
    <row r="4086" spans="1:14" x14ac:dyDescent="0.25">
      <c r="A4086" t="str">
        <f t="shared" si="126"/>
        <v>2017_3231</v>
      </c>
      <c r="C4086" s="95">
        <v>4085</v>
      </c>
      <c r="D4086" s="95">
        <v>3231</v>
      </c>
      <c r="E4086" s="95">
        <v>3231</v>
      </c>
      <c r="F4086" s="95" t="s">
        <v>129</v>
      </c>
      <c r="G4086" s="95">
        <v>2017</v>
      </c>
      <c r="H4086" s="95">
        <v>0</v>
      </c>
      <c r="I4086" s="95">
        <v>1</v>
      </c>
      <c r="J4086" s="95">
        <v>44529455</v>
      </c>
      <c r="K4086" s="95">
        <v>0</v>
      </c>
      <c r="L4086" s="95">
        <v>6756.1</v>
      </c>
      <c r="M4086" s="95">
        <v>44529455</v>
      </c>
      <c r="N4086" s="5">
        <f t="shared" si="127"/>
        <v>6591</v>
      </c>
    </row>
    <row r="4087" spans="1:14" x14ac:dyDescent="0.25">
      <c r="A4087" t="str">
        <f t="shared" si="126"/>
        <v>2017_3312</v>
      </c>
      <c r="C4087" s="95">
        <v>4086</v>
      </c>
      <c r="D4087" s="95">
        <v>3312</v>
      </c>
      <c r="E4087" s="95">
        <v>3312</v>
      </c>
      <c r="F4087" s="95" t="s">
        <v>130</v>
      </c>
      <c r="G4087" s="95">
        <v>2017</v>
      </c>
      <c r="H4087" s="95">
        <v>0</v>
      </c>
      <c r="I4087" s="95">
        <v>1</v>
      </c>
      <c r="J4087" s="95">
        <v>12598697</v>
      </c>
      <c r="K4087" s="95">
        <v>185893</v>
      </c>
      <c r="L4087" s="95">
        <v>1911.5</v>
      </c>
      <c r="M4087" s="95">
        <v>12784590</v>
      </c>
      <c r="N4087" s="5">
        <f t="shared" si="127"/>
        <v>6591</v>
      </c>
    </row>
    <row r="4088" spans="1:14" x14ac:dyDescent="0.25">
      <c r="A4088" t="str">
        <f t="shared" si="126"/>
        <v>2017_3330</v>
      </c>
      <c r="C4088" s="95">
        <v>4087</v>
      </c>
      <c r="D4088" s="95">
        <v>3330</v>
      </c>
      <c r="E4088" s="95">
        <v>3330</v>
      </c>
      <c r="F4088" s="95" t="s">
        <v>131</v>
      </c>
      <c r="G4088" s="95">
        <v>2017</v>
      </c>
      <c r="H4088" s="95">
        <v>0</v>
      </c>
      <c r="I4088" s="95">
        <v>1</v>
      </c>
      <c r="J4088" s="95">
        <v>2135807</v>
      </c>
      <c r="K4088" s="95">
        <v>85649</v>
      </c>
      <c r="L4088" s="95">
        <v>321.89999999999998</v>
      </c>
      <c r="M4088" s="95">
        <v>2221456</v>
      </c>
      <c r="N4088" s="5">
        <f t="shared" si="127"/>
        <v>6635</v>
      </c>
    </row>
    <row r="4089" spans="1:14" x14ac:dyDescent="0.25">
      <c r="A4089" t="str">
        <f t="shared" si="126"/>
        <v>2017_3348</v>
      </c>
      <c r="C4089" s="95">
        <v>4088</v>
      </c>
      <c r="D4089" s="95">
        <v>3348</v>
      </c>
      <c r="E4089" s="95">
        <v>3348</v>
      </c>
      <c r="F4089" s="95" t="s">
        <v>132</v>
      </c>
      <c r="G4089" s="95">
        <v>2017</v>
      </c>
      <c r="H4089" s="95">
        <v>0</v>
      </c>
      <c r="I4089" s="95">
        <v>1</v>
      </c>
      <c r="J4089" s="95">
        <v>3241235</v>
      </c>
      <c r="K4089" s="95">
        <v>0</v>
      </c>
      <c r="L4089" s="95">
        <v>484.2</v>
      </c>
      <c r="M4089" s="95">
        <v>3241235</v>
      </c>
      <c r="N4089" s="5">
        <f t="shared" si="127"/>
        <v>6694</v>
      </c>
    </row>
    <row r="4090" spans="1:14" x14ac:dyDescent="0.25">
      <c r="A4090" t="str">
        <f t="shared" si="126"/>
        <v>2017_3375</v>
      </c>
      <c r="C4090" s="95">
        <v>4089</v>
      </c>
      <c r="D4090" s="95">
        <v>3375</v>
      </c>
      <c r="E4090" s="95">
        <v>3375</v>
      </c>
      <c r="F4090" s="95" t="s">
        <v>133</v>
      </c>
      <c r="G4090" s="95">
        <v>2017</v>
      </c>
      <c r="H4090" s="95">
        <v>0</v>
      </c>
      <c r="I4090" s="95">
        <v>1</v>
      </c>
      <c r="J4090" s="95">
        <v>11710230</v>
      </c>
      <c r="K4090" s="95">
        <v>56125</v>
      </c>
      <c r="L4090" s="95">
        <v>1776.7</v>
      </c>
      <c r="M4090" s="95">
        <v>11766355</v>
      </c>
      <c r="N4090" s="5">
        <f t="shared" si="127"/>
        <v>6591</v>
      </c>
    </row>
    <row r="4091" spans="1:14" x14ac:dyDescent="0.25">
      <c r="A4091" t="str">
        <f t="shared" si="126"/>
        <v>2017_3420</v>
      </c>
      <c r="C4091" s="95">
        <v>4090</v>
      </c>
      <c r="D4091" s="95">
        <v>3420</v>
      </c>
      <c r="E4091" s="95">
        <v>3420</v>
      </c>
      <c r="F4091" s="95" t="s">
        <v>134</v>
      </c>
      <c r="G4091" s="95">
        <v>2017</v>
      </c>
      <c r="H4091" s="95">
        <v>0</v>
      </c>
      <c r="I4091" s="95">
        <v>1</v>
      </c>
      <c r="J4091" s="95">
        <v>4097625</v>
      </c>
      <c r="K4091" s="95">
        <v>0</v>
      </c>
      <c r="L4091" s="95">
        <v>621.70000000000005</v>
      </c>
      <c r="M4091" s="95">
        <v>4097625</v>
      </c>
      <c r="N4091" s="5">
        <f t="shared" si="127"/>
        <v>6591</v>
      </c>
    </row>
    <row r="4092" spans="1:14" x14ac:dyDescent="0.25">
      <c r="A4092" t="str">
        <f t="shared" si="126"/>
        <v>2017_3465</v>
      </c>
      <c r="C4092" s="95">
        <v>4091</v>
      </c>
      <c r="D4092" s="95">
        <v>3465</v>
      </c>
      <c r="E4092" s="95">
        <v>3465</v>
      </c>
      <c r="F4092" s="95" t="s">
        <v>135</v>
      </c>
      <c r="G4092" s="95">
        <v>2017</v>
      </c>
      <c r="H4092" s="95">
        <v>0</v>
      </c>
      <c r="I4092" s="95">
        <v>1</v>
      </c>
      <c r="J4092" s="95">
        <v>1876458</v>
      </c>
      <c r="K4092" s="95">
        <v>65612</v>
      </c>
      <c r="L4092" s="95">
        <v>284.7</v>
      </c>
      <c r="M4092" s="95">
        <v>1942070</v>
      </c>
      <c r="N4092" s="5">
        <f t="shared" si="127"/>
        <v>6591</v>
      </c>
    </row>
    <row r="4093" spans="1:14" x14ac:dyDescent="0.25">
      <c r="A4093" t="str">
        <f t="shared" si="126"/>
        <v>2017_3537</v>
      </c>
      <c r="C4093" s="95">
        <v>4092</v>
      </c>
      <c r="D4093" s="95">
        <v>3537</v>
      </c>
      <c r="E4093" s="95">
        <v>3537</v>
      </c>
      <c r="F4093" s="95" t="s">
        <v>136</v>
      </c>
      <c r="G4093" s="95">
        <v>2017</v>
      </c>
      <c r="H4093" s="95">
        <v>0</v>
      </c>
      <c r="I4093" s="95">
        <v>1</v>
      </c>
      <c r="J4093" s="95">
        <v>2084074</v>
      </c>
      <c r="K4093" s="95">
        <v>3830</v>
      </c>
      <c r="L4093" s="95">
        <v>316.2</v>
      </c>
      <c r="M4093" s="95">
        <v>2087904</v>
      </c>
      <c r="N4093" s="5">
        <f t="shared" si="127"/>
        <v>6591</v>
      </c>
    </row>
    <row r="4094" spans="1:14" x14ac:dyDescent="0.25">
      <c r="A4094" t="str">
        <f t="shared" si="126"/>
        <v>2017_3555</v>
      </c>
      <c r="C4094" s="95">
        <v>4093</v>
      </c>
      <c r="D4094" s="95">
        <v>3555</v>
      </c>
      <c r="E4094" s="95">
        <v>3555</v>
      </c>
      <c r="F4094" s="95" t="s">
        <v>137</v>
      </c>
      <c r="G4094" s="95">
        <v>2017</v>
      </c>
      <c r="H4094" s="95">
        <v>0</v>
      </c>
      <c r="I4094" s="95">
        <v>1</v>
      </c>
      <c r="J4094" s="95">
        <v>3943395</v>
      </c>
      <c r="K4094" s="95">
        <v>37100</v>
      </c>
      <c r="L4094" s="95">
        <v>598.29999999999995</v>
      </c>
      <c r="M4094" s="95">
        <v>3980495</v>
      </c>
      <c r="N4094" s="5">
        <f t="shared" si="127"/>
        <v>6591</v>
      </c>
    </row>
    <row r="4095" spans="1:14" x14ac:dyDescent="0.25">
      <c r="A4095" t="str">
        <f t="shared" si="126"/>
        <v>2017_3600</v>
      </c>
      <c r="C4095" s="95">
        <v>4094</v>
      </c>
      <c r="D4095" s="95">
        <v>3600</v>
      </c>
      <c r="E4095" s="95">
        <v>3600</v>
      </c>
      <c r="F4095" s="95" t="s">
        <v>139</v>
      </c>
      <c r="G4095" s="95">
        <v>2017</v>
      </c>
      <c r="H4095" s="95">
        <v>0</v>
      </c>
      <c r="I4095" s="95">
        <v>1</v>
      </c>
      <c r="J4095" s="95">
        <v>13990057</v>
      </c>
      <c r="K4095" s="95">
        <v>0</v>
      </c>
      <c r="L4095" s="95">
        <v>2122.6</v>
      </c>
      <c r="M4095" s="95">
        <v>13990057</v>
      </c>
      <c r="N4095" s="5">
        <f t="shared" si="127"/>
        <v>6591</v>
      </c>
    </row>
    <row r="4096" spans="1:14" x14ac:dyDescent="0.25">
      <c r="A4096" t="str">
        <f t="shared" si="126"/>
        <v>2017_3609</v>
      </c>
      <c r="C4096" s="95">
        <v>4095</v>
      </c>
      <c r="D4096" s="95">
        <v>3609</v>
      </c>
      <c r="E4096" s="95">
        <v>3609</v>
      </c>
      <c r="F4096" s="95" t="s">
        <v>140</v>
      </c>
      <c r="G4096" s="95">
        <v>2017</v>
      </c>
      <c r="H4096" s="95">
        <v>0</v>
      </c>
      <c r="I4096" s="95">
        <v>1</v>
      </c>
      <c r="J4096" s="95">
        <v>3117543</v>
      </c>
      <c r="K4096" s="95">
        <v>0</v>
      </c>
      <c r="L4096" s="95">
        <v>473</v>
      </c>
      <c r="M4096" s="95">
        <v>3117543</v>
      </c>
      <c r="N4096" s="5">
        <f t="shared" si="127"/>
        <v>6591</v>
      </c>
    </row>
    <row r="4097" spans="1:14" x14ac:dyDescent="0.25">
      <c r="A4097" t="str">
        <f t="shared" si="126"/>
        <v>2017_3645</v>
      </c>
      <c r="C4097" s="95">
        <v>4096</v>
      </c>
      <c r="D4097" s="95">
        <v>3645</v>
      </c>
      <c r="E4097" s="95">
        <v>3645</v>
      </c>
      <c r="F4097" s="95" t="s">
        <v>141</v>
      </c>
      <c r="G4097" s="95">
        <v>2017</v>
      </c>
      <c r="H4097" s="95">
        <v>0</v>
      </c>
      <c r="I4097" s="95">
        <v>1</v>
      </c>
      <c r="J4097" s="95">
        <v>17052894</v>
      </c>
      <c r="K4097" s="95">
        <v>0</v>
      </c>
      <c r="L4097" s="95">
        <v>2587.3000000000002</v>
      </c>
      <c r="M4097" s="95">
        <v>17052894</v>
      </c>
      <c r="N4097" s="5">
        <f t="shared" si="127"/>
        <v>6591</v>
      </c>
    </row>
    <row r="4098" spans="1:14" x14ac:dyDescent="0.25">
      <c r="A4098" t="str">
        <f t="shared" si="126"/>
        <v>2017_3715</v>
      </c>
      <c r="C4098" s="95">
        <v>4097</v>
      </c>
      <c r="D4098" s="95">
        <v>3715</v>
      </c>
      <c r="E4098" s="95">
        <v>3715</v>
      </c>
      <c r="F4098" s="95" t="s">
        <v>143</v>
      </c>
      <c r="G4098" s="95">
        <v>2017</v>
      </c>
      <c r="H4098" s="95">
        <v>0</v>
      </c>
      <c r="I4098" s="95">
        <v>1</v>
      </c>
      <c r="J4098" s="95">
        <v>47448557</v>
      </c>
      <c r="K4098" s="95">
        <v>0</v>
      </c>
      <c r="L4098" s="95">
        <v>7197.9</v>
      </c>
      <c r="M4098" s="95">
        <v>47448557</v>
      </c>
      <c r="N4098" s="5">
        <f t="shared" si="127"/>
        <v>6592</v>
      </c>
    </row>
    <row r="4099" spans="1:14" x14ac:dyDescent="0.25">
      <c r="A4099" t="str">
        <f t="shared" ref="A4099:A4162" si="128">CONCATENATE(G4099,"_",D4099)</f>
        <v>2017_3744</v>
      </c>
      <c r="C4099" s="95">
        <v>4098</v>
      </c>
      <c r="D4099" s="95">
        <v>3744</v>
      </c>
      <c r="E4099" s="95">
        <v>3744</v>
      </c>
      <c r="F4099" s="95" t="s">
        <v>144</v>
      </c>
      <c r="G4099" s="95">
        <v>2017</v>
      </c>
      <c r="H4099" s="95">
        <v>0</v>
      </c>
      <c r="I4099" s="95">
        <v>1</v>
      </c>
      <c r="J4099" s="95">
        <v>4431129</v>
      </c>
      <c r="K4099" s="95">
        <v>0</v>
      </c>
      <c r="L4099" s="95">
        <v>672.3</v>
      </c>
      <c r="M4099" s="95">
        <v>4431129</v>
      </c>
      <c r="N4099" s="5">
        <f t="shared" ref="N4099:N4162" si="129">ROUND(J4099/L4099,0)</f>
        <v>6591</v>
      </c>
    </row>
    <row r="4100" spans="1:14" x14ac:dyDescent="0.25">
      <c r="A4100" t="str">
        <f t="shared" si="128"/>
        <v>2017_3798</v>
      </c>
      <c r="C4100" s="95">
        <v>4099</v>
      </c>
      <c r="D4100" s="95">
        <v>3798</v>
      </c>
      <c r="E4100" s="95">
        <v>3798</v>
      </c>
      <c r="F4100" s="95" t="s">
        <v>145</v>
      </c>
      <c r="G4100" s="95">
        <v>2017</v>
      </c>
      <c r="H4100" s="95">
        <v>0</v>
      </c>
      <c r="I4100" s="95">
        <v>1</v>
      </c>
      <c r="J4100" s="95">
        <v>3661335</v>
      </c>
      <c r="K4100" s="95">
        <v>8769</v>
      </c>
      <c r="L4100" s="95">
        <v>555</v>
      </c>
      <c r="M4100" s="95">
        <v>3670104</v>
      </c>
      <c r="N4100" s="5">
        <f t="shared" si="129"/>
        <v>6597</v>
      </c>
    </row>
    <row r="4101" spans="1:14" x14ac:dyDescent="0.25">
      <c r="A4101" t="str">
        <f t="shared" si="128"/>
        <v>2017_3816</v>
      </c>
      <c r="C4101" s="95">
        <v>4100</v>
      </c>
      <c r="D4101" s="95">
        <v>3816</v>
      </c>
      <c r="E4101" s="95">
        <v>3816</v>
      </c>
      <c r="F4101" s="95" t="s">
        <v>146</v>
      </c>
      <c r="G4101" s="95">
        <v>2017</v>
      </c>
      <c r="H4101" s="95">
        <v>0</v>
      </c>
      <c r="I4101" s="95">
        <v>1</v>
      </c>
      <c r="J4101" s="95">
        <v>2500625</v>
      </c>
      <c r="K4101" s="95">
        <v>91190</v>
      </c>
      <c r="L4101" s="95">
        <v>379.4</v>
      </c>
      <c r="M4101" s="95">
        <v>2591815</v>
      </c>
      <c r="N4101" s="5">
        <f t="shared" si="129"/>
        <v>6591</v>
      </c>
    </row>
    <row r="4102" spans="1:14" x14ac:dyDescent="0.25">
      <c r="A4102" t="str">
        <f t="shared" si="128"/>
        <v>2017_3841</v>
      </c>
      <c r="C4102" s="95">
        <v>4101</v>
      </c>
      <c r="D4102" s="95">
        <v>3841</v>
      </c>
      <c r="E4102" s="95">
        <v>3841</v>
      </c>
      <c r="F4102" s="95" t="s">
        <v>147</v>
      </c>
      <c r="G4102" s="95">
        <v>2017</v>
      </c>
      <c r="H4102" s="95">
        <v>0</v>
      </c>
      <c r="I4102" s="95">
        <v>1</v>
      </c>
      <c r="J4102" s="95">
        <v>4854931</v>
      </c>
      <c r="K4102" s="95">
        <v>124919</v>
      </c>
      <c r="L4102" s="95">
        <v>736.6</v>
      </c>
      <c r="M4102" s="95">
        <v>4979850</v>
      </c>
      <c r="N4102" s="5">
        <f t="shared" si="129"/>
        <v>6591</v>
      </c>
    </row>
    <row r="4103" spans="1:14" x14ac:dyDescent="0.25">
      <c r="A4103" t="str">
        <f t="shared" si="128"/>
        <v>2017_3897</v>
      </c>
      <c r="C4103" s="95">
        <v>4102</v>
      </c>
      <c r="D4103" s="95">
        <v>3897</v>
      </c>
      <c r="E4103" s="95">
        <v>3897</v>
      </c>
      <c r="F4103" s="95" t="s">
        <v>350</v>
      </c>
      <c r="G4103" s="95">
        <v>2017</v>
      </c>
      <c r="H4103" s="95">
        <v>0</v>
      </c>
      <c r="I4103" s="95">
        <v>1</v>
      </c>
      <c r="J4103" s="95">
        <v>1096769</v>
      </c>
      <c r="K4103" s="95">
        <v>0</v>
      </c>
      <c r="L4103" s="95">
        <v>162.1</v>
      </c>
      <c r="M4103" s="95">
        <v>1096769</v>
      </c>
      <c r="N4103" s="5">
        <f t="shared" si="129"/>
        <v>6766</v>
      </c>
    </row>
    <row r="4104" spans="1:14" x14ac:dyDescent="0.25">
      <c r="A4104" t="str">
        <f t="shared" si="128"/>
        <v>2017_3906</v>
      </c>
      <c r="C4104" s="95">
        <v>4103</v>
      </c>
      <c r="D4104" s="95">
        <v>3906</v>
      </c>
      <c r="E4104" s="95">
        <v>3906</v>
      </c>
      <c r="F4104" s="95" t="s">
        <v>148</v>
      </c>
      <c r="G4104" s="95">
        <v>2017</v>
      </c>
      <c r="H4104" s="95">
        <v>0</v>
      </c>
      <c r="I4104" s="95">
        <v>1</v>
      </c>
      <c r="J4104" s="95">
        <v>2859835</v>
      </c>
      <c r="K4104" s="95">
        <v>0</v>
      </c>
      <c r="L4104" s="95">
        <v>433.9</v>
      </c>
      <c r="M4104" s="95">
        <v>2859835</v>
      </c>
      <c r="N4104" s="5">
        <f t="shared" si="129"/>
        <v>6591</v>
      </c>
    </row>
    <row r="4105" spans="1:14" x14ac:dyDescent="0.25">
      <c r="A4105" t="str">
        <f t="shared" si="128"/>
        <v>2017_4419</v>
      </c>
      <c r="C4105" s="95">
        <v>4104</v>
      </c>
      <c r="D4105" s="95">
        <v>4419</v>
      </c>
      <c r="E4105" s="95">
        <v>4419</v>
      </c>
      <c r="F4105" s="95" t="s">
        <v>351</v>
      </c>
      <c r="G4105" s="95">
        <v>2017</v>
      </c>
      <c r="H4105" s="95">
        <v>0</v>
      </c>
      <c r="I4105" s="95">
        <v>1</v>
      </c>
      <c r="J4105" s="95">
        <v>5186410</v>
      </c>
      <c r="K4105" s="95">
        <v>0</v>
      </c>
      <c r="L4105" s="95">
        <v>782.5</v>
      </c>
      <c r="M4105" s="95">
        <v>5186410</v>
      </c>
      <c r="N4105" s="5">
        <f t="shared" si="129"/>
        <v>6628</v>
      </c>
    </row>
    <row r="4106" spans="1:14" x14ac:dyDescent="0.25">
      <c r="A4106" t="str">
        <f t="shared" si="128"/>
        <v>2017_3942</v>
      </c>
      <c r="C4106" s="95">
        <v>4105</v>
      </c>
      <c r="D4106" s="95">
        <v>3942</v>
      </c>
      <c r="E4106" s="95">
        <v>3942</v>
      </c>
      <c r="F4106" s="95" t="s">
        <v>149</v>
      </c>
      <c r="G4106" s="95">
        <v>2017</v>
      </c>
      <c r="H4106" s="95">
        <v>0</v>
      </c>
      <c r="I4106" s="95">
        <v>1</v>
      </c>
      <c r="J4106" s="95">
        <v>4660496</v>
      </c>
      <c r="K4106" s="95">
        <v>0</v>
      </c>
      <c r="L4106" s="95">
        <v>707.1</v>
      </c>
      <c r="M4106" s="95">
        <v>4660496</v>
      </c>
      <c r="N4106" s="5">
        <f t="shared" si="129"/>
        <v>6591</v>
      </c>
    </row>
    <row r="4107" spans="1:14" x14ac:dyDescent="0.25">
      <c r="A4107" t="str">
        <f t="shared" si="128"/>
        <v>2017_4023</v>
      </c>
      <c r="C4107" s="95">
        <v>4106</v>
      </c>
      <c r="D4107" s="95">
        <v>4023</v>
      </c>
      <c r="E4107" s="95">
        <v>4023</v>
      </c>
      <c r="F4107" s="95" t="s">
        <v>367</v>
      </c>
      <c r="G4107" s="95">
        <v>2017</v>
      </c>
      <c r="H4107" s="95">
        <v>0</v>
      </c>
      <c r="I4107" s="95">
        <v>1</v>
      </c>
      <c r="J4107" s="95">
        <v>4283244</v>
      </c>
      <c r="K4107" s="95">
        <v>0</v>
      </c>
      <c r="L4107" s="95">
        <v>644</v>
      </c>
      <c r="M4107" s="95">
        <v>4283244</v>
      </c>
      <c r="N4107" s="5">
        <f t="shared" si="129"/>
        <v>6651</v>
      </c>
    </row>
    <row r="4108" spans="1:14" x14ac:dyDescent="0.25">
      <c r="A4108" t="str">
        <f t="shared" si="128"/>
        <v>2017_4033</v>
      </c>
      <c r="C4108" s="95">
        <v>4107</v>
      </c>
      <c r="D4108" s="95">
        <v>4033</v>
      </c>
      <c r="E4108" s="95">
        <v>4033</v>
      </c>
      <c r="F4108" s="95" t="s">
        <v>368</v>
      </c>
      <c r="G4108" s="95">
        <v>2017</v>
      </c>
      <c r="H4108" s="95">
        <v>0</v>
      </c>
      <c r="I4108" s="95">
        <v>1</v>
      </c>
      <c r="J4108" s="95">
        <v>4539235</v>
      </c>
      <c r="K4108" s="95">
        <v>0</v>
      </c>
      <c r="L4108" s="95">
        <v>677.7</v>
      </c>
      <c r="M4108" s="95">
        <v>4539235</v>
      </c>
      <c r="N4108" s="5">
        <f t="shared" si="129"/>
        <v>6698</v>
      </c>
    </row>
    <row r="4109" spans="1:14" x14ac:dyDescent="0.25">
      <c r="A4109" t="str">
        <f t="shared" si="128"/>
        <v>2017_4041</v>
      </c>
      <c r="C4109" s="95">
        <v>4108</v>
      </c>
      <c r="D4109" s="95">
        <v>4041</v>
      </c>
      <c r="E4109" s="95">
        <v>4041</v>
      </c>
      <c r="F4109" s="95" t="s">
        <v>151</v>
      </c>
      <c r="G4109" s="95">
        <v>2017</v>
      </c>
      <c r="H4109" s="95">
        <v>0</v>
      </c>
      <c r="I4109" s="95">
        <v>1</v>
      </c>
      <c r="J4109" s="95">
        <v>8875441</v>
      </c>
      <c r="K4109" s="95">
        <v>0</v>
      </c>
      <c r="L4109" s="95">
        <v>1346.6</v>
      </c>
      <c r="M4109" s="95">
        <v>8875441</v>
      </c>
      <c r="N4109" s="5">
        <f t="shared" si="129"/>
        <v>6591</v>
      </c>
    </row>
    <row r="4110" spans="1:14" x14ac:dyDescent="0.25">
      <c r="A4110" t="str">
        <f t="shared" si="128"/>
        <v>2017_4043</v>
      </c>
      <c r="C4110" s="95">
        <v>4109</v>
      </c>
      <c r="D4110" s="95">
        <v>4043</v>
      </c>
      <c r="E4110" s="95">
        <v>4043</v>
      </c>
      <c r="F4110" s="95" t="s">
        <v>152</v>
      </c>
      <c r="G4110" s="95">
        <v>2017</v>
      </c>
      <c r="H4110" s="95">
        <v>0</v>
      </c>
      <c r="I4110" s="95">
        <v>1</v>
      </c>
      <c r="J4110" s="95">
        <v>4642723</v>
      </c>
      <c r="K4110" s="95">
        <v>87707</v>
      </c>
      <c r="L4110" s="95">
        <v>701</v>
      </c>
      <c r="M4110" s="95">
        <v>4730430</v>
      </c>
      <c r="N4110" s="5">
        <f t="shared" si="129"/>
        <v>6623</v>
      </c>
    </row>
    <row r="4111" spans="1:14" x14ac:dyDescent="0.25">
      <c r="A4111" t="str">
        <f t="shared" si="128"/>
        <v>2017_4068</v>
      </c>
      <c r="C4111" s="95">
        <v>4110</v>
      </c>
      <c r="D4111" s="95">
        <v>4068</v>
      </c>
      <c r="E4111" s="95">
        <v>4068</v>
      </c>
      <c r="F4111" s="95" t="s">
        <v>369</v>
      </c>
      <c r="G4111" s="95">
        <v>2017</v>
      </c>
      <c r="H4111" s="95">
        <v>0</v>
      </c>
      <c r="I4111" s="95">
        <v>1</v>
      </c>
      <c r="J4111" s="95">
        <v>2904176</v>
      </c>
      <c r="K4111" s="95">
        <v>3473</v>
      </c>
      <c r="L4111" s="95">
        <v>438.3</v>
      </c>
      <c r="M4111" s="95">
        <v>2907649</v>
      </c>
      <c r="N4111" s="5">
        <f t="shared" si="129"/>
        <v>6626</v>
      </c>
    </row>
    <row r="4112" spans="1:14" x14ac:dyDescent="0.25">
      <c r="A4112" t="str">
        <f t="shared" si="128"/>
        <v>2017_4086</v>
      </c>
      <c r="C4112" s="95">
        <v>4111</v>
      </c>
      <c r="D4112" s="95">
        <v>4086</v>
      </c>
      <c r="E4112" s="95">
        <v>4086</v>
      </c>
      <c r="F4112" s="95" t="s">
        <v>352</v>
      </c>
      <c r="G4112" s="95">
        <v>2017</v>
      </c>
      <c r="H4112" s="95">
        <v>0</v>
      </c>
      <c r="I4112" s="95">
        <v>1</v>
      </c>
      <c r="J4112" s="95">
        <v>13218675</v>
      </c>
      <c r="K4112" s="95">
        <v>0</v>
      </c>
      <c r="L4112" s="95">
        <v>1975</v>
      </c>
      <c r="M4112" s="95">
        <v>13218675</v>
      </c>
      <c r="N4112" s="5">
        <f t="shared" si="129"/>
        <v>6693</v>
      </c>
    </row>
    <row r="4113" spans="1:14" x14ac:dyDescent="0.25">
      <c r="A4113" t="str">
        <f t="shared" si="128"/>
        <v>2017_4104</v>
      </c>
      <c r="C4113" s="95">
        <v>4112</v>
      </c>
      <c r="D4113" s="95">
        <v>4104</v>
      </c>
      <c r="E4113" s="95">
        <v>4104</v>
      </c>
      <c r="F4113" s="95" t="s">
        <v>153</v>
      </c>
      <c r="G4113" s="95">
        <v>2017</v>
      </c>
      <c r="H4113" s="95">
        <v>0</v>
      </c>
      <c r="I4113" s="95">
        <v>1</v>
      </c>
      <c r="J4113" s="95">
        <v>35289535</v>
      </c>
      <c r="K4113" s="95">
        <v>0</v>
      </c>
      <c r="L4113" s="95">
        <v>5321.1</v>
      </c>
      <c r="M4113" s="95">
        <v>35289535</v>
      </c>
      <c r="N4113" s="5">
        <f t="shared" si="129"/>
        <v>6632</v>
      </c>
    </row>
    <row r="4114" spans="1:14" x14ac:dyDescent="0.25">
      <c r="A4114" t="str">
        <f t="shared" si="128"/>
        <v>2017_4122</v>
      </c>
      <c r="C4114" s="95">
        <v>4113</v>
      </c>
      <c r="D4114" s="95">
        <v>4122</v>
      </c>
      <c r="E4114" s="95">
        <v>4122</v>
      </c>
      <c r="F4114" s="95" t="s">
        <v>154</v>
      </c>
      <c r="G4114" s="95">
        <v>2017</v>
      </c>
      <c r="H4114" s="95">
        <v>0</v>
      </c>
      <c r="I4114" s="95">
        <v>1</v>
      </c>
      <c r="J4114" s="95">
        <v>3461593</v>
      </c>
      <c r="K4114" s="95">
        <v>0</v>
      </c>
      <c r="L4114" s="95">
        <v>525.20000000000005</v>
      </c>
      <c r="M4114" s="95">
        <v>3461593</v>
      </c>
      <c r="N4114" s="5">
        <f t="shared" si="129"/>
        <v>6591</v>
      </c>
    </row>
    <row r="4115" spans="1:14" x14ac:dyDescent="0.25">
      <c r="A4115" t="str">
        <f t="shared" si="128"/>
        <v>2017_4131</v>
      </c>
      <c r="C4115" s="95">
        <v>4114</v>
      </c>
      <c r="D4115" s="95">
        <v>4131</v>
      </c>
      <c r="E4115" s="95">
        <v>4131</v>
      </c>
      <c r="F4115" s="95" t="s">
        <v>155</v>
      </c>
      <c r="G4115" s="95">
        <v>2017</v>
      </c>
      <c r="H4115" s="95">
        <v>0</v>
      </c>
      <c r="I4115" s="95">
        <v>1</v>
      </c>
      <c r="J4115" s="95">
        <v>24905628</v>
      </c>
      <c r="K4115" s="95">
        <v>0</v>
      </c>
      <c r="L4115" s="95">
        <v>3737.9</v>
      </c>
      <c r="M4115" s="95">
        <v>24905628</v>
      </c>
      <c r="N4115" s="5">
        <f t="shared" si="129"/>
        <v>6663</v>
      </c>
    </row>
    <row r="4116" spans="1:14" x14ac:dyDescent="0.25">
      <c r="A4116" t="str">
        <f t="shared" si="128"/>
        <v>2017_4203</v>
      </c>
      <c r="C4116" s="95">
        <v>4115</v>
      </c>
      <c r="D4116" s="95">
        <v>4203</v>
      </c>
      <c r="E4116" s="95">
        <v>4203</v>
      </c>
      <c r="F4116" s="95" t="s">
        <v>156</v>
      </c>
      <c r="G4116" s="95">
        <v>2017</v>
      </c>
      <c r="H4116" s="95">
        <v>0</v>
      </c>
      <c r="I4116" s="95">
        <v>1</v>
      </c>
      <c r="J4116" s="95">
        <v>5023660</v>
      </c>
      <c r="K4116" s="95">
        <v>0</v>
      </c>
      <c r="L4116" s="95">
        <v>762.2</v>
      </c>
      <c r="M4116" s="95">
        <v>5023660</v>
      </c>
      <c r="N4116" s="5">
        <f t="shared" si="129"/>
        <v>6591</v>
      </c>
    </row>
    <row r="4117" spans="1:14" x14ac:dyDescent="0.25">
      <c r="A4117" t="str">
        <f t="shared" si="128"/>
        <v>2017_4212</v>
      </c>
      <c r="C4117" s="95">
        <v>4116</v>
      </c>
      <c r="D4117" s="95">
        <v>4212</v>
      </c>
      <c r="E4117" s="95">
        <v>4212</v>
      </c>
      <c r="F4117" s="95" t="s">
        <v>157</v>
      </c>
      <c r="G4117" s="95">
        <v>2017</v>
      </c>
      <c r="H4117" s="95">
        <v>0</v>
      </c>
      <c r="I4117" s="95">
        <v>1</v>
      </c>
      <c r="J4117" s="95">
        <v>2215894</v>
      </c>
      <c r="K4117" s="95">
        <v>0</v>
      </c>
      <c r="L4117" s="95">
        <v>336.2</v>
      </c>
      <c r="M4117" s="95">
        <v>2215894</v>
      </c>
      <c r="N4117" s="5">
        <f t="shared" si="129"/>
        <v>6591</v>
      </c>
    </row>
    <row r="4118" spans="1:14" x14ac:dyDescent="0.25">
      <c r="A4118" t="str">
        <f t="shared" si="128"/>
        <v>2017_4271</v>
      </c>
      <c r="C4118" s="95">
        <v>4117</v>
      </c>
      <c r="D4118" s="95">
        <v>4271</v>
      </c>
      <c r="E4118" s="95">
        <v>4271</v>
      </c>
      <c r="F4118" s="95" t="s">
        <v>159</v>
      </c>
      <c r="G4118" s="95">
        <v>2017</v>
      </c>
      <c r="H4118" s="95">
        <v>0</v>
      </c>
      <c r="I4118" s="95">
        <v>1</v>
      </c>
      <c r="J4118" s="95">
        <v>8010104</v>
      </c>
      <c r="K4118" s="95">
        <v>0</v>
      </c>
      <c r="L4118" s="95">
        <v>1210.9000000000001</v>
      </c>
      <c r="M4118" s="95">
        <v>8010104</v>
      </c>
      <c r="N4118" s="5">
        <f t="shared" si="129"/>
        <v>6615</v>
      </c>
    </row>
    <row r="4119" spans="1:14" x14ac:dyDescent="0.25">
      <c r="A4119" t="str">
        <f t="shared" si="128"/>
        <v>2017_4269</v>
      </c>
      <c r="C4119" s="95">
        <v>4118</v>
      </c>
      <c r="D4119" s="95">
        <v>4269</v>
      </c>
      <c r="E4119" s="95">
        <v>4269</v>
      </c>
      <c r="F4119" s="95" t="s">
        <v>158</v>
      </c>
      <c r="G4119" s="95">
        <v>2017</v>
      </c>
      <c r="H4119" s="95">
        <v>0</v>
      </c>
      <c r="I4119" s="95">
        <v>1</v>
      </c>
      <c r="J4119" s="95">
        <v>3575136</v>
      </c>
      <c r="K4119" s="95">
        <v>0</v>
      </c>
      <c r="L4119" s="95">
        <v>535.20000000000005</v>
      </c>
      <c r="M4119" s="95">
        <v>3575136</v>
      </c>
      <c r="N4119" s="5">
        <f t="shared" si="129"/>
        <v>6680</v>
      </c>
    </row>
    <row r="4120" spans="1:14" x14ac:dyDescent="0.25">
      <c r="A4120" t="str">
        <f t="shared" si="128"/>
        <v>2017_4356</v>
      </c>
      <c r="C4120" s="95">
        <v>4119</v>
      </c>
      <c r="D4120" s="95">
        <v>4356</v>
      </c>
      <c r="E4120" s="95">
        <v>4356</v>
      </c>
      <c r="F4120" s="95" t="s">
        <v>160</v>
      </c>
      <c r="G4120" s="95">
        <v>2017</v>
      </c>
      <c r="H4120" s="95">
        <v>0</v>
      </c>
      <c r="I4120" s="95">
        <v>1</v>
      </c>
      <c r="J4120" s="95">
        <v>5682101</v>
      </c>
      <c r="K4120" s="95">
        <v>0</v>
      </c>
      <c r="L4120" s="95">
        <v>862.1</v>
      </c>
      <c r="M4120" s="95">
        <v>5682101</v>
      </c>
      <c r="N4120" s="5">
        <f t="shared" si="129"/>
        <v>6591</v>
      </c>
    </row>
    <row r="4121" spans="1:14" x14ac:dyDescent="0.25">
      <c r="A4121" t="str">
        <f t="shared" si="128"/>
        <v>2017_4149</v>
      </c>
      <c r="C4121" s="95">
        <v>4120</v>
      </c>
      <c r="D4121" s="95">
        <v>4149</v>
      </c>
      <c r="E4121" s="95">
        <v>4149</v>
      </c>
      <c r="F4121" s="95" t="s">
        <v>353</v>
      </c>
      <c r="G4121" s="95">
        <v>2017</v>
      </c>
      <c r="H4121" s="95">
        <v>0</v>
      </c>
      <c r="I4121" s="95">
        <v>1</v>
      </c>
      <c r="J4121" s="95">
        <v>9412041</v>
      </c>
      <c r="K4121" s="95">
        <v>0</v>
      </c>
      <c r="L4121" s="95">
        <v>1419.4</v>
      </c>
      <c r="M4121" s="95">
        <v>9412041</v>
      </c>
      <c r="N4121" s="5">
        <f t="shared" si="129"/>
        <v>6631</v>
      </c>
    </row>
    <row r="4122" spans="1:14" x14ac:dyDescent="0.25">
      <c r="A4122" t="str">
        <f t="shared" si="128"/>
        <v>2017_4437</v>
      </c>
      <c r="C4122" s="95">
        <v>4121</v>
      </c>
      <c r="D4122" s="95">
        <v>4437</v>
      </c>
      <c r="E4122" s="95">
        <v>4437</v>
      </c>
      <c r="F4122" s="95" t="s">
        <v>161</v>
      </c>
      <c r="G4122" s="95">
        <v>2017</v>
      </c>
      <c r="H4122" s="95">
        <v>0</v>
      </c>
      <c r="I4122" s="95">
        <v>1</v>
      </c>
      <c r="J4122" s="95">
        <v>3396342</v>
      </c>
      <c r="K4122" s="95">
        <v>30113</v>
      </c>
      <c r="L4122" s="95">
        <v>515.29999999999995</v>
      </c>
      <c r="M4122" s="95">
        <v>3426455</v>
      </c>
      <c r="N4122" s="5">
        <f t="shared" si="129"/>
        <v>6591</v>
      </c>
    </row>
    <row r="4123" spans="1:14" x14ac:dyDescent="0.25">
      <c r="A4123" t="str">
        <f t="shared" si="128"/>
        <v>2017_4446</v>
      </c>
      <c r="C4123" s="95">
        <v>4122</v>
      </c>
      <c r="D4123" s="95">
        <v>4446</v>
      </c>
      <c r="E4123" s="95">
        <v>4446</v>
      </c>
      <c r="F4123" s="95" t="s">
        <v>162</v>
      </c>
      <c r="G4123" s="95">
        <v>2017</v>
      </c>
      <c r="H4123" s="95">
        <v>0</v>
      </c>
      <c r="I4123" s="95">
        <v>1</v>
      </c>
      <c r="J4123" s="95">
        <v>6921209</v>
      </c>
      <c r="K4123" s="95">
        <v>0</v>
      </c>
      <c r="L4123" s="95">
        <v>1050.0999999999999</v>
      </c>
      <c r="M4123" s="95">
        <v>6921209</v>
      </c>
      <c r="N4123" s="5">
        <f t="shared" si="129"/>
        <v>6591</v>
      </c>
    </row>
    <row r="4124" spans="1:14" x14ac:dyDescent="0.25">
      <c r="A4124" t="str">
        <f t="shared" si="128"/>
        <v>2017_4491</v>
      </c>
      <c r="C4124" s="95">
        <v>4123</v>
      </c>
      <c r="D4124" s="95">
        <v>4491</v>
      </c>
      <c r="E4124" s="95">
        <v>4491</v>
      </c>
      <c r="F4124" s="95" t="s">
        <v>163</v>
      </c>
      <c r="G4124" s="95">
        <v>2017</v>
      </c>
      <c r="H4124" s="95">
        <v>0</v>
      </c>
      <c r="I4124" s="95">
        <v>1</v>
      </c>
      <c r="J4124" s="95">
        <v>2237645</v>
      </c>
      <c r="K4124" s="95">
        <v>20833</v>
      </c>
      <c r="L4124" s="95">
        <v>339.5</v>
      </c>
      <c r="M4124" s="95">
        <v>2258478</v>
      </c>
      <c r="N4124" s="5">
        <f t="shared" si="129"/>
        <v>6591</v>
      </c>
    </row>
    <row r="4125" spans="1:14" x14ac:dyDescent="0.25">
      <c r="A4125" t="str">
        <f t="shared" si="128"/>
        <v>2017_4505</v>
      </c>
      <c r="C4125" s="95">
        <v>4124</v>
      </c>
      <c r="D4125" s="95">
        <v>4505</v>
      </c>
      <c r="E4125" s="95">
        <v>4505</v>
      </c>
      <c r="F4125" s="95" t="s">
        <v>164</v>
      </c>
      <c r="G4125" s="95">
        <v>2017</v>
      </c>
      <c r="H4125" s="95">
        <v>0</v>
      </c>
      <c r="I4125" s="95">
        <v>1</v>
      </c>
      <c r="J4125" s="95">
        <v>1776889</v>
      </c>
      <c r="K4125" s="95">
        <v>0</v>
      </c>
      <c r="L4125" s="95">
        <v>266.60000000000002</v>
      </c>
      <c r="M4125" s="95">
        <v>1776889</v>
      </c>
      <c r="N4125" s="5">
        <f t="shared" si="129"/>
        <v>6665</v>
      </c>
    </row>
    <row r="4126" spans="1:14" x14ac:dyDescent="0.25">
      <c r="A4126" t="str">
        <f t="shared" si="128"/>
        <v>2017_4509</v>
      </c>
      <c r="C4126" s="95">
        <v>4125</v>
      </c>
      <c r="D4126" s="95">
        <v>4509</v>
      </c>
      <c r="E4126" s="95">
        <v>4509</v>
      </c>
      <c r="F4126" s="95" t="s">
        <v>165</v>
      </c>
      <c r="G4126" s="95">
        <v>2017</v>
      </c>
      <c r="H4126" s="95">
        <v>0</v>
      </c>
      <c r="I4126" s="95">
        <v>1</v>
      </c>
      <c r="J4126" s="95">
        <v>1405201</v>
      </c>
      <c r="K4126" s="95">
        <v>40121</v>
      </c>
      <c r="L4126" s="95">
        <v>213.2</v>
      </c>
      <c r="M4126" s="95">
        <v>1445322</v>
      </c>
      <c r="N4126" s="5">
        <f t="shared" si="129"/>
        <v>6591</v>
      </c>
    </row>
    <row r="4127" spans="1:14" x14ac:dyDescent="0.25">
      <c r="A4127" t="str">
        <f t="shared" si="128"/>
        <v>2017_4518</v>
      </c>
      <c r="C4127" s="95">
        <v>4126</v>
      </c>
      <c r="D4127" s="95">
        <v>4518</v>
      </c>
      <c r="E4127" s="95">
        <v>4518</v>
      </c>
      <c r="F4127" s="95" t="s">
        <v>166</v>
      </c>
      <c r="G4127" s="95">
        <v>2017</v>
      </c>
      <c r="H4127" s="95">
        <v>0</v>
      </c>
      <c r="I4127" s="95">
        <v>1</v>
      </c>
      <c r="J4127" s="95">
        <v>1469134</v>
      </c>
      <c r="K4127" s="95">
        <v>0</v>
      </c>
      <c r="L4127" s="95">
        <v>222.9</v>
      </c>
      <c r="M4127" s="95">
        <v>1469134</v>
      </c>
      <c r="N4127" s="5">
        <f t="shared" si="129"/>
        <v>6591</v>
      </c>
    </row>
    <row r="4128" spans="1:14" x14ac:dyDescent="0.25">
      <c r="A4128" t="str">
        <f t="shared" si="128"/>
        <v>2017_4527</v>
      </c>
      <c r="C4128" s="95">
        <v>4127</v>
      </c>
      <c r="D4128" s="95">
        <v>4527</v>
      </c>
      <c r="E4128" s="95">
        <v>4527</v>
      </c>
      <c r="F4128" s="95" t="s">
        <v>167</v>
      </c>
      <c r="G4128" s="95">
        <v>2017</v>
      </c>
      <c r="H4128" s="95">
        <v>0</v>
      </c>
      <c r="I4128" s="95">
        <v>1</v>
      </c>
      <c r="J4128" s="95">
        <v>4224116</v>
      </c>
      <c r="K4128" s="95">
        <v>0</v>
      </c>
      <c r="L4128" s="95">
        <v>640.6</v>
      </c>
      <c r="M4128" s="95">
        <v>4224116</v>
      </c>
      <c r="N4128" s="5">
        <f t="shared" si="129"/>
        <v>6594</v>
      </c>
    </row>
    <row r="4129" spans="1:14" x14ac:dyDescent="0.25">
      <c r="A4129" t="str">
        <f t="shared" si="128"/>
        <v>2017_4536</v>
      </c>
      <c r="C4129" s="95">
        <v>4128</v>
      </c>
      <c r="D4129" s="95">
        <v>4536</v>
      </c>
      <c r="E4129" s="95">
        <v>4536</v>
      </c>
      <c r="F4129" s="95" t="s">
        <v>168</v>
      </c>
      <c r="G4129" s="95">
        <v>2017</v>
      </c>
      <c r="H4129" s="95">
        <v>0</v>
      </c>
      <c r="I4129" s="95">
        <v>1</v>
      </c>
      <c r="J4129" s="95">
        <v>13131249</v>
      </c>
      <c r="K4129" s="95">
        <v>0</v>
      </c>
      <c r="L4129" s="95">
        <v>1992.3</v>
      </c>
      <c r="M4129" s="95">
        <v>13131249</v>
      </c>
      <c r="N4129" s="5">
        <f t="shared" si="129"/>
        <v>6591</v>
      </c>
    </row>
    <row r="4130" spans="1:14" x14ac:dyDescent="0.25">
      <c r="A4130" t="str">
        <f t="shared" si="128"/>
        <v>2017_4554</v>
      </c>
      <c r="C4130" s="95">
        <v>4129</v>
      </c>
      <c r="D4130" s="95">
        <v>4554</v>
      </c>
      <c r="E4130" s="95">
        <v>4554</v>
      </c>
      <c r="F4130" s="95" t="s">
        <v>169</v>
      </c>
      <c r="G4130" s="95">
        <v>2017</v>
      </c>
      <c r="H4130" s="95">
        <v>0</v>
      </c>
      <c r="I4130" s="95">
        <v>1</v>
      </c>
      <c r="J4130" s="95">
        <v>7283055</v>
      </c>
      <c r="K4130" s="95">
        <v>0</v>
      </c>
      <c r="L4130" s="95">
        <v>1105</v>
      </c>
      <c r="M4130" s="95">
        <v>7283055</v>
      </c>
      <c r="N4130" s="5">
        <f t="shared" si="129"/>
        <v>6591</v>
      </c>
    </row>
    <row r="4131" spans="1:14" x14ac:dyDescent="0.25">
      <c r="A4131" t="str">
        <f t="shared" si="128"/>
        <v>2017_4572</v>
      </c>
      <c r="C4131" s="95">
        <v>4130</v>
      </c>
      <c r="D4131" s="95">
        <v>4572</v>
      </c>
      <c r="E4131" s="95">
        <v>4572</v>
      </c>
      <c r="F4131" s="95" t="s">
        <v>170</v>
      </c>
      <c r="G4131" s="95">
        <v>2017</v>
      </c>
      <c r="H4131" s="95">
        <v>0</v>
      </c>
      <c r="I4131" s="95">
        <v>1</v>
      </c>
      <c r="J4131" s="95">
        <v>1713001</v>
      </c>
      <c r="K4131" s="95">
        <v>0</v>
      </c>
      <c r="L4131" s="95">
        <v>259.89999999999998</v>
      </c>
      <c r="M4131" s="95">
        <v>1713001</v>
      </c>
      <c r="N4131" s="5">
        <f t="shared" si="129"/>
        <v>6591</v>
      </c>
    </row>
    <row r="4132" spans="1:14" x14ac:dyDescent="0.25">
      <c r="A4132" t="str">
        <f t="shared" si="128"/>
        <v>2017_4581</v>
      </c>
      <c r="C4132" s="95">
        <v>4131</v>
      </c>
      <c r="D4132" s="95">
        <v>4581</v>
      </c>
      <c r="E4132" s="95">
        <v>4581</v>
      </c>
      <c r="F4132" s="95" t="s">
        <v>171</v>
      </c>
      <c r="G4132" s="95">
        <v>2017</v>
      </c>
      <c r="H4132" s="95">
        <v>0</v>
      </c>
      <c r="I4132" s="95">
        <v>1</v>
      </c>
      <c r="J4132" s="95">
        <v>34075470</v>
      </c>
      <c r="K4132" s="95">
        <v>614865</v>
      </c>
      <c r="L4132" s="95">
        <v>5170</v>
      </c>
      <c r="M4132" s="95">
        <v>34690335</v>
      </c>
      <c r="N4132" s="5">
        <f t="shared" si="129"/>
        <v>6591</v>
      </c>
    </row>
    <row r="4133" spans="1:14" x14ac:dyDescent="0.25">
      <c r="A4133" t="str">
        <f t="shared" si="128"/>
        <v>2017_4599</v>
      </c>
      <c r="C4133" s="95">
        <v>4132</v>
      </c>
      <c r="D4133" s="95">
        <v>4599</v>
      </c>
      <c r="E4133" s="95">
        <v>4599</v>
      </c>
      <c r="F4133" s="95" t="s">
        <v>172</v>
      </c>
      <c r="G4133" s="95">
        <v>2017</v>
      </c>
      <c r="H4133" s="95">
        <v>0</v>
      </c>
      <c r="I4133" s="95">
        <v>1</v>
      </c>
      <c r="J4133" s="95">
        <v>4223560</v>
      </c>
      <c r="K4133" s="95">
        <v>0</v>
      </c>
      <c r="L4133" s="95">
        <v>630.1</v>
      </c>
      <c r="M4133" s="95">
        <v>4223560</v>
      </c>
      <c r="N4133" s="5">
        <f t="shared" si="129"/>
        <v>6703</v>
      </c>
    </row>
    <row r="4134" spans="1:14" x14ac:dyDescent="0.25">
      <c r="A4134" t="str">
        <f t="shared" si="128"/>
        <v>2017_4617</v>
      </c>
      <c r="C4134" s="95">
        <v>4133</v>
      </c>
      <c r="D4134" s="95">
        <v>4617</v>
      </c>
      <c r="E4134" s="95">
        <v>4617</v>
      </c>
      <c r="F4134" s="95" t="s">
        <v>173</v>
      </c>
      <c r="G4134" s="95">
        <v>2017</v>
      </c>
      <c r="H4134" s="95">
        <v>0</v>
      </c>
      <c r="I4134" s="95">
        <v>1</v>
      </c>
      <c r="J4134" s="95">
        <v>10130367</v>
      </c>
      <c r="K4134" s="95">
        <v>107983</v>
      </c>
      <c r="L4134" s="95">
        <v>1537</v>
      </c>
      <c r="M4134" s="95">
        <v>10238350</v>
      </c>
      <c r="N4134" s="5">
        <f t="shared" si="129"/>
        <v>6591</v>
      </c>
    </row>
    <row r="4135" spans="1:14" x14ac:dyDescent="0.25">
      <c r="A4135" t="str">
        <f t="shared" si="128"/>
        <v>2017_4662</v>
      </c>
      <c r="C4135" s="95">
        <v>4134</v>
      </c>
      <c r="D4135" s="95">
        <v>4662</v>
      </c>
      <c r="E4135" s="95">
        <v>4662</v>
      </c>
      <c r="F4135" s="95" t="s">
        <v>175</v>
      </c>
      <c r="G4135" s="95">
        <v>2017</v>
      </c>
      <c r="H4135" s="95">
        <v>0</v>
      </c>
      <c r="I4135" s="95">
        <v>1</v>
      </c>
      <c r="J4135" s="95">
        <v>6471703</v>
      </c>
      <c r="K4135" s="95">
        <v>0</v>
      </c>
      <c r="L4135" s="95">
        <v>981.9</v>
      </c>
      <c r="M4135" s="95">
        <v>6471703</v>
      </c>
      <c r="N4135" s="5">
        <f t="shared" si="129"/>
        <v>6591</v>
      </c>
    </row>
    <row r="4136" spans="1:14" x14ac:dyDescent="0.25">
      <c r="A4136" t="str">
        <f t="shared" si="128"/>
        <v>2017_4689</v>
      </c>
      <c r="C4136" s="95">
        <v>4135</v>
      </c>
      <c r="D4136" s="95">
        <v>4689</v>
      </c>
      <c r="E4136" s="95">
        <v>4689</v>
      </c>
      <c r="F4136" s="95" t="s">
        <v>176</v>
      </c>
      <c r="G4136" s="95">
        <v>2017</v>
      </c>
      <c r="H4136" s="95">
        <v>0</v>
      </c>
      <c r="I4136" s="95">
        <v>1</v>
      </c>
      <c r="J4136" s="95">
        <v>3286273</v>
      </c>
      <c r="K4136" s="95">
        <v>0</v>
      </c>
      <c r="L4136" s="95">
        <v>498.6</v>
      </c>
      <c r="M4136" s="95">
        <v>3286273</v>
      </c>
      <c r="N4136" s="5">
        <f t="shared" si="129"/>
        <v>6591</v>
      </c>
    </row>
    <row r="4137" spans="1:14" x14ac:dyDescent="0.25">
      <c r="A4137" t="str">
        <f t="shared" si="128"/>
        <v>2017_4644</v>
      </c>
      <c r="C4137" s="95">
        <v>4136</v>
      </c>
      <c r="D4137" s="95">
        <v>4644</v>
      </c>
      <c r="E4137" s="95">
        <v>4644</v>
      </c>
      <c r="F4137" s="95" t="s">
        <v>174</v>
      </c>
      <c r="G4137" s="95">
        <v>2017</v>
      </c>
      <c r="H4137" s="95">
        <v>0</v>
      </c>
      <c r="I4137" s="95">
        <v>1</v>
      </c>
      <c r="J4137" s="95">
        <v>3121564</v>
      </c>
      <c r="K4137" s="95">
        <v>0</v>
      </c>
      <c r="L4137" s="95">
        <v>467.3</v>
      </c>
      <c r="M4137" s="95">
        <v>3121564</v>
      </c>
      <c r="N4137" s="5">
        <f t="shared" si="129"/>
        <v>6680</v>
      </c>
    </row>
    <row r="4138" spans="1:14" x14ac:dyDescent="0.25">
      <c r="A4138" t="str">
        <f t="shared" si="128"/>
        <v>2017_4725</v>
      </c>
      <c r="C4138" s="95">
        <v>4137</v>
      </c>
      <c r="D4138" s="95">
        <v>4725</v>
      </c>
      <c r="E4138" s="95">
        <v>4725</v>
      </c>
      <c r="F4138" s="95" t="s">
        <v>177</v>
      </c>
      <c r="G4138" s="95">
        <v>2017</v>
      </c>
      <c r="H4138" s="95">
        <v>0</v>
      </c>
      <c r="I4138" s="95">
        <v>1</v>
      </c>
      <c r="J4138" s="95">
        <v>19484314</v>
      </c>
      <c r="K4138" s="95">
        <v>0</v>
      </c>
      <c r="L4138" s="95">
        <v>2956.2</v>
      </c>
      <c r="M4138" s="95">
        <v>19484314</v>
      </c>
      <c r="N4138" s="5">
        <f t="shared" si="129"/>
        <v>6591</v>
      </c>
    </row>
    <row r="4139" spans="1:14" x14ac:dyDescent="0.25">
      <c r="A4139" t="str">
        <f t="shared" si="128"/>
        <v>2017_2673</v>
      </c>
      <c r="C4139" s="95">
        <v>4138</v>
      </c>
      <c r="D4139" s="95">
        <v>2673</v>
      </c>
      <c r="E4139" s="95">
        <v>2673</v>
      </c>
      <c r="F4139" s="95" t="s">
        <v>104</v>
      </c>
      <c r="G4139" s="95">
        <v>2017</v>
      </c>
      <c r="H4139" s="95">
        <v>0</v>
      </c>
      <c r="I4139" s="95">
        <v>1</v>
      </c>
      <c r="J4139" s="95">
        <v>4376468</v>
      </c>
      <c r="K4139" s="95">
        <v>1411</v>
      </c>
      <c r="L4139" s="95">
        <v>660.3</v>
      </c>
      <c r="M4139" s="95">
        <v>4377879</v>
      </c>
      <c r="N4139" s="5">
        <f t="shared" si="129"/>
        <v>6628</v>
      </c>
    </row>
    <row r="4140" spans="1:14" x14ac:dyDescent="0.25">
      <c r="A4140" t="str">
        <f t="shared" si="128"/>
        <v>2017_153</v>
      </c>
      <c r="C4140" s="95">
        <v>4139</v>
      </c>
      <c r="D4140" s="95">
        <v>153</v>
      </c>
      <c r="E4140" s="95">
        <v>153</v>
      </c>
      <c r="F4140" s="95" t="s">
        <v>12</v>
      </c>
      <c r="G4140" s="95">
        <v>2017</v>
      </c>
      <c r="H4140" s="95">
        <v>0</v>
      </c>
      <c r="I4140" s="95">
        <v>1</v>
      </c>
      <c r="J4140" s="95">
        <v>4020156</v>
      </c>
      <c r="K4140" s="95">
        <v>210033</v>
      </c>
      <c r="L4140" s="95">
        <v>602</v>
      </c>
      <c r="M4140" s="95">
        <v>4230189</v>
      </c>
      <c r="N4140" s="5">
        <f t="shared" si="129"/>
        <v>6678</v>
      </c>
    </row>
    <row r="4141" spans="1:14" x14ac:dyDescent="0.25">
      <c r="A4141" t="str">
        <f t="shared" si="128"/>
        <v>2017_3691</v>
      </c>
      <c r="C4141" s="95">
        <v>4140</v>
      </c>
      <c r="D4141" s="95">
        <v>3691</v>
      </c>
      <c r="E4141" s="95">
        <v>3691</v>
      </c>
      <c r="F4141" s="95" t="s">
        <v>142</v>
      </c>
      <c r="G4141" s="95">
        <v>2017</v>
      </c>
      <c r="H4141" s="95">
        <v>0</v>
      </c>
      <c r="I4141" s="95">
        <v>1</v>
      </c>
      <c r="J4141" s="95">
        <v>5470737</v>
      </c>
      <c r="K4141" s="95">
        <v>189423</v>
      </c>
      <c r="L4141" s="95">
        <v>824.9</v>
      </c>
      <c r="M4141" s="95">
        <v>5660160</v>
      </c>
      <c r="N4141" s="5">
        <f t="shared" si="129"/>
        <v>6632</v>
      </c>
    </row>
    <row r="4142" spans="1:14" x14ac:dyDescent="0.25">
      <c r="A4142" t="str">
        <f t="shared" si="128"/>
        <v>2017_4774</v>
      </c>
      <c r="C4142" s="95">
        <v>4141</v>
      </c>
      <c r="D4142" s="95">
        <v>4774</v>
      </c>
      <c r="E4142" s="95">
        <v>4774</v>
      </c>
      <c r="F4142" s="95" t="s">
        <v>354</v>
      </c>
      <c r="G4142" s="95">
        <v>2017</v>
      </c>
      <c r="H4142" s="95">
        <v>0</v>
      </c>
      <c r="I4142" s="95">
        <v>2</v>
      </c>
      <c r="J4142" s="95">
        <v>7862129</v>
      </c>
      <c r="K4142" s="95">
        <v>111961</v>
      </c>
      <c r="L4142" s="95">
        <v>1176.8</v>
      </c>
      <c r="M4142" s="95">
        <v>7974090</v>
      </c>
      <c r="N4142" s="5">
        <f t="shared" si="129"/>
        <v>6681</v>
      </c>
    </row>
    <row r="4143" spans="1:14" x14ac:dyDescent="0.25">
      <c r="A4143" t="str">
        <f t="shared" si="128"/>
        <v>2017_873</v>
      </c>
      <c r="C4143" s="95">
        <v>4142</v>
      </c>
      <c r="D4143" s="95">
        <v>873</v>
      </c>
      <c r="E4143" s="95">
        <v>873</v>
      </c>
      <c r="F4143" s="95" t="s">
        <v>34</v>
      </c>
      <c r="G4143" s="95">
        <v>2017</v>
      </c>
      <c r="H4143" s="95">
        <v>0</v>
      </c>
      <c r="I4143" s="95">
        <v>1</v>
      </c>
      <c r="J4143" s="95">
        <v>3222030</v>
      </c>
      <c r="K4143" s="95">
        <v>0</v>
      </c>
      <c r="L4143" s="95">
        <v>480.9</v>
      </c>
      <c r="M4143" s="95">
        <v>3222030</v>
      </c>
      <c r="N4143" s="5">
        <f t="shared" si="129"/>
        <v>6700</v>
      </c>
    </row>
    <row r="4144" spans="1:14" x14ac:dyDescent="0.25">
      <c r="A4144" t="str">
        <f t="shared" si="128"/>
        <v>2017_4778</v>
      </c>
      <c r="C4144" s="95">
        <v>4143</v>
      </c>
      <c r="D4144" s="95">
        <v>4778</v>
      </c>
      <c r="E4144" s="95">
        <v>4778</v>
      </c>
      <c r="F4144" s="95" t="s">
        <v>182</v>
      </c>
      <c r="G4144" s="95">
        <v>2017</v>
      </c>
      <c r="H4144" s="95">
        <v>0</v>
      </c>
      <c r="I4144" s="95">
        <v>1</v>
      </c>
      <c r="J4144" s="95">
        <v>1767025</v>
      </c>
      <c r="K4144" s="95">
        <v>2199</v>
      </c>
      <c r="L4144" s="95">
        <v>266.60000000000002</v>
      </c>
      <c r="M4144" s="95">
        <v>1769224</v>
      </c>
      <c r="N4144" s="5">
        <f t="shared" si="129"/>
        <v>6628</v>
      </c>
    </row>
    <row r="4145" spans="1:14" x14ac:dyDescent="0.25">
      <c r="A4145" t="str">
        <f t="shared" si="128"/>
        <v>2017_4777</v>
      </c>
      <c r="C4145" s="95">
        <v>4144</v>
      </c>
      <c r="D4145" s="95">
        <v>4777</v>
      </c>
      <c r="E4145" s="95">
        <v>4777</v>
      </c>
      <c r="F4145" s="95" t="s">
        <v>181</v>
      </c>
      <c r="G4145" s="95">
        <v>2017</v>
      </c>
      <c r="H4145" s="95">
        <v>0</v>
      </c>
      <c r="I4145" s="95">
        <v>1</v>
      </c>
      <c r="J4145" s="95">
        <v>4375760</v>
      </c>
      <c r="K4145" s="95">
        <v>75822</v>
      </c>
      <c r="L4145" s="95">
        <v>659</v>
      </c>
      <c r="M4145" s="95">
        <v>4451582</v>
      </c>
      <c r="N4145" s="5">
        <f t="shared" si="129"/>
        <v>6640</v>
      </c>
    </row>
    <row r="4146" spans="1:14" x14ac:dyDescent="0.25">
      <c r="A4146" t="str">
        <f t="shared" si="128"/>
        <v>2017_4776</v>
      </c>
      <c r="C4146" s="95">
        <v>4145</v>
      </c>
      <c r="D4146" s="95">
        <v>4776</v>
      </c>
      <c r="E4146" s="95">
        <v>4776</v>
      </c>
      <c r="F4146" s="95" t="s">
        <v>180</v>
      </c>
      <c r="G4146" s="95">
        <v>2017</v>
      </c>
      <c r="H4146" s="95">
        <v>0</v>
      </c>
      <c r="I4146" s="95">
        <v>1</v>
      </c>
      <c r="J4146" s="95">
        <v>3289794</v>
      </c>
      <c r="K4146" s="95">
        <v>0</v>
      </c>
      <c r="L4146" s="95">
        <v>486.8</v>
      </c>
      <c r="M4146" s="95">
        <v>3289794</v>
      </c>
      <c r="N4146" s="5">
        <f t="shared" si="129"/>
        <v>6758</v>
      </c>
    </row>
    <row r="4147" spans="1:14" x14ac:dyDescent="0.25">
      <c r="A4147" t="str">
        <f t="shared" si="128"/>
        <v>2017_4779</v>
      </c>
      <c r="C4147" s="95">
        <v>4146</v>
      </c>
      <c r="D4147" s="95">
        <v>4779</v>
      </c>
      <c r="E4147" s="95">
        <v>4779</v>
      </c>
      <c r="F4147" s="95" t="s">
        <v>183</v>
      </c>
      <c r="G4147" s="95">
        <v>2017</v>
      </c>
      <c r="H4147" s="95">
        <v>0</v>
      </c>
      <c r="I4147" s="95">
        <v>1</v>
      </c>
      <c r="J4147" s="95">
        <v>9999865</v>
      </c>
      <c r="K4147" s="95">
        <v>0</v>
      </c>
      <c r="L4147" s="95">
        <v>1517.2</v>
      </c>
      <c r="M4147" s="95">
        <v>9999865</v>
      </c>
      <c r="N4147" s="5">
        <f t="shared" si="129"/>
        <v>6591</v>
      </c>
    </row>
    <row r="4148" spans="1:14" x14ac:dyDescent="0.25">
      <c r="A4148" t="str">
        <f t="shared" si="128"/>
        <v>2017_4784</v>
      </c>
      <c r="C4148" s="95">
        <v>4147</v>
      </c>
      <c r="D4148" s="95">
        <v>4784</v>
      </c>
      <c r="E4148" s="95">
        <v>4784</v>
      </c>
      <c r="F4148" s="95" t="s">
        <v>184</v>
      </c>
      <c r="G4148" s="95">
        <v>2017</v>
      </c>
      <c r="H4148" s="95">
        <v>0</v>
      </c>
      <c r="I4148" s="95">
        <v>1</v>
      </c>
      <c r="J4148" s="95">
        <v>20288416</v>
      </c>
      <c r="K4148" s="95">
        <v>0</v>
      </c>
      <c r="L4148" s="95">
        <v>3078.2</v>
      </c>
      <c r="M4148" s="95">
        <v>20288416</v>
      </c>
      <c r="N4148" s="5">
        <f t="shared" si="129"/>
        <v>6591</v>
      </c>
    </row>
    <row r="4149" spans="1:14" x14ac:dyDescent="0.25">
      <c r="A4149" t="str">
        <f t="shared" si="128"/>
        <v>2017_4785</v>
      </c>
      <c r="C4149" s="95">
        <v>4148</v>
      </c>
      <c r="D4149" s="95">
        <v>4785</v>
      </c>
      <c r="E4149" s="95">
        <v>4785</v>
      </c>
      <c r="F4149" s="95" t="s">
        <v>355</v>
      </c>
      <c r="G4149" s="95">
        <v>2017</v>
      </c>
      <c r="H4149" s="95">
        <v>0</v>
      </c>
      <c r="I4149" s="95">
        <v>1</v>
      </c>
      <c r="J4149" s="95">
        <v>2987700</v>
      </c>
      <c r="K4149" s="95">
        <v>160759</v>
      </c>
      <c r="L4149" s="95">
        <v>453.3</v>
      </c>
      <c r="M4149" s="95">
        <v>3148459</v>
      </c>
      <c r="N4149" s="5">
        <f t="shared" si="129"/>
        <v>6591</v>
      </c>
    </row>
    <row r="4150" spans="1:14" x14ac:dyDescent="0.25">
      <c r="A4150" t="str">
        <f t="shared" si="128"/>
        <v>2017_333</v>
      </c>
      <c r="C4150" s="95">
        <v>4149</v>
      </c>
      <c r="D4150" s="95">
        <v>333</v>
      </c>
      <c r="E4150" s="95">
        <v>333</v>
      </c>
      <c r="F4150" s="95" t="s">
        <v>296</v>
      </c>
      <c r="G4150" s="95">
        <v>2017</v>
      </c>
      <c r="H4150" s="95">
        <v>0</v>
      </c>
      <c r="I4150" s="95">
        <v>1</v>
      </c>
      <c r="J4150" s="95">
        <v>2797620</v>
      </c>
      <c r="K4150" s="95">
        <v>0</v>
      </c>
      <c r="L4150" s="95">
        <v>420</v>
      </c>
      <c r="M4150" s="95">
        <v>2797620</v>
      </c>
      <c r="N4150" s="5">
        <f t="shared" si="129"/>
        <v>6661</v>
      </c>
    </row>
    <row r="4151" spans="1:14" x14ac:dyDescent="0.25">
      <c r="A4151" t="str">
        <f t="shared" si="128"/>
        <v>2017_4773</v>
      </c>
      <c r="C4151" s="95">
        <v>4150</v>
      </c>
      <c r="D4151" s="95">
        <v>4773</v>
      </c>
      <c r="E4151" s="95">
        <v>4773</v>
      </c>
      <c r="F4151" s="95" t="s">
        <v>179</v>
      </c>
      <c r="G4151" s="95">
        <v>2017</v>
      </c>
      <c r="H4151" s="95">
        <v>0</v>
      </c>
      <c r="I4151" s="95">
        <v>1</v>
      </c>
      <c r="J4151" s="95">
        <v>3705143</v>
      </c>
      <c r="K4151" s="95">
        <v>0</v>
      </c>
      <c r="L4151" s="95">
        <v>552.1</v>
      </c>
      <c r="M4151" s="95">
        <v>3705143</v>
      </c>
      <c r="N4151" s="5">
        <f t="shared" si="129"/>
        <v>6711</v>
      </c>
    </row>
    <row r="4152" spans="1:14" x14ac:dyDescent="0.25">
      <c r="A4152" t="str">
        <f t="shared" si="128"/>
        <v>2017_4788</v>
      </c>
      <c r="C4152" s="95">
        <v>4151</v>
      </c>
      <c r="D4152" s="95">
        <v>4788</v>
      </c>
      <c r="E4152" s="95">
        <v>4788</v>
      </c>
      <c r="F4152" s="95" t="s">
        <v>185</v>
      </c>
      <c r="G4152" s="95">
        <v>2017</v>
      </c>
      <c r="H4152" s="95">
        <v>0</v>
      </c>
      <c r="I4152" s="95">
        <v>1</v>
      </c>
      <c r="J4152" s="95">
        <v>3378651</v>
      </c>
      <c r="K4152" s="95">
        <v>19862</v>
      </c>
      <c r="L4152" s="95">
        <v>503</v>
      </c>
      <c r="M4152" s="95">
        <v>3398513</v>
      </c>
      <c r="N4152" s="5">
        <f t="shared" si="129"/>
        <v>6717</v>
      </c>
    </row>
    <row r="4153" spans="1:14" x14ac:dyDescent="0.25">
      <c r="A4153" t="str">
        <f t="shared" si="128"/>
        <v>2017_4797</v>
      </c>
      <c r="C4153" s="95">
        <v>4152</v>
      </c>
      <c r="D4153" s="95">
        <v>4797</v>
      </c>
      <c r="E4153" s="95">
        <v>4797</v>
      </c>
      <c r="F4153" s="95" t="s">
        <v>186</v>
      </c>
      <c r="G4153" s="95">
        <v>2017</v>
      </c>
      <c r="H4153" s="95">
        <v>0</v>
      </c>
      <c r="I4153" s="95">
        <v>1</v>
      </c>
      <c r="J4153" s="95">
        <v>17444400</v>
      </c>
      <c r="K4153" s="95">
        <v>0</v>
      </c>
      <c r="L4153" s="95">
        <v>2646.7</v>
      </c>
      <c r="M4153" s="95">
        <v>17444400</v>
      </c>
      <c r="N4153" s="5">
        <f t="shared" si="129"/>
        <v>6591</v>
      </c>
    </row>
    <row r="4154" spans="1:14" x14ac:dyDescent="0.25">
      <c r="A4154" t="str">
        <f t="shared" si="128"/>
        <v>2017_4860</v>
      </c>
      <c r="C4154" s="95">
        <v>4153</v>
      </c>
      <c r="D4154" s="95">
        <v>4860</v>
      </c>
      <c r="E4154" s="95">
        <v>4860</v>
      </c>
      <c r="F4154" s="95" t="s">
        <v>370</v>
      </c>
      <c r="G4154" s="95">
        <v>2017</v>
      </c>
      <c r="H4154" s="95">
        <v>0</v>
      </c>
      <c r="I4154" s="95">
        <v>2</v>
      </c>
      <c r="J4154" s="95">
        <v>6443362</v>
      </c>
      <c r="K4154" s="95">
        <v>22143</v>
      </c>
      <c r="L4154" s="95">
        <v>977.6</v>
      </c>
      <c r="M4154" s="95">
        <v>6465505</v>
      </c>
      <c r="N4154" s="5">
        <f t="shared" si="129"/>
        <v>6591</v>
      </c>
    </row>
    <row r="4155" spans="1:14" x14ac:dyDescent="0.25">
      <c r="A4155" t="str">
        <f t="shared" si="128"/>
        <v>2017_4869</v>
      </c>
      <c r="C4155" s="95">
        <v>4154</v>
      </c>
      <c r="D4155" s="95">
        <v>4869</v>
      </c>
      <c r="E4155" s="95">
        <v>4869</v>
      </c>
      <c r="F4155" s="95" t="s">
        <v>187</v>
      </c>
      <c r="G4155" s="95">
        <v>2017</v>
      </c>
      <c r="H4155" s="95">
        <v>0</v>
      </c>
      <c r="I4155" s="95">
        <v>1</v>
      </c>
      <c r="J4155" s="95">
        <v>8707816</v>
      </c>
      <c r="K4155" s="95">
        <v>0</v>
      </c>
      <c r="L4155" s="95">
        <v>1313</v>
      </c>
      <c r="M4155" s="95">
        <v>8707816</v>
      </c>
      <c r="N4155" s="5">
        <f t="shared" si="129"/>
        <v>6632</v>
      </c>
    </row>
    <row r="4156" spans="1:14" x14ac:dyDescent="0.25">
      <c r="A4156" t="str">
        <f t="shared" si="128"/>
        <v>2017_4878</v>
      </c>
      <c r="C4156" s="95">
        <v>4155</v>
      </c>
      <c r="D4156" s="95">
        <v>4878</v>
      </c>
      <c r="E4156" s="95">
        <v>4878</v>
      </c>
      <c r="F4156" s="95" t="s">
        <v>188</v>
      </c>
      <c r="G4156" s="95">
        <v>2017</v>
      </c>
      <c r="H4156" s="95">
        <v>0</v>
      </c>
      <c r="I4156" s="95">
        <v>1</v>
      </c>
      <c r="J4156" s="95">
        <v>4208354</v>
      </c>
      <c r="K4156" s="95">
        <v>0</v>
      </c>
      <c r="L4156" s="95">
        <v>638.5</v>
      </c>
      <c r="M4156" s="95">
        <v>4208354</v>
      </c>
      <c r="N4156" s="5">
        <f t="shared" si="129"/>
        <v>6591</v>
      </c>
    </row>
    <row r="4157" spans="1:14" x14ac:dyDescent="0.25">
      <c r="A4157" t="str">
        <f t="shared" si="128"/>
        <v>2017_4890</v>
      </c>
      <c r="C4157" s="95">
        <v>4156</v>
      </c>
      <c r="D4157" s="95">
        <v>4890</v>
      </c>
      <c r="E4157" s="95">
        <v>4890</v>
      </c>
      <c r="F4157" s="95" t="s">
        <v>189</v>
      </c>
      <c r="G4157" s="95">
        <v>2017</v>
      </c>
      <c r="H4157" s="95">
        <v>0</v>
      </c>
      <c r="I4157" s="95">
        <v>1</v>
      </c>
      <c r="J4157" s="95">
        <v>6335516</v>
      </c>
      <c r="K4157" s="95">
        <v>0</v>
      </c>
      <c r="L4157" s="95">
        <v>959.2</v>
      </c>
      <c r="M4157" s="95">
        <v>6335516</v>
      </c>
      <c r="N4157" s="5">
        <f t="shared" si="129"/>
        <v>6605</v>
      </c>
    </row>
    <row r="4158" spans="1:14" x14ac:dyDescent="0.25">
      <c r="A4158" t="str">
        <f t="shared" si="128"/>
        <v>2017_4905</v>
      </c>
      <c r="C4158" s="95">
        <v>4157</v>
      </c>
      <c r="D4158" s="95">
        <v>4905</v>
      </c>
      <c r="E4158" s="95">
        <v>4905</v>
      </c>
      <c r="F4158" s="95" t="s">
        <v>356</v>
      </c>
      <c r="G4158" s="95">
        <v>2017</v>
      </c>
      <c r="H4158" s="95">
        <v>0</v>
      </c>
      <c r="I4158" s="95">
        <v>1</v>
      </c>
      <c r="J4158" s="95">
        <v>1607170</v>
      </c>
      <c r="K4158" s="95">
        <v>0</v>
      </c>
      <c r="L4158" s="95">
        <v>243.4</v>
      </c>
      <c r="M4158" s="95">
        <v>1607170</v>
      </c>
      <c r="N4158" s="5">
        <f t="shared" si="129"/>
        <v>6603</v>
      </c>
    </row>
    <row r="4159" spans="1:14" x14ac:dyDescent="0.25">
      <c r="A4159" t="str">
        <f t="shared" si="128"/>
        <v>2017_4978</v>
      </c>
      <c r="C4159" s="95">
        <v>4158</v>
      </c>
      <c r="D4159" s="95">
        <v>4978</v>
      </c>
      <c r="E4159" s="95">
        <v>4978</v>
      </c>
      <c r="F4159" s="95" t="s">
        <v>190</v>
      </c>
      <c r="G4159" s="95">
        <v>2017</v>
      </c>
      <c r="H4159" s="95">
        <v>0</v>
      </c>
      <c r="I4159" s="95">
        <v>1</v>
      </c>
      <c r="J4159" s="95">
        <v>1278654</v>
      </c>
      <c r="K4159" s="95">
        <v>29948</v>
      </c>
      <c r="L4159" s="95">
        <v>194</v>
      </c>
      <c r="M4159" s="95">
        <v>1308602</v>
      </c>
      <c r="N4159" s="5">
        <f t="shared" si="129"/>
        <v>6591</v>
      </c>
    </row>
    <row r="4160" spans="1:14" x14ac:dyDescent="0.25">
      <c r="A4160" t="str">
        <f t="shared" si="128"/>
        <v>2017_4995</v>
      </c>
      <c r="C4160" s="95">
        <v>4159</v>
      </c>
      <c r="D4160" s="95">
        <v>4995</v>
      </c>
      <c r="E4160" s="95">
        <v>4995</v>
      </c>
      <c r="F4160" s="95" t="s">
        <v>191</v>
      </c>
      <c r="G4160" s="95">
        <v>2017</v>
      </c>
      <c r="H4160" s="95">
        <v>0</v>
      </c>
      <c r="I4160" s="95">
        <v>1</v>
      </c>
      <c r="J4160" s="95">
        <v>6348840</v>
      </c>
      <c r="K4160" s="95">
        <v>0</v>
      </c>
      <c r="L4160" s="95">
        <v>955</v>
      </c>
      <c r="M4160" s="95">
        <v>6348840</v>
      </c>
      <c r="N4160" s="5">
        <f t="shared" si="129"/>
        <v>6648</v>
      </c>
    </row>
    <row r="4161" spans="1:14" x14ac:dyDescent="0.25">
      <c r="A4161" t="str">
        <f t="shared" si="128"/>
        <v>2017_5013</v>
      </c>
      <c r="C4161" s="95">
        <v>4160</v>
      </c>
      <c r="D4161" s="95">
        <v>5013</v>
      </c>
      <c r="E4161" s="95">
        <v>5013</v>
      </c>
      <c r="F4161" s="95" t="s">
        <v>192</v>
      </c>
      <c r="G4161" s="95">
        <v>2017</v>
      </c>
      <c r="H4161" s="95">
        <v>0</v>
      </c>
      <c r="I4161" s="95">
        <v>1</v>
      </c>
      <c r="J4161" s="95">
        <v>15630557</v>
      </c>
      <c r="K4161" s="95">
        <v>389081</v>
      </c>
      <c r="L4161" s="95">
        <v>2371.5</v>
      </c>
      <c r="M4161" s="95">
        <v>16019638</v>
      </c>
      <c r="N4161" s="5">
        <f t="shared" si="129"/>
        <v>6591</v>
      </c>
    </row>
    <row r="4162" spans="1:14" x14ac:dyDescent="0.25">
      <c r="A4162" t="str">
        <f t="shared" si="128"/>
        <v>2017_5049</v>
      </c>
      <c r="C4162" s="95">
        <v>4161</v>
      </c>
      <c r="D4162" s="95">
        <v>5049</v>
      </c>
      <c r="E4162" s="95">
        <v>5049</v>
      </c>
      <c r="F4162" s="95" t="s">
        <v>193</v>
      </c>
      <c r="G4162" s="95">
        <v>2017</v>
      </c>
      <c r="H4162" s="95">
        <v>0</v>
      </c>
      <c r="I4162" s="95">
        <v>1</v>
      </c>
      <c r="J4162" s="95">
        <v>30469534</v>
      </c>
      <c r="K4162" s="95">
        <v>0</v>
      </c>
      <c r="L4162" s="95">
        <v>4622.8999999999996</v>
      </c>
      <c r="M4162" s="95">
        <v>30469534</v>
      </c>
      <c r="N4162" s="5">
        <f t="shared" si="129"/>
        <v>6591</v>
      </c>
    </row>
    <row r="4163" spans="1:14" x14ac:dyDescent="0.25">
      <c r="A4163" t="str">
        <f t="shared" ref="A4163:A4226" si="130">CONCATENATE(G4163,"_",D4163)</f>
        <v>2017_5319</v>
      </c>
      <c r="C4163" s="95">
        <v>4162</v>
      </c>
      <c r="D4163" s="95">
        <v>5319</v>
      </c>
      <c r="E4163" s="95">
        <v>5160</v>
      </c>
      <c r="F4163" s="95" t="s">
        <v>4</v>
      </c>
      <c r="G4163" s="95">
        <v>2017</v>
      </c>
      <c r="H4163" s="95">
        <v>0</v>
      </c>
      <c r="I4163" s="95">
        <v>1</v>
      </c>
      <c r="J4163" s="95">
        <v>7045120</v>
      </c>
      <c r="K4163" s="95">
        <v>0</v>
      </c>
      <c r="L4163" s="95">
        <v>1068.9000000000001</v>
      </c>
      <c r="M4163" s="95">
        <v>7045120</v>
      </c>
      <c r="N4163" s="5">
        <f t="shared" ref="N4163:N4226" si="131">ROUND(J4163/L4163,0)</f>
        <v>6591</v>
      </c>
    </row>
    <row r="4164" spans="1:14" x14ac:dyDescent="0.25">
      <c r="A4164" t="str">
        <f t="shared" si="130"/>
        <v>2017_5121</v>
      </c>
      <c r="C4164" s="95">
        <v>4163</v>
      </c>
      <c r="D4164" s="95">
        <v>5121</v>
      </c>
      <c r="E4164" s="95">
        <v>5121</v>
      </c>
      <c r="F4164" s="95" t="s">
        <v>194</v>
      </c>
      <c r="G4164" s="95">
        <v>2017</v>
      </c>
      <c r="H4164" s="95">
        <v>0</v>
      </c>
      <c r="I4164" s="95">
        <v>1</v>
      </c>
      <c r="J4164" s="95">
        <v>4804839</v>
      </c>
      <c r="K4164" s="95">
        <v>0</v>
      </c>
      <c r="L4164" s="95">
        <v>729</v>
      </c>
      <c r="M4164" s="95">
        <v>4804839</v>
      </c>
      <c r="N4164" s="5">
        <f t="shared" si="131"/>
        <v>6591</v>
      </c>
    </row>
    <row r="4165" spans="1:14" x14ac:dyDescent="0.25">
      <c r="A4165" t="str">
        <f t="shared" si="130"/>
        <v>2017_5139</v>
      </c>
      <c r="C4165" s="95">
        <v>4164</v>
      </c>
      <c r="D4165" s="95">
        <v>5139</v>
      </c>
      <c r="E4165" s="95">
        <v>5139</v>
      </c>
      <c r="F4165" s="95" t="s">
        <v>195</v>
      </c>
      <c r="G4165" s="95">
        <v>2017</v>
      </c>
      <c r="H4165" s="95">
        <v>0</v>
      </c>
      <c r="I4165" s="95">
        <v>1</v>
      </c>
      <c r="J4165" s="95">
        <v>1338084</v>
      </c>
      <c r="K4165" s="95">
        <v>25795</v>
      </c>
      <c r="L4165" s="95">
        <v>198</v>
      </c>
      <c r="M4165" s="95">
        <v>1363879</v>
      </c>
      <c r="N4165" s="5">
        <f t="shared" si="131"/>
        <v>6758</v>
      </c>
    </row>
    <row r="4166" spans="1:14" x14ac:dyDescent="0.25">
      <c r="A4166" t="str">
        <f t="shared" si="130"/>
        <v>2017_5163</v>
      </c>
      <c r="C4166" s="95">
        <v>4165</v>
      </c>
      <c r="D4166" s="95">
        <v>5163</v>
      </c>
      <c r="E4166" s="95">
        <v>5163</v>
      </c>
      <c r="F4166" s="95" t="s">
        <v>196</v>
      </c>
      <c r="G4166" s="95">
        <v>2017</v>
      </c>
      <c r="H4166" s="95">
        <v>0</v>
      </c>
      <c r="I4166" s="95">
        <v>1</v>
      </c>
      <c r="J4166" s="95">
        <v>4206376</v>
      </c>
      <c r="K4166" s="95">
        <v>0</v>
      </c>
      <c r="L4166" s="95">
        <v>638.20000000000005</v>
      </c>
      <c r="M4166" s="95">
        <v>4206376</v>
      </c>
      <c r="N4166" s="5">
        <f t="shared" si="131"/>
        <v>6591</v>
      </c>
    </row>
    <row r="4167" spans="1:14" x14ac:dyDescent="0.25">
      <c r="A4167" t="str">
        <f t="shared" si="130"/>
        <v>2017_5166</v>
      </c>
      <c r="C4167" s="95">
        <v>4166</v>
      </c>
      <c r="D4167" s="95">
        <v>5166</v>
      </c>
      <c r="E4167" s="95">
        <v>5166</v>
      </c>
      <c r="F4167" s="95" t="s">
        <v>197</v>
      </c>
      <c r="G4167" s="95">
        <v>2017</v>
      </c>
      <c r="H4167" s="95">
        <v>0</v>
      </c>
      <c r="I4167" s="95">
        <v>1</v>
      </c>
      <c r="J4167" s="95">
        <v>14108036</v>
      </c>
      <c r="K4167" s="95">
        <v>0</v>
      </c>
      <c r="L4167" s="95">
        <v>2140.5</v>
      </c>
      <c r="M4167" s="95">
        <v>14108036</v>
      </c>
      <c r="N4167" s="5">
        <f t="shared" si="131"/>
        <v>6591</v>
      </c>
    </row>
    <row r="4168" spans="1:14" x14ac:dyDescent="0.25">
      <c r="A4168" t="str">
        <f t="shared" si="130"/>
        <v>2017_5184</v>
      </c>
      <c r="C4168" s="95">
        <v>4167</v>
      </c>
      <c r="D4168" s="95">
        <v>5184</v>
      </c>
      <c r="E4168" s="95">
        <v>5184</v>
      </c>
      <c r="F4168" s="95" t="s">
        <v>198</v>
      </c>
      <c r="G4168" s="95">
        <v>2017</v>
      </c>
      <c r="H4168" s="95">
        <v>0</v>
      </c>
      <c r="I4168" s="95">
        <v>1</v>
      </c>
      <c r="J4168" s="95">
        <v>11710688</v>
      </c>
      <c r="K4168" s="95">
        <v>228093</v>
      </c>
      <c r="L4168" s="95">
        <v>1776.5</v>
      </c>
      <c r="M4168" s="95">
        <v>11938781</v>
      </c>
      <c r="N4168" s="5">
        <f t="shared" si="131"/>
        <v>6592</v>
      </c>
    </row>
    <row r="4169" spans="1:14" x14ac:dyDescent="0.25">
      <c r="A4169" t="str">
        <f t="shared" si="130"/>
        <v>2017_5250</v>
      </c>
      <c r="C4169" s="95">
        <v>4168</v>
      </c>
      <c r="D4169" s="95">
        <v>5250</v>
      </c>
      <c r="E4169" s="95">
        <v>5250</v>
      </c>
      <c r="F4169" s="95" t="s">
        <v>199</v>
      </c>
      <c r="G4169" s="95">
        <v>2017</v>
      </c>
      <c r="H4169" s="95">
        <v>0</v>
      </c>
      <c r="I4169" s="95">
        <v>1</v>
      </c>
      <c r="J4169" s="95">
        <v>30471823</v>
      </c>
      <c r="K4169" s="95">
        <v>0</v>
      </c>
      <c r="L4169" s="95">
        <v>4531.8</v>
      </c>
      <c r="M4169" s="95">
        <v>30471823</v>
      </c>
      <c r="N4169" s="5">
        <f t="shared" si="131"/>
        <v>6724</v>
      </c>
    </row>
    <row r="4170" spans="1:14" x14ac:dyDescent="0.25">
      <c r="A4170" t="str">
        <f t="shared" si="130"/>
        <v>2017_5256</v>
      </c>
      <c r="C4170" s="95">
        <v>4169</v>
      </c>
      <c r="D4170" s="95">
        <v>5256</v>
      </c>
      <c r="E4170" s="95">
        <v>5256</v>
      </c>
      <c r="F4170" s="95" t="s">
        <v>200</v>
      </c>
      <c r="G4170" s="95">
        <v>2017</v>
      </c>
      <c r="H4170" s="95">
        <v>0</v>
      </c>
      <c r="I4170" s="95">
        <v>1</v>
      </c>
      <c r="J4170" s="95">
        <v>4465403</v>
      </c>
      <c r="K4170" s="95">
        <v>0</v>
      </c>
      <c r="L4170" s="95">
        <v>677.5</v>
      </c>
      <c r="M4170" s="95">
        <v>4465403</v>
      </c>
      <c r="N4170" s="5">
        <f t="shared" si="131"/>
        <v>6591</v>
      </c>
    </row>
    <row r="4171" spans="1:14" x14ac:dyDescent="0.25">
      <c r="A4171" t="str">
        <f t="shared" si="130"/>
        <v>2017_5283</v>
      </c>
      <c r="C4171" s="95">
        <v>4170</v>
      </c>
      <c r="D4171" s="95">
        <v>5283</v>
      </c>
      <c r="E4171" s="95">
        <v>5283</v>
      </c>
      <c r="F4171" s="95" t="s">
        <v>201</v>
      </c>
      <c r="G4171" s="95">
        <v>2017</v>
      </c>
      <c r="H4171" s="95">
        <v>0</v>
      </c>
      <c r="I4171" s="95">
        <v>1</v>
      </c>
      <c r="J4171" s="95">
        <v>4821869</v>
      </c>
      <c r="K4171" s="95">
        <v>0</v>
      </c>
      <c r="L4171" s="95">
        <v>716.9</v>
      </c>
      <c r="M4171" s="95">
        <v>4821869</v>
      </c>
      <c r="N4171" s="5">
        <f t="shared" si="131"/>
        <v>6726</v>
      </c>
    </row>
    <row r="4172" spans="1:14" x14ac:dyDescent="0.25">
      <c r="A4172" t="str">
        <f t="shared" si="130"/>
        <v>2017_5310</v>
      </c>
      <c r="C4172" s="95">
        <v>4171</v>
      </c>
      <c r="D4172" s="95">
        <v>5310</v>
      </c>
      <c r="E4172" s="95">
        <v>5310</v>
      </c>
      <c r="F4172" s="95" t="s">
        <v>202</v>
      </c>
      <c r="G4172" s="95">
        <v>2017</v>
      </c>
      <c r="H4172" s="95">
        <v>0</v>
      </c>
      <c r="I4172" s="95">
        <v>1</v>
      </c>
      <c r="J4172" s="95">
        <v>4452417</v>
      </c>
      <c r="K4172" s="95">
        <v>0</v>
      </c>
      <c r="L4172" s="95">
        <v>674.2</v>
      </c>
      <c r="M4172" s="95">
        <v>4452417</v>
      </c>
      <c r="N4172" s="5">
        <f t="shared" si="131"/>
        <v>6604</v>
      </c>
    </row>
    <row r="4173" spans="1:14" x14ac:dyDescent="0.25">
      <c r="A4173" t="str">
        <f t="shared" si="130"/>
        <v>2017_5323</v>
      </c>
      <c r="C4173" s="95">
        <v>4172</v>
      </c>
      <c r="D4173" s="95">
        <v>5323</v>
      </c>
      <c r="E4173" s="95">
        <v>5325</v>
      </c>
      <c r="F4173" s="95" t="s">
        <v>203</v>
      </c>
      <c r="G4173" s="95">
        <v>2017</v>
      </c>
      <c r="H4173" s="95">
        <v>0</v>
      </c>
      <c r="I4173" s="95">
        <v>1</v>
      </c>
      <c r="J4173" s="95">
        <v>3807821</v>
      </c>
      <c r="K4173" s="95">
        <v>61089</v>
      </c>
      <c r="L4173" s="95">
        <v>567.4</v>
      </c>
      <c r="M4173" s="95">
        <v>3868910</v>
      </c>
      <c r="N4173" s="5">
        <f t="shared" si="131"/>
        <v>6711</v>
      </c>
    </row>
    <row r="4174" spans="1:14" x14ac:dyDescent="0.25">
      <c r="A4174" t="str">
        <f t="shared" si="130"/>
        <v>2017_5463</v>
      </c>
      <c r="C4174" s="95">
        <v>4173</v>
      </c>
      <c r="D4174" s="95">
        <v>5463</v>
      </c>
      <c r="E4174" s="95">
        <v>5463</v>
      </c>
      <c r="F4174" s="95" t="s">
        <v>204</v>
      </c>
      <c r="G4174" s="95">
        <v>2017</v>
      </c>
      <c r="H4174" s="95">
        <v>0</v>
      </c>
      <c r="I4174" s="95">
        <v>1</v>
      </c>
      <c r="J4174" s="95">
        <v>7468262</v>
      </c>
      <c r="K4174" s="95">
        <v>0</v>
      </c>
      <c r="L4174" s="95">
        <v>1133.0999999999999</v>
      </c>
      <c r="M4174" s="95">
        <v>7468262</v>
      </c>
      <c r="N4174" s="5">
        <f t="shared" si="131"/>
        <v>6591</v>
      </c>
    </row>
    <row r="4175" spans="1:14" x14ac:dyDescent="0.25">
      <c r="A4175" t="str">
        <f t="shared" si="130"/>
        <v>2017_5486</v>
      </c>
      <c r="C4175" s="95">
        <v>4174</v>
      </c>
      <c r="D4175" s="95">
        <v>5486</v>
      </c>
      <c r="E4175" s="95">
        <v>5486</v>
      </c>
      <c r="F4175" s="95" t="s">
        <v>205</v>
      </c>
      <c r="G4175" s="95">
        <v>2017</v>
      </c>
      <c r="H4175" s="95">
        <v>0</v>
      </c>
      <c r="I4175" s="95">
        <v>1</v>
      </c>
      <c r="J4175" s="95">
        <v>2480822</v>
      </c>
      <c r="K4175" s="95">
        <v>0</v>
      </c>
      <c r="L4175" s="95">
        <v>375.2</v>
      </c>
      <c r="M4175" s="95">
        <v>2480822</v>
      </c>
      <c r="N4175" s="5">
        <f t="shared" si="131"/>
        <v>6612</v>
      </c>
    </row>
    <row r="4176" spans="1:14" x14ac:dyDescent="0.25">
      <c r="A4176" t="str">
        <f t="shared" si="130"/>
        <v>2017_5508</v>
      </c>
      <c r="C4176" s="95">
        <v>4175</v>
      </c>
      <c r="D4176" s="95">
        <v>5508</v>
      </c>
      <c r="E4176" s="95">
        <v>5508</v>
      </c>
      <c r="F4176" s="95" t="s">
        <v>206</v>
      </c>
      <c r="G4176" s="95">
        <v>2017</v>
      </c>
      <c r="H4176" s="95">
        <v>0</v>
      </c>
      <c r="I4176" s="95">
        <v>1</v>
      </c>
      <c r="J4176" s="95">
        <v>2037937</v>
      </c>
      <c r="K4176" s="95">
        <v>0</v>
      </c>
      <c r="L4176" s="95">
        <v>309.2</v>
      </c>
      <c r="M4176" s="95">
        <v>2037937</v>
      </c>
      <c r="N4176" s="5">
        <f t="shared" si="131"/>
        <v>6591</v>
      </c>
    </row>
    <row r="4177" spans="1:14" x14ac:dyDescent="0.25">
      <c r="A4177" t="str">
        <f t="shared" si="130"/>
        <v>2017_1975</v>
      </c>
      <c r="C4177" s="95">
        <v>4176</v>
      </c>
      <c r="D4177" s="95">
        <v>1975</v>
      </c>
      <c r="E4177" s="95">
        <v>1975</v>
      </c>
      <c r="F4177" s="95" t="s">
        <v>85</v>
      </c>
      <c r="G4177" s="95">
        <v>2017</v>
      </c>
      <c r="H4177" s="95">
        <v>0</v>
      </c>
      <c r="I4177" s="95">
        <v>1</v>
      </c>
      <c r="J4177" s="95">
        <v>2835360</v>
      </c>
      <c r="K4177" s="95">
        <v>0</v>
      </c>
      <c r="L4177" s="95">
        <v>429.6</v>
      </c>
      <c r="M4177" s="95">
        <v>2835360</v>
      </c>
      <c r="N4177" s="5">
        <f t="shared" si="131"/>
        <v>6600</v>
      </c>
    </row>
    <row r="4178" spans="1:14" x14ac:dyDescent="0.25">
      <c r="A4178" t="str">
        <f t="shared" si="130"/>
        <v>2017_4824</v>
      </c>
      <c r="C4178" s="95">
        <v>4177</v>
      </c>
      <c r="D4178" s="95">
        <v>4824</v>
      </c>
      <c r="E4178" s="95">
        <v>5510</v>
      </c>
      <c r="F4178" s="95" t="s">
        <v>207</v>
      </c>
      <c r="G4178" s="95">
        <v>2017</v>
      </c>
      <c r="H4178" s="95">
        <v>0</v>
      </c>
      <c r="I4178" s="95">
        <v>1</v>
      </c>
      <c r="J4178" s="95">
        <v>4554381</v>
      </c>
      <c r="K4178" s="95">
        <v>0</v>
      </c>
      <c r="L4178" s="95">
        <v>691</v>
      </c>
      <c r="M4178" s="95">
        <v>4554381</v>
      </c>
      <c r="N4178" s="5">
        <f t="shared" si="131"/>
        <v>6591</v>
      </c>
    </row>
    <row r="4179" spans="1:14" x14ac:dyDescent="0.25">
      <c r="A4179" t="str">
        <f t="shared" si="130"/>
        <v>2017_5607</v>
      </c>
      <c r="C4179" s="95">
        <v>4178</v>
      </c>
      <c r="D4179" s="95">
        <v>5607</v>
      </c>
      <c r="E4179" s="95">
        <v>5607</v>
      </c>
      <c r="F4179" s="95" t="s">
        <v>208</v>
      </c>
      <c r="G4179" s="95">
        <v>2017</v>
      </c>
      <c r="H4179" s="95">
        <v>0</v>
      </c>
      <c r="I4179" s="95">
        <v>1</v>
      </c>
      <c r="J4179" s="95">
        <v>4905690</v>
      </c>
      <c r="K4179" s="95">
        <v>0</v>
      </c>
      <c r="L4179" s="95">
        <v>739.7</v>
      </c>
      <c r="M4179" s="95">
        <v>4905690</v>
      </c>
      <c r="N4179" s="5">
        <f t="shared" si="131"/>
        <v>6632</v>
      </c>
    </row>
    <row r="4180" spans="1:14" x14ac:dyDescent="0.25">
      <c r="A4180" t="str">
        <f t="shared" si="130"/>
        <v>2017_5643</v>
      </c>
      <c r="C4180" s="95">
        <v>4179</v>
      </c>
      <c r="D4180" s="95">
        <v>5643</v>
      </c>
      <c r="E4180" s="95">
        <v>5643</v>
      </c>
      <c r="F4180" s="95" t="s">
        <v>209</v>
      </c>
      <c r="G4180" s="95">
        <v>2017</v>
      </c>
      <c r="H4180" s="95">
        <v>0</v>
      </c>
      <c r="I4180" s="95">
        <v>1</v>
      </c>
      <c r="J4180" s="95">
        <v>6658228</v>
      </c>
      <c r="K4180" s="95">
        <v>0</v>
      </c>
      <c r="L4180" s="95">
        <v>1010.2</v>
      </c>
      <c r="M4180" s="95">
        <v>6658228</v>
      </c>
      <c r="N4180" s="5">
        <f t="shared" si="131"/>
        <v>6591</v>
      </c>
    </row>
    <row r="4181" spans="1:14" x14ac:dyDescent="0.25">
      <c r="A4181" t="str">
        <f t="shared" si="130"/>
        <v>2017_5697</v>
      </c>
      <c r="C4181" s="95">
        <v>4180</v>
      </c>
      <c r="D4181" s="95">
        <v>5697</v>
      </c>
      <c r="E4181" s="95">
        <v>5697</v>
      </c>
      <c r="F4181" s="95" t="s">
        <v>371</v>
      </c>
      <c r="G4181" s="95">
        <v>2017</v>
      </c>
      <c r="H4181" s="95">
        <v>0</v>
      </c>
      <c r="I4181" s="95">
        <v>1</v>
      </c>
      <c r="J4181" s="95">
        <v>2967268</v>
      </c>
      <c r="K4181" s="95">
        <v>0</v>
      </c>
      <c r="L4181" s="95">
        <v>450.2</v>
      </c>
      <c r="M4181" s="95">
        <v>2967268</v>
      </c>
      <c r="N4181" s="5">
        <f t="shared" si="131"/>
        <v>6591</v>
      </c>
    </row>
    <row r="4182" spans="1:14" x14ac:dyDescent="0.25">
      <c r="A4182" t="str">
        <f t="shared" si="130"/>
        <v>2017_5724</v>
      </c>
      <c r="C4182" s="95">
        <v>4181</v>
      </c>
      <c r="D4182" s="95">
        <v>5724</v>
      </c>
      <c r="E4182" s="95">
        <v>5724</v>
      </c>
      <c r="F4182" s="95" t="s">
        <v>210</v>
      </c>
      <c r="G4182" s="95">
        <v>2017</v>
      </c>
      <c r="H4182" s="95">
        <v>0</v>
      </c>
      <c r="I4182" s="95">
        <v>1</v>
      </c>
      <c r="J4182" s="95">
        <v>1624830</v>
      </c>
      <c r="K4182" s="95">
        <v>0</v>
      </c>
      <c r="L4182" s="95">
        <v>246</v>
      </c>
      <c r="M4182" s="95">
        <v>1624830</v>
      </c>
      <c r="N4182" s="5">
        <f t="shared" si="131"/>
        <v>6605</v>
      </c>
    </row>
    <row r="4183" spans="1:14" x14ac:dyDescent="0.25">
      <c r="A4183" t="str">
        <f t="shared" si="130"/>
        <v>2017_5805</v>
      </c>
      <c r="C4183" s="95">
        <v>4182</v>
      </c>
      <c r="D4183" s="95">
        <v>5805</v>
      </c>
      <c r="E4183" s="95">
        <v>5805</v>
      </c>
      <c r="F4183" s="95" t="s">
        <v>212</v>
      </c>
      <c r="G4183" s="95">
        <v>2017</v>
      </c>
      <c r="H4183" s="95">
        <v>0</v>
      </c>
      <c r="I4183" s="95">
        <v>1</v>
      </c>
      <c r="J4183" s="95">
        <v>7660514</v>
      </c>
      <c r="K4183" s="95">
        <v>87739</v>
      </c>
      <c r="L4183" s="95">
        <v>1150.4000000000001</v>
      </c>
      <c r="M4183" s="95">
        <v>7748253</v>
      </c>
      <c r="N4183" s="5">
        <f t="shared" si="131"/>
        <v>6659</v>
      </c>
    </row>
    <row r="4184" spans="1:14" x14ac:dyDescent="0.25">
      <c r="A4184" t="str">
        <f t="shared" si="130"/>
        <v>2017_5823</v>
      </c>
      <c r="C4184" s="95">
        <v>4183</v>
      </c>
      <c r="D4184" s="95">
        <v>5823</v>
      </c>
      <c r="E4184" s="95">
        <v>5823</v>
      </c>
      <c r="F4184" s="95" t="s">
        <v>213</v>
      </c>
      <c r="G4184" s="95">
        <v>2017</v>
      </c>
      <c r="H4184" s="95">
        <v>0</v>
      </c>
      <c r="I4184" s="95">
        <v>1</v>
      </c>
      <c r="J4184" s="95">
        <v>2338955</v>
      </c>
      <c r="K4184" s="95">
        <v>70614</v>
      </c>
      <c r="L4184" s="95">
        <v>351.3</v>
      </c>
      <c r="M4184" s="95">
        <v>2409569</v>
      </c>
      <c r="N4184" s="5">
        <f t="shared" si="131"/>
        <v>6658</v>
      </c>
    </row>
    <row r="4185" spans="1:14" x14ac:dyDescent="0.25">
      <c r="A4185" t="str">
        <f t="shared" si="130"/>
        <v>2017_5832</v>
      </c>
      <c r="C4185" s="95">
        <v>4184</v>
      </c>
      <c r="D4185" s="95">
        <v>5832</v>
      </c>
      <c r="E4185" s="95">
        <v>5832</v>
      </c>
      <c r="F4185" s="95" t="s">
        <v>214</v>
      </c>
      <c r="G4185" s="95">
        <v>2017</v>
      </c>
      <c r="H4185" s="95">
        <v>0</v>
      </c>
      <c r="I4185" s="95">
        <v>1</v>
      </c>
      <c r="J4185" s="95">
        <v>1932481</v>
      </c>
      <c r="K4185" s="95">
        <v>124173</v>
      </c>
      <c r="L4185" s="95">
        <v>293.2</v>
      </c>
      <c r="M4185" s="95">
        <v>2056654</v>
      </c>
      <c r="N4185" s="5">
        <f t="shared" si="131"/>
        <v>6591</v>
      </c>
    </row>
    <row r="4186" spans="1:14" x14ac:dyDescent="0.25">
      <c r="A4186" t="str">
        <f t="shared" si="130"/>
        <v>2017_5877</v>
      </c>
      <c r="C4186" s="95">
        <v>4185</v>
      </c>
      <c r="D4186" s="95">
        <v>5877</v>
      </c>
      <c r="E4186" s="95">
        <v>5877</v>
      </c>
      <c r="F4186" s="95" t="s">
        <v>215</v>
      </c>
      <c r="G4186" s="95">
        <v>2017</v>
      </c>
      <c r="H4186" s="95">
        <v>0</v>
      </c>
      <c r="I4186" s="95">
        <v>1</v>
      </c>
      <c r="J4186" s="95">
        <v>9248491</v>
      </c>
      <c r="K4186" s="95">
        <v>0</v>
      </c>
      <c r="L4186" s="95">
        <v>1403.2</v>
      </c>
      <c r="M4186" s="95">
        <v>9248491</v>
      </c>
      <c r="N4186" s="5">
        <f t="shared" si="131"/>
        <v>6591</v>
      </c>
    </row>
    <row r="4187" spans="1:14" x14ac:dyDescent="0.25">
      <c r="A4187" t="str">
        <f t="shared" si="130"/>
        <v>2017_5895</v>
      </c>
      <c r="C4187" s="95">
        <v>4186</v>
      </c>
      <c r="D4187" s="95">
        <v>5895</v>
      </c>
      <c r="E4187" s="95">
        <v>5895</v>
      </c>
      <c r="F4187" s="95" t="s">
        <v>216</v>
      </c>
      <c r="G4187" s="95">
        <v>2017</v>
      </c>
      <c r="H4187" s="95">
        <v>0</v>
      </c>
      <c r="I4187" s="95">
        <v>1</v>
      </c>
      <c r="J4187" s="95">
        <v>1962141</v>
      </c>
      <c r="K4187" s="95">
        <v>0</v>
      </c>
      <c r="L4187" s="95">
        <v>297.7</v>
      </c>
      <c r="M4187" s="95">
        <v>1962141</v>
      </c>
      <c r="N4187" s="5">
        <f t="shared" si="131"/>
        <v>6591</v>
      </c>
    </row>
    <row r="4188" spans="1:14" x14ac:dyDescent="0.25">
      <c r="A4188" t="str">
        <f t="shared" si="130"/>
        <v>2017_5949</v>
      </c>
      <c r="C4188" s="95">
        <v>4187</v>
      </c>
      <c r="D4188" s="95">
        <v>5949</v>
      </c>
      <c r="E4188" s="95">
        <v>5949</v>
      </c>
      <c r="F4188" s="95" t="s">
        <v>217</v>
      </c>
      <c r="G4188" s="95">
        <v>2017</v>
      </c>
      <c r="H4188" s="95">
        <v>0</v>
      </c>
      <c r="I4188" s="95">
        <v>1</v>
      </c>
      <c r="J4188" s="95">
        <v>7114985</v>
      </c>
      <c r="K4188" s="95">
        <v>0</v>
      </c>
      <c r="L4188" s="95">
        <v>1079.5</v>
      </c>
      <c r="M4188" s="95">
        <v>7114985</v>
      </c>
      <c r="N4188" s="5">
        <f t="shared" si="131"/>
        <v>6591</v>
      </c>
    </row>
    <row r="4189" spans="1:14" x14ac:dyDescent="0.25">
      <c r="A4189" t="str">
        <f t="shared" si="130"/>
        <v>2017_5976</v>
      </c>
      <c r="C4189" s="95">
        <v>4188</v>
      </c>
      <c r="D4189" s="95">
        <v>5976</v>
      </c>
      <c r="E4189" s="95">
        <v>5976</v>
      </c>
      <c r="F4189" s="95" t="s">
        <v>218</v>
      </c>
      <c r="G4189" s="95">
        <v>2017</v>
      </c>
      <c r="H4189" s="95">
        <v>0</v>
      </c>
      <c r="I4189" s="95">
        <v>1</v>
      </c>
      <c r="J4189" s="95">
        <v>7444535</v>
      </c>
      <c r="K4189" s="95">
        <v>0</v>
      </c>
      <c r="L4189" s="95">
        <v>1129.5</v>
      </c>
      <c r="M4189" s="95">
        <v>7444535</v>
      </c>
      <c r="N4189" s="5">
        <f t="shared" si="131"/>
        <v>6591</v>
      </c>
    </row>
    <row r="4190" spans="1:14" x14ac:dyDescent="0.25">
      <c r="A4190" t="str">
        <f t="shared" si="130"/>
        <v>2017_5994</v>
      </c>
      <c r="C4190" s="95">
        <v>4189</v>
      </c>
      <c r="D4190" s="95">
        <v>5994</v>
      </c>
      <c r="E4190" s="95">
        <v>5994</v>
      </c>
      <c r="F4190" s="95" t="s">
        <v>219</v>
      </c>
      <c r="G4190" s="95">
        <v>2017</v>
      </c>
      <c r="H4190" s="95">
        <v>0</v>
      </c>
      <c r="I4190" s="95">
        <v>1</v>
      </c>
      <c r="J4190" s="95">
        <v>5085590</v>
      </c>
      <c r="K4190" s="95">
        <v>35171</v>
      </c>
      <c r="L4190" s="95">
        <v>768.1</v>
      </c>
      <c r="M4190" s="95">
        <v>5120761</v>
      </c>
      <c r="N4190" s="5">
        <f t="shared" si="131"/>
        <v>6621</v>
      </c>
    </row>
    <row r="4191" spans="1:14" x14ac:dyDescent="0.25">
      <c r="A4191" t="str">
        <f t="shared" si="130"/>
        <v>2017_6003</v>
      </c>
      <c r="C4191" s="95">
        <v>4190</v>
      </c>
      <c r="D4191" s="95">
        <v>6003</v>
      </c>
      <c r="E4191" s="95">
        <v>6003</v>
      </c>
      <c r="F4191" s="95" t="s">
        <v>220</v>
      </c>
      <c r="G4191" s="95">
        <v>2017</v>
      </c>
      <c r="H4191" s="95">
        <v>0</v>
      </c>
      <c r="I4191" s="95">
        <v>1</v>
      </c>
      <c r="J4191" s="95">
        <v>2554040</v>
      </c>
      <c r="K4191" s="95">
        <v>0</v>
      </c>
      <c r="L4191" s="95">
        <v>386.8</v>
      </c>
      <c r="M4191" s="95">
        <v>2554040</v>
      </c>
      <c r="N4191" s="5">
        <f t="shared" si="131"/>
        <v>6603</v>
      </c>
    </row>
    <row r="4192" spans="1:14" x14ac:dyDescent="0.25">
      <c r="A4192" t="str">
        <f t="shared" si="130"/>
        <v>2017_6012</v>
      </c>
      <c r="C4192" s="95">
        <v>4191</v>
      </c>
      <c r="D4192" s="95">
        <v>6012</v>
      </c>
      <c r="E4192" s="95">
        <v>6012</v>
      </c>
      <c r="F4192" s="95" t="s">
        <v>221</v>
      </c>
      <c r="G4192" s="95">
        <v>2017</v>
      </c>
      <c r="H4192" s="95">
        <v>0</v>
      </c>
      <c r="I4192" s="95">
        <v>1</v>
      </c>
      <c r="J4192" s="95">
        <v>3494830</v>
      </c>
      <c r="K4192" s="95">
        <v>51256</v>
      </c>
      <c r="L4192" s="95">
        <v>529.6</v>
      </c>
      <c r="M4192" s="95">
        <v>3546086</v>
      </c>
      <c r="N4192" s="5">
        <f t="shared" si="131"/>
        <v>6599</v>
      </c>
    </row>
    <row r="4193" spans="1:14" x14ac:dyDescent="0.25">
      <c r="A4193" t="str">
        <f t="shared" si="130"/>
        <v>2017_6030</v>
      </c>
      <c r="C4193" s="95">
        <v>4192</v>
      </c>
      <c r="D4193" s="95">
        <v>6030</v>
      </c>
      <c r="E4193" s="95">
        <v>6030</v>
      </c>
      <c r="F4193" s="95" t="s">
        <v>222</v>
      </c>
      <c r="G4193" s="95">
        <v>2017</v>
      </c>
      <c r="H4193" s="95">
        <v>0</v>
      </c>
      <c r="I4193" s="95">
        <v>1</v>
      </c>
      <c r="J4193" s="95">
        <v>7875586</v>
      </c>
      <c r="K4193" s="95">
        <v>0</v>
      </c>
      <c r="L4193" s="95">
        <v>1194.9000000000001</v>
      </c>
      <c r="M4193" s="95">
        <v>7875586</v>
      </c>
      <c r="N4193" s="5">
        <f t="shared" si="131"/>
        <v>6591</v>
      </c>
    </row>
    <row r="4194" spans="1:14" x14ac:dyDescent="0.25">
      <c r="A4194" t="str">
        <f t="shared" si="130"/>
        <v>2017_6048</v>
      </c>
      <c r="C4194" s="95">
        <v>4193</v>
      </c>
      <c r="D4194" s="95">
        <v>6048</v>
      </c>
      <c r="E4194" s="95">
        <v>6035</v>
      </c>
      <c r="F4194" s="95" t="s">
        <v>223</v>
      </c>
      <c r="G4194" s="95">
        <v>2017</v>
      </c>
      <c r="H4194" s="95">
        <v>0</v>
      </c>
      <c r="I4194" s="95">
        <v>1</v>
      </c>
      <c r="J4194" s="95">
        <v>3187395</v>
      </c>
      <c r="K4194" s="95">
        <v>0</v>
      </c>
      <c r="L4194" s="95">
        <v>482.5</v>
      </c>
      <c r="M4194" s="95">
        <v>3187395</v>
      </c>
      <c r="N4194" s="5">
        <f t="shared" si="131"/>
        <v>6606</v>
      </c>
    </row>
    <row r="4195" spans="1:14" x14ac:dyDescent="0.25">
      <c r="A4195" t="str">
        <f t="shared" si="130"/>
        <v>2017_6039</v>
      </c>
      <c r="C4195" s="95">
        <v>4194</v>
      </c>
      <c r="D4195" s="95">
        <v>6039</v>
      </c>
      <c r="E4195" s="95">
        <v>6039</v>
      </c>
      <c r="F4195" s="95" t="s">
        <v>224</v>
      </c>
      <c r="G4195" s="95">
        <v>2017</v>
      </c>
      <c r="H4195" s="95">
        <v>0</v>
      </c>
      <c r="I4195" s="95">
        <v>1</v>
      </c>
      <c r="J4195" s="95">
        <v>96326147</v>
      </c>
      <c r="K4195" s="95">
        <v>0</v>
      </c>
      <c r="L4195" s="95">
        <v>14614.8</v>
      </c>
      <c r="M4195" s="95">
        <v>96326147</v>
      </c>
      <c r="N4195" s="5">
        <f t="shared" si="131"/>
        <v>6591</v>
      </c>
    </row>
    <row r="4196" spans="1:14" x14ac:dyDescent="0.25">
      <c r="A4196" t="str">
        <f t="shared" si="130"/>
        <v>2017_6093</v>
      </c>
      <c r="C4196" s="95">
        <v>4195</v>
      </c>
      <c r="D4196" s="95">
        <v>6093</v>
      </c>
      <c r="E4196" s="95">
        <v>6093</v>
      </c>
      <c r="F4196" s="95" t="s">
        <v>225</v>
      </c>
      <c r="G4196" s="95">
        <v>2017</v>
      </c>
      <c r="H4196" s="95">
        <v>0</v>
      </c>
      <c r="I4196" s="95">
        <v>1</v>
      </c>
      <c r="J4196" s="95">
        <v>8548527</v>
      </c>
      <c r="K4196" s="95">
        <v>0</v>
      </c>
      <c r="L4196" s="95">
        <v>1297</v>
      </c>
      <c r="M4196" s="95">
        <v>8548527</v>
      </c>
      <c r="N4196" s="5">
        <f t="shared" si="131"/>
        <v>6591</v>
      </c>
    </row>
    <row r="4197" spans="1:14" x14ac:dyDescent="0.25">
      <c r="A4197" t="str">
        <f t="shared" si="130"/>
        <v>2017_6091</v>
      </c>
      <c r="C4197" s="95">
        <v>4196</v>
      </c>
      <c r="D4197" s="95">
        <v>6091</v>
      </c>
      <c r="E4197" s="95">
        <v>6091</v>
      </c>
      <c r="F4197" s="95" t="s">
        <v>301</v>
      </c>
      <c r="G4197" s="95">
        <v>2017</v>
      </c>
      <c r="H4197" s="95">
        <v>0</v>
      </c>
      <c r="I4197" s="95">
        <v>1</v>
      </c>
      <c r="J4197" s="95">
        <v>6100042</v>
      </c>
      <c r="K4197" s="95">
        <v>0</v>
      </c>
      <c r="L4197" s="95">
        <v>920.9</v>
      </c>
      <c r="M4197" s="95">
        <v>6100042</v>
      </c>
      <c r="N4197" s="5">
        <f t="shared" si="131"/>
        <v>6624</v>
      </c>
    </row>
    <row r="4198" spans="1:14" x14ac:dyDescent="0.25">
      <c r="A4198" t="str">
        <f t="shared" si="130"/>
        <v>2017_6095</v>
      </c>
      <c r="C4198" s="95">
        <v>4197</v>
      </c>
      <c r="D4198" s="95">
        <v>6095</v>
      </c>
      <c r="E4198" s="95">
        <v>6095</v>
      </c>
      <c r="F4198" s="95" t="s">
        <v>227</v>
      </c>
      <c r="G4198" s="95">
        <v>2017</v>
      </c>
      <c r="H4198" s="95">
        <v>0</v>
      </c>
      <c r="I4198" s="95">
        <v>1</v>
      </c>
      <c r="J4198" s="95">
        <v>4333099</v>
      </c>
      <c r="K4198" s="95">
        <v>0</v>
      </c>
      <c r="L4198" s="95">
        <v>651.29999999999995</v>
      </c>
      <c r="M4198" s="95">
        <v>4333099</v>
      </c>
      <c r="N4198" s="5">
        <f t="shared" si="131"/>
        <v>6653</v>
      </c>
    </row>
    <row r="4199" spans="1:14" x14ac:dyDescent="0.25">
      <c r="A4199" t="str">
        <f t="shared" si="130"/>
        <v>2017_5157</v>
      </c>
      <c r="C4199" s="95">
        <v>4198</v>
      </c>
      <c r="D4199" s="95">
        <v>5157</v>
      </c>
      <c r="E4199" s="95">
        <v>6099</v>
      </c>
      <c r="F4199" s="95" t="s">
        <v>229</v>
      </c>
      <c r="G4199" s="95">
        <v>2017</v>
      </c>
      <c r="H4199" s="95">
        <v>0</v>
      </c>
      <c r="I4199" s="95">
        <v>1</v>
      </c>
      <c r="J4199" s="95">
        <v>4149842</v>
      </c>
      <c r="K4199" s="95">
        <v>0</v>
      </c>
      <c r="L4199" s="95">
        <v>624.6</v>
      </c>
      <c r="M4199" s="95">
        <v>4149842</v>
      </c>
      <c r="N4199" s="5">
        <f t="shared" si="131"/>
        <v>6644</v>
      </c>
    </row>
    <row r="4200" spans="1:14" x14ac:dyDescent="0.25">
      <c r="A4200" t="str">
        <f t="shared" si="130"/>
        <v>2017_6097</v>
      </c>
      <c r="C4200" s="95">
        <v>4199</v>
      </c>
      <c r="D4200" s="95">
        <v>6097</v>
      </c>
      <c r="E4200" s="95">
        <v>6097</v>
      </c>
      <c r="F4200" s="95" t="s">
        <v>228</v>
      </c>
      <c r="G4200" s="95">
        <v>2017</v>
      </c>
      <c r="H4200" s="95">
        <v>0</v>
      </c>
      <c r="I4200" s="95">
        <v>1</v>
      </c>
      <c r="J4200" s="95">
        <v>1232517</v>
      </c>
      <c r="K4200" s="95">
        <v>63065</v>
      </c>
      <c r="L4200" s="95">
        <v>187</v>
      </c>
      <c r="M4200" s="95">
        <v>1295582</v>
      </c>
      <c r="N4200" s="5">
        <f t="shared" si="131"/>
        <v>6591</v>
      </c>
    </row>
    <row r="4201" spans="1:14" x14ac:dyDescent="0.25">
      <c r="A4201" t="str">
        <f t="shared" si="130"/>
        <v>2017_6098</v>
      </c>
      <c r="C4201" s="95">
        <v>4200</v>
      </c>
      <c r="D4201" s="95">
        <v>6098</v>
      </c>
      <c r="E4201" s="95">
        <v>6098</v>
      </c>
      <c r="F4201" s="95" t="s">
        <v>357</v>
      </c>
      <c r="G4201" s="95">
        <v>2017</v>
      </c>
      <c r="H4201" s="95">
        <v>0</v>
      </c>
      <c r="I4201" s="95">
        <v>1</v>
      </c>
      <c r="J4201" s="95">
        <v>10208045</v>
      </c>
      <c r="K4201" s="95">
        <v>0</v>
      </c>
      <c r="L4201" s="95">
        <v>1544.1</v>
      </c>
      <c r="M4201" s="95">
        <v>10208045</v>
      </c>
      <c r="N4201" s="5">
        <f t="shared" si="131"/>
        <v>6611</v>
      </c>
    </row>
    <row r="4202" spans="1:14" x14ac:dyDescent="0.25">
      <c r="A4202" t="str">
        <f t="shared" si="130"/>
        <v>2017_6100</v>
      </c>
      <c r="C4202" s="95">
        <v>4201</v>
      </c>
      <c r="D4202" s="95">
        <v>6100</v>
      </c>
      <c r="E4202" s="95">
        <v>6100</v>
      </c>
      <c r="F4202" s="95" t="s">
        <v>230</v>
      </c>
      <c r="G4202" s="95">
        <v>2017</v>
      </c>
      <c r="H4202" s="95">
        <v>0</v>
      </c>
      <c r="I4202" s="95">
        <v>1</v>
      </c>
      <c r="J4202" s="95">
        <v>3598686</v>
      </c>
      <c r="K4202" s="95">
        <v>45218</v>
      </c>
      <c r="L4202" s="95">
        <v>546</v>
      </c>
      <c r="M4202" s="95">
        <v>3643904</v>
      </c>
      <c r="N4202" s="5">
        <f t="shared" si="131"/>
        <v>6591</v>
      </c>
    </row>
    <row r="4203" spans="1:14" x14ac:dyDescent="0.25">
      <c r="A4203" t="str">
        <f t="shared" si="130"/>
        <v>2017_6101</v>
      </c>
      <c r="C4203" s="95">
        <v>4202</v>
      </c>
      <c r="D4203" s="95">
        <v>6101</v>
      </c>
      <c r="E4203" s="95">
        <v>6101</v>
      </c>
      <c r="F4203" s="95" t="s">
        <v>231</v>
      </c>
      <c r="G4203" s="95">
        <v>2017</v>
      </c>
      <c r="H4203" s="95">
        <v>0</v>
      </c>
      <c r="I4203" s="95">
        <v>1</v>
      </c>
      <c r="J4203" s="95">
        <v>44828687</v>
      </c>
      <c r="K4203" s="95">
        <v>0</v>
      </c>
      <c r="L4203" s="95">
        <v>6801.5</v>
      </c>
      <c r="M4203" s="95">
        <v>44828687</v>
      </c>
      <c r="N4203" s="5">
        <f t="shared" si="131"/>
        <v>6591</v>
      </c>
    </row>
    <row r="4204" spans="1:14" x14ac:dyDescent="0.25">
      <c r="A4204" t="str">
        <f t="shared" si="130"/>
        <v>2017_6094</v>
      </c>
      <c r="C4204" s="95">
        <v>4203</v>
      </c>
      <c r="D4204" s="95">
        <v>6094</v>
      </c>
      <c r="E4204" s="95">
        <v>6094</v>
      </c>
      <c r="F4204" s="95" t="s">
        <v>226</v>
      </c>
      <c r="G4204" s="95">
        <v>2017</v>
      </c>
      <c r="H4204" s="95">
        <v>0</v>
      </c>
      <c r="I4204" s="95">
        <v>1</v>
      </c>
      <c r="J4204" s="95">
        <v>3937463</v>
      </c>
      <c r="K4204" s="95">
        <v>0</v>
      </c>
      <c r="L4204" s="95">
        <v>597.4</v>
      </c>
      <c r="M4204" s="95">
        <v>3937463</v>
      </c>
      <c r="N4204" s="5">
        <f t="shared" si="131"/>
        <v>6591</v>
      </c>
    </row>
    <row r="4205" spans="1:14" x14ac:dyDescent="0.25">
      <c r="A4205" t="str">
        <f t="shared" si="130"/>
        <v>2017_6096</v>
      </c>
      <c r="C4205" s="95">
        <v>4204</v>
      </c>
      <c r="D4205" s="95">
        <v>6096</v>
      </c>
      <c r="E4205" s="95">
        <v>6096</v>
      </c>
      <c r="F4205" s="95" t="s">
        <v>372</v>
      </c>
      <c r="G4205" s="95">
        <v>2017</v>
      </c>
      <c r="H4205" s="95">
        <v>0</v>
      </c>
      <c r="I4205" s="95">
        <v>1</v>
      </c>
      <c r="J4205" s="95">
        <v>3599232</v>
      </c>
      <c r="K4205" s="95">
        <v>0</v>
      </c>
      <c r="L4205" s="95">
        <v>535.6</v>
      </c>
      <c r="M4205" s="95">
        <v>3599232</v>
      </c>
      <c r="N4205" s="5">
        <f t="shared" si="131"/>
        <v>6720</v>
      </c>
    </row>
    <row r="4206" spans="1:14" x14ac:dyDescent="0.25">
      <c r="A4206" t="str">
        <f t="shared" si="130"/>
        <v>2017_6102</v>
      </c>
      <c r="C4206" s="95">
        <v>4205</v>
      </c>
      <c r="D4206" s="95">
        <v>6102</v>
      </c>
      <c r="E4206" s="95">
        <v>6102</v>
      </c>
      <c r="F4206" s="95" t="s">
        <v>232</v>
      </c>
      <c r="G4206" s="95">
        <v>2017</v>
      </c>
      <c r="H4206" s="95">
        <v>0</v>
      </c>
      <c r="I4206" s="95">
        <v>1</v>
      </c>
      <c r="J4206" s="95">
        <v>12358125</v>
      </c>
      <c r="K4206" s="95">
        <v>169302</v>
      </c>
      <c r="L4206" s="95">
        <v>1875</v>
      </c>
      <c r="M4206" s="95">
        <v>12527427</v>
      </c>
      <c r="N4206" s="5">
        <f t="shared" si="131"/>
        <v>6591</v>
      </c>
    </row>
    <row r="4207" spans="1:14" x14ac:dyDescent="0.25">
      <c r="A4207" t="str">
        <f t="shared" si="130"/>
        <v>2017_6120</v>
      </c>
      <c r="C4207" s="95">
        <v>4206</v>
      </c>
      <c r="D4207" s="95">
        <v>6120</v>
      </c>
      <c r="E4207" s="95">
        <v>6120</v>
      </c>
      <c r="F4207" s="95" t="s">
        <v>233</v>
      </c>
      <c r="G4207" s="95">
        <v>2017</v>
      </c>
      <c r="H4207" s="95">
        <v>0</v>
      </c>
      <c r="I4207" s="95">
        <v>1</v>
      </c>
      <c r="J4207" s="95">
        <v>7716084</v>
      </c>
      <c r="K4207" s="95">
        <v>0</v>
      </c>
      <c r="L4207" s="95">
        <v>1170.7</v>
      </c>
      <c r="M4207" s="95">
        <v>7716084</v>
      </c>
      <c r="N4207" s="5">
        <f t="shared" si="131"/>
        <v>6591</v>
      </c>
    </row>
    <row r="4208" spans="1:14" x14ac:dyDescent="0.25">
      <c r="A4208" t="str">
        <f t="shared" si="130"/>
        <v>2017_6138</v>
      </c>
      <c r="C4208" s="95">
        <v>4207</v>
      </c>
      <c r="D4208" s="95">
        <v>6138</v>
      </c>
      <c r="E4208" s="95">
        <v>6138</v>
      </c>
      <c r="F4208" s="95" t="s">
        <v>234</v>
      </c>
      <c r="G4208" s="95">
        <v>2017</v>
      </c>
      <c r="H4208" s="95">
        <v>0</v>
      </c>
      <c r="I4208" s="95">
        <v>1</v>
      </c>
      <c r="J4208" s="95">
        <v>2383237</v>
      </c>
      <c r="K4208" s="95">
        <v>26257</v>
      </c>
      <c r="L4208" s="95">
        <v>359.3</v>
      </c>
      <c r="M4208" s="95">
        <v>2409494</v>
      </c>
      <c r="N4208" s="5">
        <f t="shared" si="131"/>
        <v>6633</v>
      </c>
    </row>
    <row r="4209" spans="1:14" x14ac:dyDescent="0.25">
      <c r="A4209" t="str">
        <f t="shared" si="130"/>
        <v>2017_5751</v>
      </c>
      <c r="C4209" s="95">
        <v>4208</v>
      </c>
      <c r="D4209" s="95">
        <v>5751</v>
      </c>
      <c r="E4209" s="95">
        <v>5751</v>
      </c>
      <c r="F4209" s="95" t="s">
        <v>211</v>
      </c>
      <c r="G4209" s="95">
        <v>2017</v>
      </c>
      <c r="H4209" s="95">
        <v>0</v>
      </c>
      <c r="I4209" s="95">
        <v>1</v>
      </c>
      <c r="J4209" s="95">
        <v>4025783</v>
      </c>
      <c r="K4209" s="95">
        <v>126996</v>
      </c>
      <c r="L4209" s="95">
        <v>608.4</v>
      </c>
      <c r="M4209" s="95">
        <v>4152779</v>
      </c>
      <c r="N4209" s="5">
        <f t="shared" si="131"/>
        <v>6617</v>
      </c>
    </row>
    <row r="4210" spans="1:14" x14ac:dyDescent="0.25">
      <c r="A4210" t="str">
        <f t="shared" si="130"/>
        <v>2017_6165</v>
      </c>
      <c r="C4210" s="95">
        <v>4209</v>
      </c>
      <c r="D4210" s="95">
        <v>6165</v>
      </c>
      <c r="E4210" s="95">
        <v>6165</v>
      </c>
      <c r="F4210" s="95" t="s">
        <v>235</v>
      </c>
      <c r="G4210" s="95">
        <v>2017</v>
      </c>
      <c r="H4210" s="95">
        <v>0</v>
      </c>
      <c r="I4210" s="95">
        <v>1</v>
      </c>
      <c r="J4210" s="95">
        <v>1225926</v>
      </c>
      <c r="K4210" s="95">
        <v>0</v>
      </c>
      <c r="L4210" s="95">
        <v>186</v>
      </c>
      <c r="M4210" s="95">
        <v>1225926</v>
      </c>
      <c r="N4210" s="5">
        <f t="shared" si="131"/>
        <v>6591</v>
      </c>
    </row>
    <row r="4211" spans="1:14" x14ac:dyDescent="0.25">
      <c r="A4211" t="str">
        <f t="shared" si="130"/>
        <v>2017_6175</v>
      </c>
      <c r="C4211" s="95">
        <v>4210</v>
      </c>
      <c r="D4211" s="95">
        <v>6175</v>
      </c>
      <c r="E4211" s="95">
        <v>6175</v>
      </c>
      <c r="F4211" s="95" t="s">
        <v>236</v>
      </c>
      <c r="G4211" s="95">
        <v>2017</v>
      </c>
      <c r="H4211" s="95">
        <v>0</v>
      </c>
      <c r="I4211" s="95">
        <v>1</v>
      </c>
      <c r="J4211" s="95">
        <v>4097742</v>
      </c>
      <c r="K4211" s="95">
        <v>0</v>
      </c>
      <c r="L4211" s="95">
        <v>620.4</v>
      </c>
      <c r="M4211" s="95">
        <v>4097742</v>
      </c>
      <c r="N4211" s="5">
        <f t="shared" si="131"/>
        <v>6605</v>
      </c>
    </row>
    <row r="4212" spans="1:14" x14ac:dyDescent="0.25">
      <c r="A4212" t="str">
        <f t="shared" si="130"/>
        <v>2017_6219</v>
      </c>
      <c r="C4212" s="95">
        <v>4211</v>
      </c>
      <c r="D4212" s="95">
        <v>6219</v>
      </c>
      <c r="E4212" s="95">
        <v>6219</v>
      </c>
      <c r="F4212" s="95" t="s">
        <v>237</v>
      </c>
      <c r="G4212" s="95">
        <v>2017</v>
      </c>
      <c r="H4212" s="95">
        <v>0</v>
      </c>
      <c r="I4212" s="95">
        <v>1</v>
      </c>
      <c r="J4212" s="95">
        <v>15302325</v>
      </c>
      <c r="K4212" s="95">
        <v>0</v>
      </c>
      <c r="L4212" s="95">
        <v>2321.6999999999998</v>
      </c>
      <c r="M4212" s="95">
        <v>15302325</v>
      </c>
      <c r="N4212" s="5">
        <f t="shared" si="131"/>
        <v>6591</v>
      </c>
    </row>
    <row r="4213" spans="1:14" x14ac:dyDescent="0.25">
      <c r="A4213" t="str">
        <f t="shared" si="130"/>
        <v>2017_6246</v>
      </c>
      <c r="C4213" s="95">
        <v>4212</v>
      </c>
      <c r="D4213" s="95">
        <v>6246</v>
      </c>
      <c r="E4213" s="95">
        <v>6246</v>
      </c>
      <c r="F4213" s="95" t="s">
        <v>238</v>
      </c>
      <c r="G4213" s="95">
        <v>2017</v>
      </c>
      <c r="H4213" s="95">
        <v>0</v>
      </c>
      <c r="I4213" s="95">
        <v>1</v>
      </c>
      <c r="J4213" s="95">
        <v>1148190</v>
      </c>
      <c r="K4213" s="95">
        <v>34109</v>
      </c>
      <c r="L4213" s="95">
        <v>169.7</v>
      </c>
      <c r="M4213" s="95">
        <v>1182299</v>
      </c>
      <c r="N4213" s="5">
        <f t="shared" si="131"/>
        <v>6766</v>
      </c>
    </row>
    <row r="4214" spans="1:14" x14ac:dyDescent="0.25">
      <c r="A4214" t="str">
        <f t="shared" si="130"/>
        <v>2017_6273</v>
      </c>
      <c r="C4214" s="95">
        <v>4213</v>
      </c>
      <c r="D4214" s="95">
        <v>6273</v>
      </c>
      <c r="E4214" s="95">
        <v>6273</v>
      </c>
      <c r="F4214" s="95" t="s">
        <v>299</v>
      </c>
      <c r="G4214" s="95">
        <v>2017</v>
      </c>
      <c r="H4214" s="95">
        <v>0</v>
      </c>
      <c r="I4214" s="95">
        <v>1</v>
      </c>
      <c r="J4214" s="95">
        <v>5487008</v>
      </c>
      <c r="K4214" s="95">
        <v>0</v>
      </c>
      <c r="L4214" s="95">
        <v>832.5</v>
      </c>
      <c r="M4214" s="95">
        <v>5487008</v>
      </c>
      <c r="N4214" s="5">
        <f t="shared" si="131"/>
        <v>6591</v>
      </c>
    </row>
    <row r="4215" spans="1:14" x14ac:dyDescent="0.25">
      <c r="A4215" t="str">
        <f t="shared" si="130"/>
        <v>2017_6408</v>
      </c>
      <c r="C4215" s="95">
        <v>4214</v>
      </c>
      <c r="D4215" s="95">
        <v>6408</v>
      </c>
      <c r="E4215" s="95">
        <v>6408</v>
      </c>
      <c r="F4215" s="95" t="s">
        <v>240</v>
      </c>
      <c r="G4215" s="95">
        <v>2017</v>
      </c>
      <c r="H4215" s="95">
        <v>0</v>
      </c>
      <c r="I4215" s="95">
        <v>1</v>
      </c>
      <c r="J4215" s="95">
        <v>5787839</v>
      </c>
      <c r="K4215" s="95">
        <v>69375</v>
      </c>
      <c r="L4215" s="95">
        <v>871.4</v>
      </c>
      <c r="M4215" s="95">
        <v>5857214</v>
      </c>
      <c r="N4215" s="5">
        <f t="shared" si="131"/>
        <v>6642</v>
      </c>
    </row>
    <row r="4216" spans="1:14" x14ac:dyDescent="0.25">
      <c r="A4216" t="str">
        <f t="shared" si="130"/>
        <v>2017_6453</v>
      </c>
      <c r="C4216" s="95">
        <v>4215</v>
      </c>
      <c r="D4216" s="95">
        <v>6453</v>
      </c>
      <c r="E4216" s="95">
        <v>6453</v>
      </c>
      <c r="F4216" s="95" t="s">
        <v>241</v>
      </c>
      <c r="G4216" s="95">
        <v>2017</v>
      </c>
      <c r="H4216" s="95">
        <v>0</v>
      </c>
      <c r="I4216" s="95">
        <v>1</v>
      </c>
      <c r="J4216" s="95">
        <v>3771370</v>
      </c>
      <c r="K4216" s="95">
        <v>0</v>
      </c>
      <c r="L4216" s="95">
        <v>572.20000000000005</v>
      </c>
      <c r="M4216" s="95">
        <v>3771370</v>
      </c>
      <c r="N4216" s="5">
        <f t="shared" si="131"/>
        <v>6591</v>
      </c>
    </row>
    <row r="4217" spans="1:14" x14ac:dyDescent="0.25">
      <c r="A4217" t="str">
        <f t="shared" si="130"/>
        <v>2017_6460</v>
      </c>
      <c r="C4217" s="95">
        <v>4216</v>
      </c>
      <c r="D4217" s="95">
        <v>6460</v>
      </c>
      <c r="E4217" s="95">
        <v>6460</v>
      </c>
      <c r="F4217" s="95" t="s">
        <v>242</v>
      </c>
      <c r="G4217" s="95">
        <v>2017</v>
      </c>
      <c r="H4217" s="95">
        <v>0</v>
      </c>
      <c r="I4217" s="95">
        <v>1</v>
      </c>
      <c r="J4217" s="95">
        <v>4289055</v>
      </c>
      <c r="K4217" s="95">
        <v>0</v>
      </c>
      <c r="L4217" s="95">
        <v>647.6</v>
      </c>
      <c r="M4217" s="95">
        <v>4289055</v>
      </c>
      <c r="N4217" s="5">
        <f t="shared" si="131"/>
        <v>6623</v>
      </c>
    </row>
    <row r="4218" spans="1:14" x14ac:dyDescent="0.25">
      <c r="A4218" t="str">
        <f t="shared" si="130"/>
        <v>2017_6462</v>
      </c>
      <c r="C4218" s="95">
        <v>4217</v>
      </c>
      <c r="D4218" s="95">
        <v>6462</v>
      </c>
      <c r="E4218" s="95">
        <v>6462</v>
      </c>
      <c r="F4218" s="95" t="s">
        <v>243</v>
      </c>
      <c r="G4218" s="95">
        <v>2017</v>
      </c>
      <c r="H4218" s="95">
        <v>0</v>
      </c>
      <c r="I4218" s="95">
        <v>1</v>
      </c>
      <c r="J4218" s="95">
        <v>1747274</v>
      </c>
      <c r="K4218" s="95">
        <v>0</v>
      </c>
      <c r="L4218" s="95">
        <v>265.10000000000002</v>
      </c>
      <c r="M4218" s="95">
        <v>1747274</v>
      </c>
      <c r="N4218" s="5">
        <f t="shared" si="131"/>
        <v>6591</v>
      </c>
    </row>
    <row r="4219" spans="1:14" x14ac:dyDescent="0.25">
      <c r="A4219" t="str">
        <f t="shared" si="130"/>
        <v>2017_6471</v>
      </c>
      <c r="C4219" s="95">
        <v>4218</v>
      </c>
      <c r="D4219" s="95">
        <v>6471</v>
      </c>
      <c r="E4219" s="95">
        <v>6471</v>
      </c>
      <c r="F4219" s="95" t="s">
        <v>244</v>
      </c>
      <c r="G4219" s="95">
        <v>2017</v>
      </c>
      <c r="H4219" s="95">
        <v>0</v>
      </c>
      <c r="I4219" s="95">
        <v>1</v>
      </c>
      <c r="J4219" s="95">
        <v>2996760</v>
      </c>
      <c r="K4219" s="95">
        <v>0</v>
      </c>
      <c r="L4219" s="95">
        <v>452</v>
      </c>
      <c r="M4219" s="95">
        <v>2996760</v>
      </c>
      <c r="N4219" s="5">
        <f t="shared" si="131"/>
        <v>6630</v>
      </c>
    </row>
    <row r="4220" spans="1:14" x14ac:dyDescent="0.25">
      <c r="A4220" t="str">
        <f t="shared" si="130"/>
        <v>2017_6509</v>
      </c>
      <c r="C4220" s="95">
        <v>4219</v>
      </c>
      <c r="D4220" s="95">
        <v>6509</v>
      </c>
      <c r="E4220" s="95">
        <v>6509</v>
      </c>
      <c r="F4220" s="95" t="s">
        <v>245</v>
      </c>
      <c r="G4220" s="95">
        <v>2017</v>
      </c>
      <c r="H4220" s="95">
        <v>0</v>
      </c>
      <c r="I4220" s="95">
        <v>1</v>
      </c>
      <c r="J4220" s="95">
        <v>2305830</v>
      </c>
      <c r="K4220" s="95">
        <v>106672</v>
      </c>
      <c r="L4220" s="95">
        <v>341.2</v>
      </c>
      <c r="M4220" s="95">
        <v>2412502</v>
      </c>
      <c r="N4220" s="5">
        <f t="shared" si="131"/>
        <v>6758</v>
      </c>
    </row>
    <row r="4221" spans="1:14" x14ac:dyDescent="0.25">
      <c r="A4221" t="str">
        <f t="shared" si="130"/>
        <v>2017_6512</v>
      </c>
      <c r="C4221" s="95">
        <v>4220</v>
      </c>
      <c r="D4221" s="95">
        <v>6512</v>
      </c>
      <c r="E4221" s="95">
        <v>6512</v>
      </c>
      <c r="F4221" s="95" t="s">
        <v>246</v>
      </c>
      <c r="G4221" s="95">
        <v>2017</v>
      </c>
      <c r="H4221" s="95">
        <v>0</v>
      </c>
      <c r="I4221" s="95">
        <v>1</v>
      </c>
      <c r="J4221" s="95">
        <v>2281184</v>
      </c>
      <c r="K4221" s="95">
        <v>79450</v>
      </c>
      <c r="L4221" s="95">
        <v>343.5</v>
      </c>
      <c r="M4221" s="95">
        <v>2360634</v>
      </c>
      <c r="N4221" s="5">
        <f t="shared" si="131"/>
        <v>6641</v>
      </c>
    </row>
    <row r="4222" spans="1:14" x14ac:dyDescent="0.25">
      <c r="A4222" t="str">
        <f t="shared" si="130"/>
        <v>2017_6516</v>
      </c>
      <c r="C4222" s="95">
        <v>4221</v>
      </c>
      <c r="D4222" s="95">
        <v>6516</v>
      </c>
      <c r="E4222" s="95">
        <v>6516</v>
      </c>
      <c r="F4222" s="95" t="s">
        <v>247</v>
      </c>
      <c r="G4222" s="95">
        <v>2017</v>
      </c>
      <c r="H4222" s="95">
        <v>0</v>
      </c>
      <c r="I4222" s="95">
        <v>1</v>
      </c>
      <c r="J4222" s="95">
        <v>1096092</v>
      </c>
      <c r="K4222" s="95">
        <v>67483</v>
      </c>
      <c r="L4222" s="95">
        <v>162</v>
      </c>
      <c r="M4222" s="95">
        <v>1163575</v>
      </c>
      <c r="N4222" s="5">
        <f t="shared" si="131"/>
        <v>6766</v>
      </c>
    </row>
    <row r="4223" spans="1:14" x14ac:dyDescent="0.25">
      <c r="A4223" t="str">
        <f t="shared" si="130"/>
        <v>2017_6534</v>
      </c>
      <c r="C4223" s="95">
        <v>4222</v>
      </c>
      <c r="D4223" s="95">
        <v>6534</v>
      </c>
      <c r="E4223" s="95">
        <v>6534</v>
      </c>
      <c r="F4223" s="95" t="s">
        <v>248</v>
      </c>
      <c r="G4223" s="95">
        <v>2017</v>
      </c>
      <c r="H4223" s="95">
        <v>0</v>
      </c>
      <c r="I4223" s="95">
        <v>1</v>
      </c>
      <c r="J4223" s="95">
        <v>4596563</v>
      </c>
      <c r="K4223" s="95">
        <v>0</v>
      </c>
      <c r="L4223" s="95">
        <v>697.4</v>
      </c>
      <c r="M4223" s="95">
        <v>4596563</v>
      </c>
      <c r="N4223" s="5">
        <f t="shared" si="131"/>
        <v>6591</v>
      </c>
    </row>
    <row r="4224" spans="1:14" x14ac:dyDescent="0.25">
      <c r="A4224" t="str">
        <f t="shared" si="130"/>
        <v>2017_1935</v>
      </c>
      <c r="C4224" s="95">
        <v>4223</v>
      </c>
      <c r="D4224" s="95">
        <v>1935</v>
      </c>
      <c r="E4224" s="95">
        <v>6536</v>
      </c>
      <c r="F4224" s="95" t="s">
        <v>249</v>
      </c>
      <c r="G4224" s="95">
        <v>2017</v>
      </c>
      <c r="H4224" s="95">
        <v>0</v>
      </c>
      <c r="I4224" s="95">
        <v>1</v>
      </c>
      <c r="J4224" s="95">
        <v>7517135</v>
      </c>
      <c r="K4224" s="95">
        <v>123157</v>
      </c>
      <c r="L4224" s="95">
        <v>1126.5</v>
      </c>
      <c r="M4224" s="95">
        <v>7640292</v>
      </c>
      <c r="N4224" s="5">
        <f t="shared" si="131"/>
        <v>6673</v>
      </c>
    </row>
    <row r="4225" spans="1:14" x14ac:dyDescent="0.25">
      <c r="A4225" t="str">
        <f t="shared" si="130"/>
        <v>2017_6561</v>
      </c>
      <c r="C4225" s="95">
        <v>4224</v>
      </c>
      <c r="D4225" s="95">
        <v>6561</v>
      </c>
      <c r="E4225" s="95">
        <v>6561</v>
      </c>
      <c r="F4225" s="95" t="s">
        <v>250</v>
      </c>
      <c r="G4225" s="95">
        <v>2017</v>
      </c>
      <c r="H4225" s="95">
        <v>0</v>
      </c>
      <c r="I4225" s="95">
        <v>1</v>
      </c>
      <c r="J4225" s="95">
        <v>2258077</v>
      </c>
      <c r="K4225" s="95">
        <v>0</v>
      </c>
      <c r="L4225" s="95">
        <v>342.6</v>
      </c>
      <c r="M4225" s="95">
        <v>2258077</v>
      </c>
      <c r="N4225" s="5">
        <f t="shared" si="131"/>
        <v>6591</v>
      </c>
    </row>
    <row r="4226" spans="1:14" x14ac:dyDescent="0.25">
      <c r="A4226" t="str">
        <f t="shared" si="130"/>
        <v>2017_6579</v>
      </c>
      <c r="C4226" s="95">
        <v>4225</v>
      </c>
      <c r="D4226" s="95">
        <v>6579</v>
      </c>
      <c r="E4226" s="95">
        <v>6579</v>
      </c>
      <c r="F4226" s="95" t="s">
        <v>251</v>
      </c>
      <c r="G4226" s="95">
        <v>2017</v>
      </c>
      <c r="H4226" s="95">
        <v>0</v>
      </c>
      <c r="I4226" s="95">
        <v>1</v>
      </c>
      <c r="J4226" s="95">
        <v>22466742</v>
      </c>
      <c r="K4226" s="95">
        <v>0</v>
      </c>
      <c r="L4226" s="95">
        <v>3408.7</v>
      </c>
      <c r="M4226" s="95">
        <v>22466742</v>
      </c>
      <c r="N4226" s="5">
        <f t="shared" si="131"/>
        <v>6591</v>
      </c>
    </row>
    <row r="4227" spans="1:14" x14ac:dyDescent="0.25">
      <c r="A4227" t="str">
        <f t="shared" ref="A4227:A4290" si="132">CONCATENATE(G4227,"_",D4227)</f>
        <v>2017_6592</v>
      </c>
      <c r="C4227" s="95">
        <v>4226</v>
      </c>
      <c r="D4227" s="95">
        <v>6592</v>
      </c>
      <c r="E4227" s="95">
        <v>6592</v>
      </c>
      <c r="F4227" s="95" t="s">
        <v>385</v>
      </c>
      <c r="G4227" s="95">
        <v>2017</v>
      </c>
      <c r="H4227" s="95">
        <v>0</v>
      </c>
      <c r="I4227" s="95">
        <v>2</v>
      </c>
      <c r="J4227" s="95">
        <v>6559335</v>
      </c>
      <c r="K4227" s="95">
        <v>0</v>
      </c>
      <c r="L4227" s="95">
        <v>995.1</v>
      </c>
      <c r="M4227" s="95">
        <v>6559335</v>
      </c>
      <c r="N4227" s="5">
        <f t="shared" ref="N4227:N4290" si="133">ROUND(J4227/L4227,0)</f>
        <v>6592</v>
      </c>
    </row>
    <row r="4228" spans="1:14" x14ac:dyDescent="0.25">
      <c r="A4228" t="str">
        <f t="shared" si="132"/>
        <v>2017_6615</v>
      </c>
      <c r="C4228" s="95">
        <v>4227</v>
      </c>
      <c r="D4228" s="95">
        <v>6615</v>
      </c>
      <c r="E4228" s="95">
        <v>6615</v>
      </c>
      <c r="F4228" s="95" t="s">
        <v>252</v>
      </c>
      <c r="G4228" s="95">
        <v>2017</v>
      </c>
      <c r="H4228" s="95">
        <v>0</v>
      </c>
      <c r="I4228" s="95">
        <v>1</v>
      </c>
      <c r="J4228" s="95">
        <v>3993487</v>
      </c>
      <c r="K4228" s="95">
        <v>0</v>
      </c>
      <c r="L4228" s="95">
        <v>605.9</v>
      </c>
      <c r="M4228" s="95">
        <v>3993487</v>
      </c>
      <c r="N4228" s="5">
        <f t="shared" si="133"/>
        <v>6591</v>
      </c>
    </row>
    <row r="4229" spans="1:14" x14ac:dyDescent="0.25">
      <c r="A4229" t="str">
        <f t="shared" si="132"/>
        <v>2017_6651</v>
      </c>
      <c r="C4229" s="95">
        <v>4228</v>
      </c>
      <c r="D4229" s="95">
        <v>6651</v>
      </c>
      <c r="E4229" s="95">
        <v>6651</v>
      </c>
      <c r="F4229" s="95" t="s">
        <v>253</v>
      </c>
      <c r="G4229" s="95">
        <v>2017</v>
      </c>
      <c r="H4229" s="95">
        <v>0</v>
      </c>
      <c r="I4229" s="95">
        <v>1</v>
      </c>
      <c r="J4229" s="95">
        <v>1997073</v>
      </c>
      <c r="K4229" s="95">
        <v>196952</v>
      </c>
      <c r="L4229" s="95">
        <v>303</v>
      </c>
      <c r="M4229" s="95">
        <v>2194025</v>
      </c>
      <c r="N4229" s="5">
        <f t="shared" si="133"/>
        <v>6591</v>
      </c>
    </row>
    <row r="4230" spans="1:14" x14ac:dyDescent="0.25">
      <c r="A4230" t="str">
        <f t="shared" si="132"/>
        <v>2017_6660</v>
      </c>
      <c r="C4230" s="95">
        <v>4229</v>
      </c>
      <c r="D4230" s="95">
        <v>6660</v>
      </c>
      <c r="E4230" s="95">
        <v>6660</v>
      </c>
      <c r="F4230" s="95" t="s">
        <v>254</v>
      </c>
      <c r="G4230" s="95">
        <v>2017</v>
      </c>
      <c r="H4230" s="95">
        <v>0</v>
      </c>
      <c r="I4230" s="95">
        <v>1</v>
      </c>
      <c r="J4230" s="95">
        <v>10486281</v>
      </c>
      <c r="K4230" s="95">
        <v>0</v>
      </c>
      <c r="L4230" s="95">
        <v>1591</v>
      </c>
      <c r="M4230" s="95">
        <v>10486281</v>
      </c>
      <c r="N4230" s="5">
        <f t="shared" si="133"/>
        <v>6591</v>
      </c>
    </row>
    <row r="4231" spans="1:14" x14ac:dyDescent="0.25">
      <c r="A4231" t="str">
        <f t="shared" si="132"/>
        <v>2017_6700</v>
      </c>
      <c r="C4231" s="95">
        <v>4230</v>
      </c>
      <c r="D4231" s="95">
        <v>6700</v>
      </c>
      <c r="E4231" s="95">
        <v>6700</v>
      </c>
      <c r="F4231" s="95" t="s">
        <v>255</v>
      </c>
      <c r="G4231" s="95">
        <v>2017</v>
      </c>
      <c r="H4231" s="95">
        <v>0</v>
      </c>
      <c r="I4231" s="95">
        <v>1</v>
      </c>
      <c r="J4231" s="95">
        <v>3141277</v>
      </c>
      <c r="K4231" s="95">
        <v>69738</v>
      </c>
      <c r="L4231" s="95">
        <v>467.8</v>
      </c>
      <c r="M4231" s="95">
        <v>3211015</v>
      </c>
      <c r="N4231" s="5">
        <f t="shared" si="133"/>
        <v>6715</v>
      </c>
    </row>
    <row r="4232" spans="1:14" x14ac:dyDescent="0.25">
      <c r="A4232" t="str">
        <f t="shared" si="132"/>
        <v>2017_6759</v>
      </c>
      <c r="C4232" s="95">
        <v>4231</v>
      </c>
      <c r="D4232" s="95">
        <v>6759</v>
      </c>
      <c r="E4232" s="95">
        <v>6759</v>
      </c>
      <c r="F4232" s="95" t="s">
        <v>257</v>
      </c>
      <c r="G4232" s="95">
        <v>2017</v>
      </c>
      <c r="H4232" s="95">
        <v>0</v>
      </c>
      <c r="I4232" s="95">
        <v>1</v>
      </c>
      <c r="J4232" s="95">
        <v>4419475</v>
      </c>
      <c r="K4232" s="95">
        <v>16901</v>
      </c>
      <c r="L4232" s="95">
        <v>668.2</v>
      </c>
      <c r="M4232" s="95">
        <v>4436376</v>
      </c>
      <c r="N4232" s="5">
        <f t="shared" si="133"/>
        <v>6614</v>
      </c>
    </row>
    <row r="4233" spans="1:14" x14ac:dyDescent="0.25">
      <c r="A4233" t="str">
        <f t="shared" si="132"/>
        <v>2017_6762</v>
      </c>
      <c r="C4233" s="95">
        <v>4232</v>
      </c>
      <c r="D4233" s="95">
        <v>6762</v>
      </c>
      <c r="E4233" s="95">
        <v>6762</v>
      </c>
      <c r="F4233" s="95" t="s">
        <v>258</v>
      </c>
      <c r="G4233" s="95">
        <v>2017</v>
      </c>
      <c r="H4233" s="95">
        <v>0</v>
      </c>
      <c r="I4233" s="95">
        <v>1</v>
      </c>
      <c r="J4233" s="95">
        <v>4578203</v>
      </c>
      <c r="K4233" s="95">
        <v>0</v>
      </c>
      <c r="L4233" s="95">
        <v>689.8</v>
      </c>
      <c r="M4233" s="95">
        <v>4578203</v>
      </c>
      <c r="N4233" s="5">
        <f t="shared" si="133"/>
        <v>6637</v>
      </c>
    </row>
    <row r="4234" spans="1:14" x14ac:dyDescent="0.25">
      <c r="A4234" t="str">
        <f t="shared" si="132"/>
        <v>2017_6768</v>
      </c>
      <c r="C4234" s="95">
        <v>4233</v>
      </c>
      <c r="D4234" s="95">
        <v>6768</v>
      </c>
      <c r="E4234" s="95">
        <v>6768</v>
      </c>
      <c r="F4234" s="95" t="s">
        <v>259</v>
      </c>
      <c r="G4234" s="95">
        <v>2017</v>
      </c>
      <c r="H4234" s="95">
        <v>0</v>
      </c>
      <c r="I4234" s="95">
        <v>1</v>
      </c>
      <c r="J4234" s="95">
        <v>11238314</v>
      </c>
      <c r="K4234" s="95">
        <v>203819</v>
      </c>
      <c r="L4234" s="95">
        <v>1705.1</v>
      </c>
      <c r="M4234" s="95">
        <v>11442133</v>
      </c>
      <c r="N4234" s="5">
        <f t="shared" si="133"/>
        <v>6591</v>
      </c>
    </row>
    <row r="4235" spans="1:14" x14ac:dyDescent="0.25">
      <c r="A4235" t="str">
        <f t="shared" si="132"/>
        <v>2017_6795</v>
      </c>
      <c r="C4235" s="95">
        <v>4234</v>
      </c>
      <c r="D4235" s="95">
        <v>6795</v>
      </c>
      <c r="E4235" s="95">
        <v>6795</v>
      </c>
      <c r="F4235" s="95" t="s">
        <v>260</v>
      </c>
      <c r="G4235" s="95">
        <v>2017</v>
      </c>
      <c r="H4235" s="95">
        <v>0</v>
      </c>
      <c r="I4235" s="95">
        <v>1</v>
      </c>
      <c r="J4235" s="95">
        <v>72077199</v>
      </c>
      <c r="K4235" s="95">
        <v>412866</v>
      </c>
      <c r="L4235" s="95">
        <v>10935.7</v>
      </c>
      <c r="M4235" s="95">
        <v>72490065</v>
      </c>
      <c r="N4235" s="5">
        <f t="shared" si="133"/>
        <v>6591</v>
      </c>
    </row>
    <row r="4236" spans="1:14" x14ac:dyDescent="0.25">
      <c r="A4236" t="str">
        <f t="shared" si="132"/>
        <v>2017_6822</v>
      </c>
      <c r="C4236" s="95">
        <v>4235</v>
      </c>
      <c r="D4236" s="95">
        <v>6822</v>
      </c>
      <c r="E4236" s="95">
        <v>6822</v>
      </c>
      <c r="F4236" s="95" t="s">
        <v>261</v>
      </c>
      <c r="G4236" s="95">
        <v>2017</v>
      </c>
      <c r="H4236" s="95">
        <v>0</v>
      </c>
      <c r="I4236" s="95">
        <v>1</v>
      </c>
      <c r="J4236" s="95">
        <v>62274404</v>
      </c>
      <c r="K4236" s="95">
        <v>0</v>
      </c>
      <c r="L4236" s="95">
        <v>9448.4</v>
      </c>
      <c r="M4236" s="95">
        <v>62274404</v>
      </c>
      <c r="N4236" s="5">
        <f t="shared" si="133"/>
        <v>6591</v>
      </c>
    </row>
    <row r="4237" spans="1:14" x14ac:dyDescent="0.25">
      <c r="A4237" t="str">
        <f t="shared" si="132"/>
        <v>2017_6840</v>
      </c>
      <c r="C4237" s="95">
        <v>4236</v>
      </c>
      <c r="D4237" s="95">
        <v>6840</v>
      </c>
      <c r="E4237" s="95">
        <v>6840</v>
      </c>
      <c r="F4237" s="95" t="s">
        <v>262</v>
      </c>
      <c r="G4237" s="95">
        <v>2017</v>
      </c>
      <c r="H4237" s="95">
        <v>0</v>
      </c>
      <c r="I4237" s="95">
        <v>1</v>
      </c>
      <c r="J4237" s="95">
        <v>13154977</v>
      </c>
      <c r="K4237" s="95">
        <v>28053</v>
      </c>
      <c r="L4237" s="95">
        <v>1995.9</v>
      </c>
      <c r="M4237" s="95">
        <v>13183030</v>
      </c>
      <c r="N4237" s="5">
        <f t="shared" si="133"/>
        <v>6591</v>
      </c>
    </row>
    <row r="4238" spans="1:14" x14ac:dyDescent="0.25">
      <c r="A4238" t="str">
        <f t="shared" si="132"/>
        <v>2017_6854</v>
      </c>
      <c r="C4238" s="95">
        <v>4237</v>
      </c>
      <c r="D4238" s="95">
        <v>6854</v>
      </c>
      <c r="E4238" s="95">
        <v>6854</v>
      </c>
      <c r="F4238" s="95" t="s">
        <v>263</v>
      </c>
      <c r="G4238" s="95">
        <v>2017</v>
      </c>
      <c r="H4238" s="95">
        <v>0</v>
      </c>
      <c r="I4238" s="95">
        <v>1</v>
      </c>
      <c r="J4238" s="95">
        <v>3629763</v>
      </c>
      <c r="K4238" s="95">
        <v>0</v>
      </c>
      <c r="L4238" s="95">
        <v>548.79999999999995</v>
      </c>
      <c r="M4238" s="95">
        <v>3629763</v>
      </c>
      <c r="N4238" s="5">
        <f t="shared" si="133"/>
        <v>6614</v>
      </c>
    </row>
    <row r="4239" spans="1:14" x14ac:dyDescent="0.25">
      <c r="A4239" t="str">
        <f t="shared" si="132"/>
        <v>2017_6867</v>
      </c>
      <c r="C4239" s="95">
        <v>4238</v>
      </c>
      <c r="D4239" s="95">
        <v>6867</v>
      </c>
      <c r="E4239" s="95">
        <v>6867</v>
      </c>
      <c r="F4239" s="95" t="s">
        <v>264</v>
      </c>
      <c r="G4239" s="95">
        <v>2017</v>
      </c>
      <c r="H4239" s="95">
        <v>0</v>
      </c>
      <c r="I4239" s="95">
        <v>2</v>
      </c>
      <c r="J4239" s="95">
        <v>11383830</v>
      </c>
      <c r="K4239" s="95">
        <v>111745</v>
      </c>
      <c r="L4239" s="95">
        <v>1722.2</v>
      </c>
      <c r="M4239" s="95">
        <v>11495575</v>
      </c>
      <c r="N4239" s="5">
        <f t="shared" si="133"/>
        <v>6610</v>
      </c>
    </row>
    <row r="4240" spans="1:14" x14ac:dyDescent="0.25">
      <c r="A4240" t="str">
        <f t="shared" si="132"/>
        <v>2017_6921</v>
      </c>
      <c r="C4240" s="95">
        <v>4239</v>
      </c>
      <c r="D4240" s="95">
        <v>6921</v>
      </c>
      <c r="E4240" s="95">
        <v>6921</v>
      </c>
      <c r="F4240" s="95" t="s">
        <v>265</v>
      </c>
      <c r="G4240" s="95">
        <v>2017</v>
      </c>
      <c r="H4240" s="95">
        <v>0</v>
      </c>
      <c r="I4240" s="95">
        <v>1</v>
      </c>
      <c r="J4240" s="95">
        <v>2133067</v>
      </c>
      <c r="K4240" s="95">
        <v>150850</v>
      </c>
      <c r="L4240" s="95">
        <v>321.10000000000002</v>
      </c>
      <c r="M4240" s="95">
        <v>2283917</v>
      </c>
      <c r="N4240" s="5">
        <f t="shared" si="133"/>
        <v>6643</v>
      </c>
    </row>
    <row r="4241" spans="1:14" x14ac:dyDescent="0.25">
      <c r="A4241" t="str">
        <f t="shared" si="132"/>
        <v>2017_6930</v>
      </c>
      <c r="C4241" s="95">
        <v>4240</v>
      </c>
      <c r="D4241" s="95">
        <v>6930</v>
      </c>
      <c r="E4241" s="95">
        <v>6930</v>
      </c>
      <c r="F4241" s="95" t="s">
        <v>266</v>
      </c>
      <c r="G4241" s="95">
        <v>2017</v>
      </c>
      <c r="H4241" s="95">
        <v>0</v>
      </c>
      <c r="I4241" s="95">
        <v>1</v>
      </c>
      <c r="J4241" s="95">
        <v>5093749</v>
      </c>
      <c r="K4241" s="95">
        <v>150289</v>
      </c>
      <c r="L4241" s="95">
        <v>769.1</v>
      </c>
      <c r="M4241" s="95">
        <v>5244038</v>
      </c>
      <c r="N4241" s="5">
        <f t="shared" si="133"/>
        <v>6623</v>
      </c>
    </row>
    <row r="4242" spans="1:14" x14ac:dyDescent="0.25">
      <c r="A4242" t="str">
        <f t="shared" si="132"/>
        <v>2017_6937</v>
      </c>
      <c r="C4242" s="95">
        <v>4241</v>
      </c>
      <c r="D4242" s="95">
        <v>6937</v>
      </c>
      <c r="E4242" s="95">
        <v>6937</v>
      </c>
      <c r="F4242" s="95" t="s">
        <v>358</v>
      </c>
      <c r="G4242" s="95">
        <v>2017</v>
      </c>
      <c r="H4242" s="95">
        <v>0</v>
      </c>
      <c r="I4242" s="95">
        <v>1</v>
      </c>
      <c r="J4242" s="95">
        <v>3112929</v>
      </c>
      <c r="K4242" s="95">
        <v>0</v>
      </c>
      <c r="L4242" s="95">
        <v>472.3</v>
      </c>
      <c r="M4242" s="95">
        <v>3112929</v>
      </c>
      <c r="N4242" s="5">
        <f t="shared" si="133"/>
        <v>6591</v>
      </c>
    </row>
    <row r="4243" spans="1:14" x14ac:dyDescent="0.25">
      <c r="A4243" t="str">
        <f t="shared" si="132"/>
        <v>2017_6943</v>
      </c>
      <c r="C4243" s="95">
        <v>4242</v>
      </c>
      <c r="D4243" s="95">
        <v>6943</v>
      </c>
      <c r="E4243" s="95">
        <v>6943</v>
      </c>
      <c r="F4243" s="95" t="s">
        <v>267</v>
      </c>
      <c r="G4243" s="95">
        <v>2017</v>
      </c>
      <c r="H4243" s="95">
        <v>0</v>
      </c>
      <c r="I4243" s="95">
        <v>1</v>
      </c>
      <c r="J4243" s="95">
        <v>1827025</v>
      </c>
      <c r="K4243" s="95">
        <v>0</v>
      </c>
      <c r="L4243" s="95">
        <v>277.2</v>
      </c>
      <c r="M4243" s="95">
        <v>1827025</v>
      </c>
      <c r="N4243" s="5">
        <f t="shared" si="133"/>
        <v>6591</v>
      </c>
    </row>
    <row r="4244" spans="1:14" x14ac:dyDescent="0.25">
      <c r="A4244" t="str">
        <f t="shared" si="132"/>
        <v>2017_6264</v>
      </c>
      <c r="C4244" s="95">
        <v>4243</v>
      </c>
      <c r="D4244" s="95">
        <v>6264</v>
      </c>
      <c r="E4244" s="95">
        <v>6264</v>
      </c>
      <c r="F4244" s="95" t="s">
        <v>239</v>
      </c>
      <c r="G4244" s="95">
        <v>2017</v>
      </c>
      <c r="H4244" s="95">
        <v>0</v>
      </c>
      <c r="I4244" s="95">
        <v>1</v>
      </c>
      <c r="J4244" s="95">
        <v>6105800</v>
      </c>
      <c r="K4244" s="95">
        <v>122733</v>
      </c>
      <c r="L4244" s="95">
        <v>917.2</v>
      </c>
      <c r="M4244" s="95">
        <v>6228533</v>
      </c>
      <c r="N4244" s="5">
        <f t="shared" si="133"/>
        <v>6657</v>
      </c>
    </row>
    <row r="4245" spans="1:14" x14ac:dyDescent="0.25">
      <c r="A4245" t="str">
        <f t="shared" si="132"/>
        <v>2017_6950</v>
      </c>
      <c r="C4245" s="95">
        <v>4244</v>
      </c>
      <c r="D4245" s="95">
        <v>6950</v>
      </c>
      <c r="E4245" s="95">
        <v>6950</v>
      </c>
      <c r="F4245" s="95" t="s">
        <v>359</v>
      </c>
      <c r="G4245" s="95">
        <v>2017</v>
      </c>
      <c r="H4245" s="95">
        <v>0</v>
      </c>
      <c r="I4245" s="95">
        <v>1</v>
      </c>
      <c r="J4245" s="95">
        <v>9924629</v>
      </c>
      <c r="K4245" s="95">
        <v>0</v>
      </c>
      <c r="L4245" s="95">
        <v>1505.1</v>
      </c>
      <c r="M4245" s="95">
        <v>9924629</v>
      </c>
      <c r="N4245" s="5">
        <f t="shared" si="133"/>
        <v>6594</v>
      </c>
    </row>
    <row r="4246" spans="1:14" x14ac:dyDescent="0.25">
      <c r="A4246" t="str">
        <f t="shared" si="132"/>
        <v>2017_6957</v>
      </c>
      <c r="C4246" s="95">
        <v>4245</v>
      </c>
      <c r="D4246" s="95">
        <v>6957</v>
      </c>
      <c r="E4246" s="95">
        <v>6957</v>
      </c>
      <c r="F4246" s="95" t="s">
        <v>268</v>
      </c>
      <c r="G4246" s="95">
        <v>2017</v>
      </c>
      <c r="H4246" s="95">
        <v>0</v>
      </c>
      <c r="I4246" s="95">
        <v>1</v>
      </c>
      <c r="J4246" s="95">
        <v>59401388</v>
      </c>
      <c r="K4246" s="95">
        <v>143931</v>
      </c>
      <c r="L4246" s="95">
        <v>9012.5</v>
      </c>
      <c r="M4246" s="95">
        <v>59545319</v>
      </c>
      <c r="N4246" s="5">
        <f t="shared" si="133"/>
        <v>6591</v>
      </c>
    </row>
    <row r="4247" spans="1:14" x14ac:dyDescent="0.25">
      <c r="A4247" t="str">
        <f t="shared" si="132"/>
        <v>2017_5922</v>
      </c>
      <c r="C4247" s="95">
        <v>4246</v>
      </c>
      <c r="D4247" s="95">
        <v>5922</v>
      </c>
      <c r="E4247" s="95">
        <v>5922</v>
      </c>
      <c r="F4247" s="95" t="s">
        <v>360</v>
      </c>
      <c r="G4247" s="95">
        <v>2017</v>
      </c>
      <c r="H4247" s="95">
        <v>0</v>
      </c>
      <c r="I4247" s="95">
        <v>1</v>
      </c>
      <c r="J4247" s="95">
        <v>4494037</v>
      </c>
      <c r="K4247" s="95">
        <v>60191</v>
      </c>
      <c r="L4247" s="95">
        <v>676.1</v>
      </c>
      <c r="M4247" s="95">
        <v>4554228</v>
      </c>
      <c r="N4247" s="5">
        <f t="shared" si="133"/>
        <v>6647</v>
      </c>
    </row>
    <row r="4248" spans="1:14" x14ac:dyDescent="0.25">
      <c r="A4248" t="str">
        <f t="shared" si="132"/>
        <v>2017_819</v>
      </c>
      <c r="C4248" s="95">
        <v>4247</v>
      </c>
      <c r="D4248" s="95">
        <v>819</v>
      </c>
      <c r="E4248" s="95">
        <v>819</v>
      </c>
      <c r="F4248" s="95" t="s">
        <v>33</v>
      </c>
      <c r="G4248" s="95">
        <v>2017</v>
      </c>
      <c r="H4248" s="95">
        <v>0</v>
      </c>
      <c r="I4248" s="95">
        <v>1</v>
      </c>
      <c r="J4248" s="95">
        <v>3978618</v>
      </c>
      <c r="K4248" s="95">
        <v>58693</v>
      </c>
      <c r="L4248" s="95">
        <v>602</v>
      </c>
      <c r="M4248" s="95">
        <v>4037311</v>
      </c>
      <c r="N4248" s="5">
        <f t="shared" si="133"/>
        <v>6609</v>
      </c>
    </row>
    <row r="4249" spans="1:14" x14ac:dyDescent="0.25">
      <c r="A4249" t="str">
        <f t="shared" si="132"/>
        <v>2017_6969</v>
      </c>
      <c r="C4249" s="95">
        <v>4248</v>
      </c>
      <c r="D4249" s="95">
        <v>6969</v>
      </c>
      <c r="E4249" s="95">
        <v>6969</v>
      </c>
      <c r="F4249" s="95" t="s">
        <v>269</v>
      </c>
      <c r="G4249" s="95">
        <v>2017</v>
      </c>
      <c r="H4249" s="95">
        <v>0</v>
      </c>
      <c r="I4249" s="95">
        <v>1</v>
      </c>
      <c r="J4249" s="95">
        <v>2309558</v>
      </c>
      <c r="K4249" s="95">
        <v>162173</v>
      </c>
      <c r="L4249" s="95">
        <v>341.6</v>
      </c>
      <c r="M4249" s="95">
        <v>2471731</v>
      </c>
      <c r="N4249" s="5">
        <f t="shared" si="133"/>
        <v>6761</v>
      </c>
    </row>
    <row r="4250" spans="1:14" x14ac:dyDescent="0.25">
      <c r="A4250" t="str">
        <f t="shared" si="132"/>
        <v>2017_6975</v>
      </c>
      <c r="C4250" s="95">
        <v>4249</v>
      </c>
      <c r="D4250" s="95">
        <v>6975</v>
      </c>
      <c r="E4250" s="95">
        <v>6975</v>
      </c>
      <c r="F4250" s="95" t="s">
        <v>270</v>
      </c>
      <c r="G4250" s="95">
        <v>2017</v>
      </c>
      <c r="H4250" s="95">
        <v>0</v>
      </c>
      <c r="I4250" s="95">
        <v>1</v>
      </c>
      <c r="J4250" s="95">
        <v>8308615</v>
      </c>
      <c r="K4250" s="95">
        <v>0</v>
      </c>
      <c r="L4250" s="95">
        <v>1260.5999999999999</v>
      </c>
      <c r="M4250" s="95">
        <v>8308615</v>
      </c>
      <c r="N4250" s="5">
        <f t="shared" si="133"/>
        <v>6591</v>
      </c>
    </row>
    <row r="4251" spans="1:14" x14ac:dyDescent="0.25">
      <c r="A4251" t="str">
        <f t="shared" si="132"/>
        <v>2017_6983</v>
      </c>
      <c r="C4251" s="95">
        <v>4250</v>
      </c>
      <c r="D4251" s="95">
        <v>6983</v>
      </c>
      <c r="E4251" s="95">
        <v>6983</v>
      </c>
      <c r="F4251" s="95" t="s">
        <v>271</v>
      </c>
      <c r="G4251" s="95">
        <v>2017</v>
      </c>
      <c r="H4251" s="95">
        <v>0</v>
      </c>
      <c r="I4251" s="95">
        <v>1</v>
      </c>
      <c r="J4251" s="95">
        <v>5984628</v>
      </c>
      <c r="K4251" s="95">
        <v>0</v>
      </c>
      <c r="L4251" s="95">
        <v>908</v>
      </c>
      <c r="M4251" s="95">
        <v>5984628</v>
      </c>
      <c r="N4251" s="5">
        <f t="shared" si="133"/>
        <v>6591</v>
      </c>
    </row>
    <row r="4252" spans="1:14" x14ac:dyDescent="0.25">
      <c r="A4252" t="str">
        <f t="shared" si="132"/>
        <v>2017_6985</v>
      </c>
      <c r="C4252" s="95">
        <v>4251</v>
      </c>
      <c r="D4252" s="95">
        <v>6985</v>
      </c>
      <c r="E4252" s="95">
        <v>6985</v>
      </c>
      <c r="F4252" s="95" t="s">
        <v>272</v>
      </c>
      <c r="G4252" s="95">
        <v>2017</v>
      </c>
      <c r="H4252" s="95">
        <v>0</v>
      </c>
      <c r="I4252" s="95">
        <v>1</v>
      </c>
      <c r="J4252" s="95">
        <v>5736301</v>
      </c>
      <c r="K4252" s="95">
        <v>0</v>
      </c>
      <c r="L4252" s="95">
        <v>869.4</v>
      </c>
      <c r="M4252" s="95">
        <v>5736301</v>
      </c>
      <c r="N4252" s="5">
        <f t="shared" si="133"/>
        <v>6598</v>
      </c>
    </row>
    <row r="4253" spans="1:14" x14ac:dyDescent="0.25">
      <c r="A4253" t="str">
        <f t="shared" si="132"/>
        <v>2017_6987</v>
      </c>
      <c r="C4253" s="95">
        <v>4252</v>
      </c>
      <c r="D4253" s="95">
        <v>6987</v>
      </c>
      <c r="E4253" s="95">
        <v>6987</v>
      </c>
      <c r="F4253" s="95" t="s">
        <v>273</v>
      </c>
      <c r="G4253" s="95">
        <v>2017</v>
      </c>
      <c r="H4253" s="95">
        <v>0</v>
      </c>
      <c r="I4253" s="95">
        <v>1</v>
      </c>
      <c r="J4253" s="95">
        <v>4566540</v>
      </c>
      <c r="K4253" s="95">
        <v>0</v>
      </c>
      <c r="L4253" s="95">
        <v>691.9</v>
      </c>
      <c r="M4253" s="95">
        <v>4566540</v>
      </c>
      <c r="N4253" s="5">
        <f t="shared" si="133"/>
        <v>6600</v>
      </c>
    </row>
    <row r="4254" spans="1:14" x14ac:dyDescent="0.25">
      <c r="A4254" t="str">
        <f t="shared" si="132"/>
        <v>2017_6990</v>
      </c>
      <c r="C4254" s="95">
        <v>4253</v>
      </c>
      <c r="D4254" s="95">
        <v>6990</v>
      </c>
      <c r="E4254" s="95">
        <v>6990</v>
      </c>
      <c r="F4254" s="95" t="s">
        <v>274</v>
      </c>
      <c r="G4254" s="95">
        <v>2017</v>
      </c>
      <c r="H4254" s="95">
        <v>0</v>
      </c>
      <c r="I4254" s="95">
        <v>1</v>
      </c>
      <c r="J4254" s="95">
        <v>5417527</v>
      </c>
      <c r="K4254" s="95">
        <v>0</v>
      </c>
      <c r="L4254" s="95">
        <v>819.1</v>
      </c>
      <c r="M4254" s="95">
        <v>5417527</v>
      </c>
      <c r="N4254" s="5">
        <f t="shared" si="133"/>
        <v>6614</v>
      </c>
    </row>
    <row r="4255" spans="1:14" x14ac:dyDescent="0.25">
      <c r="A4255" t="str">
        <f t="shared" si="132"/>
        <v>2017_6961</v>
      </c>
      <c r="C4255" s="95">
        <v>4254</v>
      </c>
      <c r="D4255" s="95">
        <v>6961</v>
      </c>
      <c r="E4255" s="95">
        <v>6961</v>
      </c>
      <c r="F4255" s="95" t="s">
        <v>361</v>
      </c>
      <c r="G4255" s="95">
        <v>2017</v>
      </c>
      <c r="H4255" s="95">
        <v>0</v>
      </c>
      <c r="I4255" s="95">
        <v>1</v>
      </c>
      <c r="J4255" s="95">
        <v>20274952</v>
      </c>
      <c r="K4255" s="95">
        <v>0</v>
      </c>
      <c r="L4255" s="95">
        <v>3050.7</v>
      </c>
      <c r="M4255" s="95">
        <v>20274952</v>
      </c>
      <c r="N4255" s="5">
        <f t="shared" si="133"/>
        <v>6646</v>
      </c>
    </row>
    <row r="4256" spans="1:14" x14ac:dyDescent="0.25">
      <c r="A4256" t="str">
        <f t="shared" si="132"/>
        <v>2017_6992</v>
      </c>
      <c r="C4256" s="95">
        <v>4255</v>
      </c>
      <c r="D4256" s="95">
        <v>6992</v>
      </c>
      <c r="E4256" s="95">
        <v>6992</v>
      </c>
      <c r="F4256" s="95" t="s">
        <v>275</v>
      </c>
      <c r="G4256" s="95">
        <v>2017</v>
      </c>
      <c r="H4256" s="95">
        <v>0</v>
      </c>
      <c r="I4256" s="95">
        <v>1</v>
      </c>
      <c r="J4256" s="95">
        <v>3482120</v>
      </c>
      <c r="K4256" s="95">
        <v>0</v>
      </c>
      <c r="L4256" s="95">
        <v>526</v>
      </c>
      <c r="M4256" s="95">
        <v>3482120</v>
      </c>
      <c r="N4256" s="5">
        <f t="shared" si="133"/>
        <v>6620</v>
      </c>
    </row>
    <row r="4257" spans="1:14" x14ac:dyDescent="0.25">
      <c r="A4257" t="str">
        <f t="shared" si="132"/>
        <v>2017_7002</v>
      </c>
      <c r="C4257" s="95">
        <v>4256</v>
      </c>
      <c r="D4257" s="95">
        <v>7002</v>
      </c>
      <c r="E4257" s="95">
        <v>7002</v>
      </c>
      <c r="F4257" s="95" t="s">
        <v>276</v>
      </c>
      <c r="G4257" s="95">
        <v>2017</v>
      </c>
      <c r="H4257" s="95">
        <v>0</v>
      </c>
      <c r="I4257" s="95">
        <v>1</v>
      </c>
      <c r="J4257" s="95">
        <v>1223290</v>
      </c>
      <c r="K4257" s="95">
        <v>0</v>
      </c>
      <c r="L4257" s="95">
        <v>185.6</v>
      </c>
      <c r="M4257" s="95">
        <v>1223290</v>
      </c>
      <c r="N4257" s="5">
        <f t="shared" si="133"/>
        <v>6591</v>
      </c>
    </row>
    <row r="4258" spans="1:14" x14ac:dyDescent="0.25">
      <c r="A4258" t="str">
        <f t="shared" si="132"/>
        <v>2017_7029</v>
      </c>
      <c r="C4258" s="95">
        <v>4257</v>
      </c>
      <c r="D4258" s="95">
        <v>7029</v>
      </c>
      <c r="E4258" s="95">
        <v>7029</v>
      </c>
      <c r="F4258" s="95" t="s">
        <v>277</v>
      </c>
      <c r="G4258" s="95">
        <v>2017</v>
      </c>
      <c r="H4258" s="95">
        <v>0</v>
      </c>
      <c r="I4258" s="95">
        <v>1</v>
      </c>
      <c r="J4258" s="95">
        <v>7572283</v>
      </c>
      <c r="K4258" s="95">
        <v>0</v>
      </c>
      <c r="L4258" s="95">
        <v>1146.0999999999999</v>
      </c>
      <c r="M4258" s="95">
        <v>7572283</v>
      </c>
      <c r="N4258" s="5">
        <f t="shared" si="133"/>
        <v>6607</v>
      </c>
    </row>
    <row r="4259" spans="1:14" x14ac:dyDescent="0.25">
      <c r="A4259" t="str">
        <f t="shared" si="132"/>
        <v>2017_7038</v>
      </c>
      <c r="C4259" s="95">
        <v>4258</v>
      </c>
      <c r="D4259" s="95">
        <v>7038</v>
      </c>
      <c r="E4259" s="95">
        <v>7038</v>
      </c>
      <c r="F4259" s="95" t="s">
        <v>278</v>
      </c>
      <c r="G4259" s="95">
        <v>2017</v>
      </c>
      <c r="H4259" s="95">
        <v>0</v>
      </c>
      <c r="I4259" s="95">
        <v>1</v>
      </c>
      <c r="J4259" s="95">
        <v>5266868</v>
      </c>
      <c r="K4259" s="95">
        <v>0</v>
      </c>
      <c r="L4259" s="95">
        <v>799.1</v>
      </c>
      <c r="M4259" s="95">
        <v>5266868</v>
      </c>
      <c r="N4259" s="5">
        <f t="shared" si="133"/>
        <v>6591</v>
      </c>
    </row>
    <row r="4260" spans="1:14" x14ac:dyDescent="0.25">
      <c r="A4260" t="str">
        <f t="shared" si="132"/>
        <v>2017_7047</v>
      </c>
      <c r="C4260" s="95">
        <v>4259</v>
      </c>
      <c r="D4260" s="95">
        <v>7047</v>
      </c>
      <c r="E4260" s="95">
        <v>7047</v>
      </c>
      <c r="F4260" s="95" t="s">
        <v>279</v>
      </c>
      <c r="G4260" s="95">
        <v>2017</v>
      </c>
      <c r="H4260" s="95">
        <v>0</v>
      </c>
      <c r="I4260" s="95">
        <v>1</v>
      </c>
      <c r="J4260" s="95">
        <v>2370980</v>
      </c>
      <c r="K4260" s="95">
        <v>43868</v>
      </c>
      <c r="L4260" s="95">
        <v>358.1</v>
      </c>
      <c r="M4260" s="95">
        <v>2414848</v>
      </c>
      <c r="N4260" s="5">
        <f t="shared" si="133"/>
        <v>6621</v>
      </c>
    </row>
    <row r="4261" spans="1:14" x14ac:dyDescent="0.25">
      <c r="A4261" t="str">
        <f t="shared" si="132"/>
        <v>2017_7056</v>
      </c>
      <c r="C4261" s="95">
        <v>4260</v>
      </c>
      <c r="D4261" s="95">
        <v>7056</v>
      </c>
      <c r="E4261" s="95">
        <v>7056</v>
      </c>
      <c r="F4261" s="95" t="s">
        <v>280</v>
      </c>
      <c r="G4261" s="95">
        <v>2017</v>
      </c>
      <c r="H4261" s="95">
        <v>0</v>
      </c>
      <c r="I4261" s="95">
        <v>1</v>
      </c>
      <c r="J4261" s="95">
        <v>11353657</v>
      </c>
      <c r="K4261" s="95">
        <v>0</v>
      </c>
      <c r="L4261" s="95">
        <v>1722.6</v>
      </c>
      <c r="M4261" s="95">
        <v>11353657</v>
      </c>
      <c r="N4261" s="5">
        <f t="shared" si="133"/>
        <v>6591</v>
      </c>
    </row>
    <row r="4262" spans="1:14" x14ac:dyDescent="0.25">
      <c r="A4262" t="str">
        <f t="shared" si="132"/>
        <v>2017_7092</v>
      </c>
      <c r="C4262" s="95">
        <v>4261</v>
      </c>
      <c r="D4262" s="95">
        <v>7092</v>
      </c>
      <c r="E4262" s="95">
        <v>7092</v>
      </c>
      <c r="F4262" s="95" t="s">
        <v>281</v>
      </c>
      <c r="G4262" s="95">
        <v>2017</v>
      </c>
      <c r="H4262" s="95">
        <v>0</v>
      </c>
      <c r="I4262" s="95">
        <v>1</v>
      </c>
      <c r="J4262" s="95">
        <v>3137975</v>
      </c>
      <c r="K4262" s="95">
        <v>0</v>
      </c>
      <c r="L4262" s="95">
        <v>476.1</v>
      </c>
      <c r="M4262" s="95">
        <v>3137975</v>
      </c>
      <c r="N4262" s="5">
        <f t="shared" si="133"/>
        <v>6591</v>
      </c>
    </row>
    <row r="4263" spans="1:14" x14ac:dyDescent="0.25">
      <c r="A4263" t="str">
        <f t="shared" si="132"/>
        <v>2017_7098</v>
      </c>
      <c r="C4263" s="95">
        <v>4262</v>
      </c>
      <c r="D4263" s="95">
        <v>7098</v>
      </c>
      <c r="E4263" s="95">
        <v>7098</v>
      </c>
      <c r="F4263" s="95" t="s">
        <v>282</v>
      </c>
      <c r="G4263" s="95">
        <v>2017</v>
      </c>
      <c r="H4263" s="95">
        <v>0</v>
      </c>
      <c r="I4263" s="95">
        <v>1</v>
      </c>
      <c r="J4263" s="95">
        <v>3634277</v>
      </c>
      <c r="K4263" s="95">
        <v>0</v>
      </c>
      <c r="L4263" s="95">
        <v>551.4</v>
      </c>
      <c r="M4263" s="95">
        <v>3634277</v>
      </c>
      <c r="N4263" s="5">
        <f t="shared" si="133"/>
        <v>6591</v>
      </c>
    </row>
    <row r="4264" spans="1:14" x14ac:dyDescent="0.25">
      <c r="A4264" t="str">
        <f t="shared" si="132"/>
        <v>2017_7110</v>
      </c>
      <c r="C4264" s="95">
        <v>4263</v>
      </c>
      <c r="D4264" s="95">
        <v>7110</v>
      </c>
      <c r="E4264" s="95">
        <v>7110</v>
      </c>
      <c r="F4264" s="95" t="s">
        <v>283</v>
      </c>
      <c r="G4264" s="95">
        <v>2017</v>
      </c>
      <c r="H4264" s="95">
        <v>0</v>
      </c>
      <c r="I4264" s="95">
        <v>1</v>
      </c>
      <c r="J4264" s="95">
        <v>6195809</v>
      </c>
      <c r="K4264" s="95">
        <v>0</v>
      </c>
      <c r="L4264" s="95">
        <v>927.1</v>
      </c>
      <c r="M4264" s="95">
        <v>6195809</v>
      </c>
      <c r="N4264" s="5">
        <f t="shared" si="133"/>
        <v>6683</v>
      </c>
    </row>
    <row r="4265" spans="1:14" x14ac:dyDescent="0.25">
      <c r="A4265" t="str">
        <f t="shared" si="132"/>
        <v>2018_9</v>
      </c>
      <c r="C4265" s="95">
        <v>4264</v>
      </c>
      <c r="D4265" s="95">
        <v>9</v>
      </c>
      <c r="E4265" s="95">
        <v>9</v>
      </c>
      <c r="F4265" s="95" t="s">
        <v>0</v>
      </c>
      <c r="G4265" s="95">
        <v>2018</v>
      </c>
      <c r="H4265" s="95">
        <v>0</v>
      </c>
      <c r="I4265" s="95">
        <v>1</v>
      </c>
      <c r="J4265" s="95">
        <v>4218170</v>
      </c>
      <c r="K4265" s="95">
        <v>15221</v>
      </c>
      <c r="L4265" s="95">
        <v>622.70000000000005</v>
      </c>
      <c r="M4265" s="95">
        <v>4233391</v>
      </c>
      <c r="N4265" s="5">
        <f t="shared" si="133"/>
        <v>6774</v>
      </c>
    </row>
    <row r="4266" spans="1:14" x14ac:dyDescent="0.25">
      <c r="A4266" t="str">
        <f t="shared" si="132"/>
        <v>2018_441</v>
      </c>
      <c r="C4266" s="95">
        <v>4265</v>
      </c>
      <c r="D4266" s="95">
        <v>441</v>
      </c>
      <c r="E4266" s="95">
        <v>441</v>
      </c>
      <c r="F4266" s="95" t="s">
        <v>314</v>
      </c>
      <c r="G4266" s="95">
        <v>2018</v>
      </c>
      <c r="H4266" s="95">
        <v>0</v>
      </c>
      <c r="I4266" s="95">
        <v>1</v>
      </c>
      <c r="J4266" s="95">
        <v>5222286</v>
      </c>
      <c r="K4266" s="95">
        <v>39067</v>
      </c>
      <c r="L4266" s="95">
        <v>778.4</v>
      </c>
      <c r="M4266" s="95">
        <v>5261353</v>
      </c>
      <c r="N4266" s="5">
        <f t="shared" si="133"/>
        <v>6709</v>
      </c>
    </row>
    <row r="4267" spans="1:14" x14ac:dyDescent="0.25">
      <c r="A4267" t="str">
        <f t="shared" si="132"/>
        <v>2018_18</v>
      </c>
      <c r="C4267" s="95">
        <v>4266</v>
      </c>
      <c r="D4267" s="95">
        <v>18</v>
      </c>
      <c r="E4267" s="95">
        <v>18</v>
      </c>
      <c r="F4267" s="95" t="s">
        <v>5</v>
      </c>
      <c r="G4267" s="95">
        <v>2018</v>
      </c>
      <c r="H4267" s="95">
        <v>0</v>
      </c>
      <c r="I4267" s="95">
        <v>1</v>
      </c>
      <c r="J4267" s="95">
        <v>2000533</v>
      </c>
      <c r="K4267" s="95">
        <v>55787</v>
      </c>
      <c r="L4267" s="95">
        <v>300.2</v>
      </c>
      <c r="M4267" s="95">
        <v>2056320</v>
      </c>
      <c r="N4267" s="5">
        <f t="shared" si="133"/>
        <v>6664</v>
      </c>
    </row>
    <row r="4268" spans="1:14" x14ac:dyDescent="0.25">
      <c r="A4268" t="str">
        <f t="shared" si="132"/>
        <v>2018_27</v>
      </c>
      <c r="C4268" s="95">
        <v>4267</v>
      </c>
      <c r="D4268" s="95">
        <v>27</v>
      </c>
      <c r="E4268" s="95">
        <v>27</v>
      </c>
      <c r="F4268" s="95" t="s">
        <v>337</v>
      </c>
      <c r="G4268" s="95">
        <v>2018</v>
      </c>
      <c r="H4268" s="95">
        <v>0</v>
      </c>
      <c r="I4268" s="95">
        <v>1</v>
      </c>
      <c r="J4268" s="95">
        <v>11062688</v>
      </c>
      <c r="K4268" s="95">
        <v>0</v>
      </c>
      <c r="L4268" s="95">
        <v>1655.1</v>
      </c>
      <c r="M4268" s="95">
        <v>11062688</v>
      </c>
      <c r="N4268" s="5">
        <f t="shared" si="133"/>
        <v>6684</v>
      </c>
    </row>
    <row r="4269" spans="1:14" x14ac:dyDescent="0.25">
      <c r="A4269" t="str">
        <f t="shared" si="132"/>
        <v>2018_63</v>
      </c>
      <c r="C4269" s="95">
        <v>4268</v>
      </c>
      <c r="D4269" s="95">
        <v>63</v>
      </c>
      <c r="E4269" s="95">
        <v>63</v>
      </c>
      <c r="F4269" s="95" t="s">
        <v>338</v>
      </c>
      <c r="G4269" s="95">
        <v>2018</v>
      </c>
      <c r="H4269" s="95">
        <v>0</v>
      </c>
      <c r="I4269" s="95">
        <v>1</v>
      </c>
      <c r="J4269" s="95">
        <v>3494486</v>
      </c>
      <c r="K4269" s="95">
        <v>0</v>
      </c>
      <c r="L4269" s="95">
        <v>520.4</v>
      </c>
      <c r="M4269" s="95">
        <v>3494486</v>
      </c>
      <c r="N4269" s="5">
        <f t="shared" si="133"/>
        <v>6715</v>
      </c>
    </row>
    <row r="4270" spans="1:14" x14ac:dyDescent="0.25">
      <c r="A4270" t="str">
        <f t="shared" si="132"/>
        <v>2018_72</v>
      </c>
      <c r="C4270" s="95">
        <v>4269</v>
      </c>
      <c r="D4270" s="95">
        <v>72</v>
      </c>
      <c r="E4270" s="95">
        <v>72</v>
      </c>
      <c r="F4270" s="95" t="s">
        <v>6</v>
      </c>
      <c r="G4270" s="95">
        <v>2018</v>
      </c>
      <c r="H4270" s="95">
        <v>0</v>
      </c>
      <c r="I4270" s="95">
        <v>1</v>
      </c>
      <c r="J4270" s="95">
        <v>1370584</v>
      </c>
      <c r="K4270" s="95">
        <v>0</v>
      </c>
      <c r="L4270" s="95">
        <v>203.2</v>
      </c>
      <c r="M4270" s="95">
        <v>1370584</v>
      </c>
      <c r="N4270" s="5">
        <f t="shared" si="133"/>
        <v>6745</v>
      </c>
    </row>
    <row r="4271" spans="1:14" x14ac:dyDescent="0.25">
      <c r="A4271" t="str">
        <f t="shared" si="132"/>
        <v>2018_81</v>
      </c>
      <c r="C4271" s="95">
        <v>4270</v>
      </c>
      <c r="D4271" s="95">
        <v>81</v>
      </c>
      <c r="E4271" s="95">
        <v>81</v>
      </c>
      <c r="F4271" s="95" t="s">
        <v>7</v>
      </c>
      <c r="G4271" s="95">
        <v>2018</v>
      </c>
      <c r="H4271" s="95">
        <v>0</v>
      </c>
      <c r="I4271" s="95">
        <v>1</v>
      </c>
      <c r="J4271" s="95">
        <v>8102091</v>
      </c>
      <c r="K4271" s="95">
        <v>0</v>
      </c>
      <c r="L4271" s="95">
        <v>1215.8</v>
      </c>
      <c r="M4271" s="95">
        <v>8102091</v>
      </c>
      <c r="N4271" s="5">
        <f t="shared" si="133"/>
        <v>6664</v>
      </c>
    </row>
    <row r="4272" spans="1:14" x14ac:dyDescent="0.25">
      <c r="A4272" t="str">
        <f t="shared" si="132"/>
        <v>2018_99</v>
      </c>
      <c r="C4272" s="95">
        <v>4271</v>
      </c>
      <c r="D4272" s="95">
        <v>99</v>
      </c>
      <c r="E4272" s="95">
        <v>99</v>
      </c>
      <c r="F4272" s="95" t="s">
        <v>8</v>
      </c>
      <c r="G4272" s="95">
        <v>2018</v>
      </c>
      <c r="H4272" s="95">
        <v>0</v>
      </c>
      <c r="I4272" s="95">
        <v>1</v>
      </c>
      <c r="J4272" s="95">
        <v>3433959</v>
      </c>
      <c r="K4272" s="95">
        <v>3669</v>
      </c>
      <c r="L4272" s="95">
        <v>515.29999999999995</v>
      </c>
      <c r="M4272" s="95">
        <v>3437628</v>
      </c>
      <c r="N4272" s="5">
        <f t="shared" si="133"/>
        <v>6664</v>
      </c>
    </row>
    <row r="4273" spans="1:14" x14ac:dyDescent="0.25">
      <c r="A4273" t="str">
        <f t="shared" si="132"/>
        <v>2018_108</v>
      </c>
      <c r="C4273" s="95">
        <v>4272</v>
      </c>
      <c r="D4273" s="95">
        <v>108</v>
      </c>
      <c r="E4273" s="95">
        <v>108</v>
      </c>
      <c r="F4273" s="95" t="s">
        <v>9</v>
      </c>
      <c r="G4273" s="95">
        <v>2018</v>
      </c>
      <c r="H4273" s="95">
        <v>0</v>
      </c>
      <c r="I4273" s="95">
        <v>1</v>
      </c>
      <c r="J4273" s="95">
        <v>1875916</v>
      </c>
      <c r="K4273" s="95">
        <v>0</v>
      </c>
      <c r="L4273" s="95">
        <v>281.5</v>
      </c>
      <c r="M4273" s="95">
        <v>1875916</v>
      </c>
      <c r="N4273" s="5">
        <f t="shared" si="133"/>
        <v>6664</v>
      </c>
    </row>
    <row r="4274" spans="1:14" x14ac:dyDescent="0.25">
      <c r="A4274" t="str">
        <f t="shared" si="132"/>
        <v>2018_126</v>
      </c>
      <c r="C4274" s="95">
        <v>4273</v>
      </c>
      <c r="D4274" s="95">
        <v>126</v>
      </c>
      <c r="E4274" s="95">
        <v>126</v>
      </c>
      <c r="F4274" s="95" t="s">
        <v>10</v>
      </c>
      <c r="G4274" s="95">
        <v>2018</v>
      </c>
      <c r="H4274" s="95">
        <v>0</v>
      </c>
      <c r="I4274" s="95">
        <v>1</v>
      </c>
      <c r="J4274" s="95">
        <v>8892946</v>
      </c>
      <c r="K4274" s="95">
        <v>0</v>
      </c>
      <c r="L4274" s="95">
        <v>1327.9</v>
      </c>
      <c r="M4274" s="95">
        <v>8892946</v>
      </c>
      <c r="N4274" s="5">
        <f t="shared" si="133"/>
        <v>6697</v>
      </c>
    </row>
    <row r="4275" spans="1:14" x14ac:dyDescent="0.25">
      <c r="A4275" t="str">
        <f t="shared" si="132"/>
        <v>2018_135</v>
      </c>
      <c r="C4275" s="95">
        <v>4274</v>
      </c>
      <c r="D4275" s="95">
        <v>135</v>
      </c>
      <c r="E4275" s="95">
        <v>135</v>
      </c>
      <c r="F4275" s="95" t="s">
        <v>11</v>
      </c>
      <c r="G4275" s="95">
        <v>2018</v>
      </c>
      <c r="H4275" s="95">
        <v>0</v>
      </c>
      <c r="I4275" s="95">
        <v>1</v>
      </c>
      <c r="J4275" s="95">
        <v>7452306</v>
      </c>
      <c r="K4275" s="95">
        <v>197961</v>
      </c>
      <c r="L4275" s="95">
        <v>1104.7</v>
      </c>
      <c r="M4275" s="95">
        <v>7650267</v>
      </c>
      <c r="N4275" s="5">
        <f t="shared" si="133"/>
        <v>6746</v>
      </c>
    </row>
    <row r="4276" spans="1:14" x14ac:dyDescent="0.25">
      <c r="A4276" t="str">
        <f t="shared" si="132"/>
        <v>2018_171</v>
      </c>
      <c r="C4276" s="95">
        <v>4275</v>
      </c>
      <c r="D4276" s="95">
        <v>171</v>
      </c>
      <c r="E4276" s="95">
        <v>171</v>
      </c>
      <c r="F4276" s="95" t="s">
        <v>339</v>
      </c>
      <c r="G4276" s="95">
        <v>2018</v>
      </c>
      <c r="H4276" s="95">
        <v>0</v>
      </c>
      <c r="I4276" s="95">
        <v>2</v>
      </c>
      <c r="J4276" s="95">
        <v>5043207</v>
      </c>
      <c r="K4276" s="95">
        <v>156422</v>
      </c>
      <c r="L4276" s="95">
        <v>754.4</v>
      </c>
      <c r="M4276" s="95">
        <v>5199629</v>
      </c>
      <c r="N4276" s="5">
        <f t="shared" si="133"/>
        <v>6685</v>
      </c>
    </row>
    <row r="4277" spans="1:14" x14ac:dyDescent="0.25">
      <c r="A4277" t="str">
        <f t="shared" si="132"/>
        <v>2018_225</v>
      </c>
      <c r="C4277" s="95">
        <v>4276</v>
      </c>
      <c r="D4277" s="95">
        <v>225</v>
      </c>
      <c r="E4277" s="95">
        <v>225</v>
      </c>
      <c r="F4277" s="95" t="s">
        <v>13</v>
      </c>
      <c r="G4277" s="95">
        <v>2018</v>
      </c>
      <c r="H4277" s="95">
        <v>0</v>
      </c>
      <c r="I4277" s="95">
        <v>1</v>
      </c>
      <c r="J4277" s="95">
        <v>28285752</v>
      </c>
      <c r="K4277" s="95">
        <v>0</v>
      </c>
      <c r="L4277" s="95">
        <v>4188</v>
      </c>
      <c r="M4277" s="95">
        <v>28285752</v>
      </c>
      <c r="N4277" s="5">
        <f t="shared" si="133"/>
        <v>6754</v>
      </c>
    </row>
    <row r="4278" spans="1:14" x14ac:dyDescent="0.25">
      <c r="A4278" t="str">
        <f t="shared" si="132"/>
        <v>2018_234</v>
      </c>
      <c r="C4278" s="95">
        <v>4277</v>
      </c>
      <c r="D4278" s="95">
        <v>234</v>
      </c>
      <c r="E4278" s="95">
        <v>234</v>
      </c>
      <c r="F4278" s="95" t="s">
        <v>14</v>
      </c>
      <c r="G4278" s="95">
        <v>2018</v>
      </c>
      <c r="H4278" s="95">
        <v>0</v>
      </c>
      <c r="I4278" s="95">
        <v>1</v>
      </c>
      <c r="J4278" s="95">
        <v>8406702</v>
      </c>
      <c r="K4278" s="95">
        <v>0</v>
      </c>
      <c r="L4278" s="95">
        <v>1258.3</v>
      </c>
      <c r="M4278" s="95">
        <v>8406702</v>
      </c>
      <c r="N4278" s="5">
        <f t="shared" si="133"/>
        <v>6681</v>
      </c>
    </row>
    <row r="4279" spans="1:14" x14ac:dyDescent="0.25">
      <c r="A4279" t="str">
        <f t="shared" si="132"/>
        <v>2018_243</v>
      </c>
      <c r="C4279" s="95">
        <v>4278</v>
      </c>
      <c r="D4279" s="95">
        <v>243</v>
      </c>
      <c r="E4279" s="95">
        <v>243</v>
      </c>
      <c r="F4279" s="95" t="s">
        <v>15</v>
      </c>
      <c r="G4279" s="95">
        <v>2018</v>
      </c>
      <c r="H4279" s="95">
        <v>0</v>
      </c>
      <c r="I4279" s="95">
        <v>1</v>
      </c>
      <c r="J4279" s="95">
        <v>1576605</v>
      </c>
      <c r="K4279" s="95">
        <v>112775</v>
      </c>
      <c r="L4279" s="95">
        <v>234.3</v>
      </c>
      <c r="M4279" s="95">
        <v>1689380</v>
      </c>
      <c r="N4279" s="5">
        <f t="shared" si="133"/>
        <v>6729</v>
      </c>
    </row>
    <row r="4280" spans="1:14" x14ac:dyDescent="0.25">
      <c r="A4280" t="str">
        <f t="shared" si="132"/>
        <v>2018_261</v>
      </c>
      <c r="C4280" s="95">
        <v>4279</v>
      </c>
      <c r="D4280" s="95">
        <v>261</v>
      </c>
      <c r="E4280" s="95">
        <v>261</v>
      </c>
      <c r="F4280" s="95" t="s">
        <v>16</v>
      </c>
      <c r="G4280" s="95">
        <v>2018</v>
      </c>
      <c r="H4280" s="95">
        <v>0</v>
      </c>
      <c r="I4280" s="95">
        <v>1</v>
      </c>
      <c r="J4280" s="95">
        <v>74592151</v>
      </c>
      <c r="K4280" s="95">
        <v>0</v>
      </c>
      <c r="L4280" s="95">
        <v>11193.3</v>
      </c>
      <c r="M4280" s="95">
        <v>74592151</v>
      </c>
      <c r="N4280" s="5">
        <f t="shared" si="133"/>
        <v>6664</v>
      </c>
    </row>
    <row r="4281" spans="1:14" x14ac:dyDescent="0.25">
      <c r="A4281" t="str">
        <f t="shared" si="132"/>
        <v>2018_279</v>
      </c>
      <c r="C4281" s="95">
        <v>4280</v>
      </c>
      <c r="D4281" s="95">
        <v>279</v>
      </c>
      <c r="E4281" s="95">
        <v>279</v>
      </c>
      <c r="F4281" s="95" t="s">
        <v>17</v>
      </c>
      <c r="G4281" s="95">
        <v>2018</v>
      </c>
      <c r="H4281" s="95">
        <v>0</v>
      </c>
      <c r="I4281" s="95">
        <v>1</v>
      </c>
      <c r="J4281" s="95">
        <v>5645741</v>
      </c>
      <c r="K4281" s="95">
        <v>0</v>
      </c>
      <c r="L4281" s="95">
        <v>847.2</v>
      </c>
      <c r="M4281" s="95">
        <v>5645741</v>
      </c>
      <c r="N4281" s="5">
        <f t="shared" si="133"/>
        <v>6664</v>
      </c>
    </row>
    <row r="4282" spans="1:14" x14ac:dyDescent="0.25">
      <c r="A4282" t="str">
        <f t="shared" si="132"/>
        <v>2018_355</v>
      </c>
      <c r="C4282" s="95">
        <v>4281</v>
      </c>
      <c r="D4282" s="95">
        <v>355</v>
      </c>
      <c r="E4282" s="95">
        <v>355</v>
      </c>
      <c r="F4282" s="95" t="s">
        <v>18</v>
      </c>
      <c r="G4282" s="95">
        <v>2018</v>
      </c>
      <c r="H4282" s="95">
        <v>0</v>
      </c>
      <c r="I4282" s="95">
        <v>1</v>
      </c>
      <c r="J4282" s="95">
        <v>1905904</v>
      </c>
      <c r="K4282" s="95">
        <v>0</v>
      </c>
      <c r="L4282" s="95">
        <v>286</v>
      </c>
      <c r="M4282" s="95">
        <v>1905904</v>
      </c>
      <c r="N4282" s="5">
        <f t="shared" si="133"/>
        <v>6664</v>
      </c>
    </row>
    <row r="4283" spans="1:14" x14ac:dyDescent="0.25">
      <c r="A4283" t="str">
        <f t="shared" si="132"/>
        <v>2018_387</v>
      </c>
      <c r="C4283" s="95">
        <v>4282</v>
      </c>
      <c r="D4283" s="95">
        <v>387</v>
      </c>
      <c r="E4283" s="95">
        <v>387</v>
      </c>
      <c r="F4283" s="95" t="s">
        <v>19</v>
      </c>
      <c r="G4283" s="95">
        <v>2018</v>
      </c>
      <c r="H4283" s="95">
        <v>0</v>
      </c>
      <c r="I4283" s="95">
        <v>1</v>
      </c>
      <c r="J4283" s="95">
        <v>9233180</v>
      </c>
      <c r="K4283" s="95">
        <v>108803</v>
      </c>
      <c r="L4283" s="95">
        <v>1384.7</v>
      </c>
      <c r="M4283" s="95">
        <v>9341983</v>
      </c>
      <c r="N4283" s="5">
        <f t="shared" si="133"/>
        <v>6668</v>
      </c>
    </row>
    <row r="4284" spans="1:14" x14ac:dyDescent="0.25">
      <c r="A4284" t="str">
        <f t="shared" si="132"/>
        <v>2018_414</v>
      </c>
      <c r="C4284" s="95">
        <v>4283</v>
      </c>
      <c r="D4284" s="95">
        <v>414</v>
      </c>
      <c r="E4284" s="95">
        <v>414</v>
      </c>
      <c r="F4284" s="95" t="s">
        <v>20</v>
      </c>
      <c r="G4284" s="95">
        <v>2018</v>
      </c>
      <c r="H4284" s="95">
        <v>0</v>
      </c>
      <c r="I4284" s="95">
        <v>1</v>
      </c>
      <c r="J4284" s="95">
        <v>3386335</v>
      </c>
      <c r="K4284" s="95">
        <v>145043</v>
      </c>
      <c r="L4284" s="95">
        <v>502.2</v>
      </c>
      <c r="M4284" s="95">
        <v>3531378</v>
      </c>
      <c r="N4284" s="5">
        <f t="shared" si="133"/>
        <v>6743</v>
      </c>
    </row>
    <row r="4285" spans="1:14" x14ac:dyDescent="0.25">
      <c r="A4285" t="str">
        <f t="shared" si="132"/>
        <v>2018_540</v>
      </c>
      <c r="C4285" s="95">
        <v>4284</v>
      </c>
      <c r="D4285" s="95">
        <v>540</v>
      </c>
      <c r="E4285" s="95">
        <v>540</v>
      </c>
      <c r="F4285" s="95" t="s">
        <v>1</v>
      </c>
      <c r="G4285" s="95">
        <v>2018</v>
      </c>
      <c r="H4285" s="95">
        <v>0</v>
      </c>
      <c r="I4285" s="95">
        <v>1</v>
      </c>
      <c r="J4285" s="95">
        <v>3746173</v>
      </c>
      <c r="K4285" s="95">
        <v>105005</v>
      </c>
      <c r="L4285" s="95">
        <v>555.4</v>
      </c>
      <c r="M4285" s="95">
        <v>3851178</v>
      </c>
      <c r="N4285" s="5">
        <f t="shared" si="133"/>
        <v>6745</v>
      </c>
    </row>
    <row r="4286" spans="1:14" x14ac:dyDescent="0.25">
      <c r="A4286" t="str">
        <f t="shared" si="132"/>
        <v>2018_472</v>
      </c>
      <c r="C4286" s="95">
        <v>4285</v>
      </c>
      <c r="D4286" s="95">
        <v>472</v>
      </c>
      <c r="E4286" s="95">
        <v>472</v>
      </c>
      <c r="F4286" s="95" t="s">
        <v>21</v>
      </c>
      <c r="G4286" s="95">
        <v>2018</v>
      </c>
      <c r="H4286" s="95">
        <v>0</v>
      </c>
      <c r="I4286" s="95">
        <v>1</v>
      </c>
      <c r="J4286" s="95">
        <v>10689056</v>
      </c>
      <c r="K4286" s="95">
        <v>0</v>
      </c>
      <c r="L4286" s="95">
        <v>1604</v>
      </c>
      <c r="M4286" s="95">
        <v>10689056</v>
      </c>
      <c r="N4286" s="5">
        <f t="shared" si="133"/>
        <v>6664</v>
      </c>
    </row>
    <row r="4287" spans="1:14" x14ac:dyDescent="0.25">
      <c r="A4287" t="str">
        <f t="shared" si="132"/>
        <v>2018_513</v>
      </c>
      <c r="C4287" s="95">
        <v>4286</v>
      </c>
      <c r="D4287" s="95">
        <v>513</v>
      </c>
      <c r="E4287" s="95">
        <v>513</v>
      </c>
      <c r="F4287" s="95" t="s">
        <v>22</v>
      </c>
      <c r="G4287" s="95">
        <v>2018</v>
      </c>
      <c r="H4287" s="95">
        <v>0</v>
      </c>
      <c r="I4287" s="95">
        <v>1</v>
      </c>
      <c r="J4287" s="95">
        <v>2191123</v>
      </c>
      <c r="K4287" s="95">
        <v>111502</v>
      </c>
      <c r="L4287" s="95">
        <v>328.8</v>
      </c>
      <c r="M4287" s="95">
        <v>2302625</v>
      </c>
      <c r="N4287" s="5">
        <f t="shared" si="133"/>
        <v>6664</v>
      </c>
    </row>
    <row r="4288" spans="1:14" x14ac:dyDescent="0.25">
      <c r="A4288" t="str">
        <f t="shared" si="132"/>
        <v>2018_549</v>
      </c>
      <c r="C4288" s="95">
        <v>4287</v>
      </c>
      <c r="D4288" s="95">
        <v>549</v>
      </c>
      <c r="E4288" s="95">
        <v>549</v>
      </c>
      <c r="F4288" s="95" t="s">
        <v>23</v>
      </c>
      <c r="G4288" s="95">
        <v>2018</v>
      </c>
      <c r="H4288" s="95">
        <v>0</v>
      </c>
      <c r="I4288" s="95">
        <v>1</v>
      </c>
      <c r="J4288" s="95">
        <v>2965480</v>
      </c>
      <c r="K4288" s="95">
        <v>229171</v>
      </c>
      <c r="L4288" s="95">
        <v>445</v>
      </c>
      <c r="M4288" s="95">
        <v>3194651</v>
      </c>
      <c r="N4288" s="5">
        <f t="shared" si="133"/>
        <v>6664</v>
      </c>
    </row>
    <row r="4289" spans="1:14" x14ac:dyDescent="0.25">
      <c r="A4289" t="str">
        <f t="shared" si="132"/>
        <v>2018_576</v>
      </c>
      <c r="C4289" s="95">
        <v>4288</v>
      </c>
      <c r="D4289" s="95">
        <v>576</v>
      </c>
      <c r="E4289" s="95">
        <v>576</v>
      </c>
      <c r="F4289" s="95" t="s">
        <v>24</v>
      </c>
      <c r="G4289" s="95">
        <v>2018</v>
      </c>
      <c r="H4289" s="95">
        <v>0</v>
      </c>
      <c r="I4289" s="95">
        <v>1</v>
      </c>
      <c r="J4289" s="95">
        <v>3543375</v>
      </c>
      <c r="K4289" s="95">
        <v>95502</v>
      </c>
      <c r="L4289" s="95">
        <v>531.4</v>
      </c>
      <c r="M4289" s="95">
        <v>3638877</v>
      </c>
      <c r="N4289" s="5">
        <f t="shared" si="133"/>
        <v>6668</v>
      </c>
    </row>
    <row r="4290" spans="1:14" x14ac:dyDescent="0.25">
      <c r="A4290" t="str">
        <f t="shared" si="132"/>
        <v>2018_585</v>
      </c>
      <c r="C4290" s="95">
        <v>4289</v>
      </c>
      <c r="D4290" s="95">
        <v>585</v>
      </c>
      <c r="E4290" s="95">
        <v>585</v>
      </c>
      <c r="F4290" s="95" t="s">
        <v>25</v>
      </c>
      <c r="G4290" s="95">
        <v>2018</v>
      </c>
      <c r="H4290" s="95">
        <v>0</v>
      </c>
      <c r="I4290" s="95">
        <v>1</v>
      </c>
      <c r="J4290" s="95">
        <v>3859198</v>
      </c>
      <c r="K4290" s="95">
        <v>0</v>
      </c>
      <c r="L4290" s="95">
        <v>574.20000000000005</v>
      </c>
      <c r="M4290" s="95">
        <v>3859198</v>
      </c>
      <c r="N4290" s="5">
        <f t="shared" si="133"/>
        <v>6721</v>
      </c>
    </row>
    <row r="4291" spans="1:14" x14ac:dyDescent="0.25">
      <c r="A4291" t="str">
        <f t="shared" ref="A4291:A4354" si="134">CONCATENATE(G4291,"_",D4291)</f>
        <v>2018_594</v>
      </c>
      <c r="C4291" s="95">
        <v>4290</v>
      </c>
      <c r="D4291" s="95">
        <v>594</v>
      </c>
      <c r="E4291" s="95">
        <v>594</v>
      </c>
      <c r="F4291" s="95" t="s">
        <v>26</v>
      </c>
      <c r="G4291" s="95">
        <v>2018</v>
      </c>
      <c r="H4291" s="95">
        <v>0</v>
      </c>
      <c r="I4291" s="95">
        <v>1</v>
      </c>
      <c r="J4291" s="95">
        <v>5416562</v>
      </c>
      <c r="K4291" s="95">
        <v>0</v>
      </c>
      <c r="L4291" s="95">
        <v>812.2</v>
      </c>
      <c r="M4291" s="95">
        <v>5416562</v>
      </c>
      <c r="N4291" s="5">
        <f t="shared" ref="N4291:N4354" si="135">ROUND(J4291/L4291,0)</f>
        <v>6669</v>
      </c>
    </row>
    <row r="4292" spans="1:14" x14ac:dyDescent="0.25">
      <c r="A4292" t="str">
        <f t="shared" si="134"/>
        <v>2018_603</v>
      </c>
      <c r="C4292" s="95">
        <v>4291</v>
      </c>
      <c r="D4292" s="95">
        <v>603</v>
      </c>
      <c r="E4292" s="95">
        <v>603</v>
      </c>
      <c r="F4292" s="95" t="s">
        <v>27</v>
      </c>
      <c r="G4292" s="95">
        <v>2018</v>
      </c>
      <c r="H4292" s="95">
        <v>0</v>
      </c>
      <c r="I4292" s="95">
        <v>1</v>
      </c>
      <c r="J4292" s="95">
        <v>1263870</v>
      </c>
      <c r="K4292" s="95">
        <v>7751</v>
      </c>
      <c r="L4292" s="95">
        <v>186</v>
      </c>
      <c r="M4292" s="95">
        <v>1271621</v>
      </c>
      <c r="N4292" s="5">
        <f t="shared" si="135"/>
        <v>6795</v>
      </c>
    </row>
    <row r="4293" spans="1:14" x14ac:dyDescent="0.25">
      <c r="A4293" t="str">
        <f t="shared" si="134"/>
        <v>2018_609</v>
      </c>
      <c r="C4293" s="95">
        <v>4292</v>
      </c>
      <c r="D4293" s="95">
        <v>609</v>
      </c>
      <c r="E4293" s="95">
        <v>609</v>
      </c>
      <c r="F4293" s="95" t="s">
        <v>28</v>
      </c>
      <c r="G4293" s="95">
        <v>2018</v>
      </c>
      <c r="H4293" s="95">
        <v>0</v>
      </c>
      <c r="I4293" s="95">
        <v>1</v>
      </c>
      <c r="J4293" s="95">
        <v>10193089</v>
      </c>
      <c r="K4293" s="95">
        <v>0</v>
      </c>
      <c r="L4293" s="95">
        <v>1514.8</v>
      </c>
      <c r="M4293" s="95">
        <v>10193089</v>
      </c>
      <c r="N4293" s="5">
        <f t="shared" si="135"/>
        <v>6729</v>
      </c>
    </row>
    <row r="4294" spans="1:14" x14ac:dyDescent="0.25">
      <c r="A4294" t="str">
        <f t="shared" si="134"/>
        <v>2018_621</v>
      </c>
      <c r="C4294" s="95">
        <v>4293</v>
      </c>
      <c r="D4294" s="95">
        <v>621</v>
      </c>
      <c r="E4294" s="95">
        <v>621</v>
      </c>
      <c r="F4294" s="95" t="s">
        <v>29</v>
      </c>
      <c r="G4294" s="95">
        <v>2018</v>
      </c>
      <c r="H4294" s="95">
        <v>0</v>
      </c>
      <c r="I4294" s="95">
        <v>1</v>
      </c>
      <c r="J4294" s="95">
        <v>27855566</v>
      </c>
      <c r="K4294" s="95">
        <v>0</v>
      </c>
      <c r="L4294" s="95">
        <v>4134.1000000000004</v>
      </c>
      <c r="M4294" s="95">
        <v>27855566</v>
      </c>
      <c r="N4294" s="5">
        <f t="shared" si="135"/>
        <v>6738</v>
      </c>
    </row>
    <row r="4295" spans="1:14" x14ac:dyDescent="0.25">
      <c r="A4295" t="str">
        <f t="shared" si="134"/>
        <v>2018_720</v>
      </c>
      <c r="C4295" s="95">
        <v>4294</v>
      </c>
      <c r="D4295" s="95">
        <v>720</v>
      </c>
      <c r="E4295" s="95">
        <v>720</v>
      </c>
      <c r="F4295" s="95" t="s">
        <v>30</v>
      </c>
      <c r="G4295" s="95">
        <v>2018</v>
      </c>
      <c r="H4295" s="95">
        <v>0</v>
      </c>
      <c r="I4295" s="95">
        <v>1</v>
      </c>
      <c r="J4295" s="95">
        <v>12769557</v>
      </c>
      <c r="K4295" s="95">
        <v>0</v>
      </c>
      <c r="L4295" s="95">
        <v>1916.2</v>
      </c>
      <c r="M4295" s="95">
        <v>12769557</v>
      </c>
      <c r="N4295" s="5">
        <f t="shared" si="135"/>
        <v>6664</v>
      </c>
    </row>
    <row r="4296" spans="1:14" x14ac:dyDescent="0.25">
      <c r="A4296" t="str">
        <f t="shared" si="134"/>
        <v>2018_729</v>
      </c>
      <c r="C4296" s="95">
        <v>4295</v>
      </c>
      <c r="D4296" s="95">
        <v>729</v>
      </c>
      <c r="E4296" s="95">
        <v>729</v>
      </c>
      <c r="F4296" s="95" t="s">
        <v>31</v>
      </c>
      <c r="G4296" s="95">
        <v>2018</v>
      </c>
      <c r="H4296" s="95">
        <v>0</v>
      </c>
      <c r="I4296" s="95">
        <v>1</v>
      </c>
      <c r="J4296" s="95">
        <v>13650538</v>
      </c>
      <c r="K4296" s="95">
        <v>105300</v>
      </c>
      <c r="L4296" s="95">
        <v>2048.4</v>
      </c>
      <c r="M4296" s="95">
        <v>13755838</v>
      </c>
      <c r="N4296" s="5">
        <f t="shared" si="135"/>
        <v>6664</v>
      </c>
    </row>
    <row r="4297" spans="1:14" x14ac:dyDescent="0.25">
      <c r="A4297" t="str">
        <f t="shared" si="134"/>
        <v>2018_747</v>
      </c>
      <c r="C4297" s="95">
        <v>4296</v>
      </c>
      <c r="D4297" s="95">
        <v>747</v>
      </c>
      <c r="E4297" s="95">
        <v>747</v>
      </c>
      <c r="F4297" s="95" t="s">
        <v>32</v>
      </c>
      <c r="G4297" s="95">
        <v>2018</v>
      </c>
      <c r="H4297" s="95">
        <v>0</v>
      </c>
      <c r="I4297" s="95">
        <v>1</v>
      </c>
      <c r="J4297" s="95">
        <v>4023723</v>
      </c>
      <c r="K4297" s="95">
        <v>47644</v>
      </c>
      <c r="L4297" s="95">
        <v>603.79999999999995</v>
      </c>
      <c r="M4297" s="95">
        <v>4071367</v>
      </c>
      <c r="N4297" s="5">
        <f t="shared" si="135"/>
        <v>6664</v>
      </c>
    </row>
    <row r="4298" spans="1:14" x14ac:dyDescent="0.25">
      <c r="A4298" t="str">
        <f t="shared" si="134"/>
        <v>2018_1917</v>
      </c>
      <c r="C4298" s="95">
        <v>4297</v>
      </c>
      <c r="D4298" s="95">
        <v>1917</v>
      </c>
      <c r="E4298" s="95">
        <v>1917</v>
      </c>
      <c r="F4298" s="95" t="s">
        <v>78</v>
      </c>
      <c r="G4298" s="95">
        <v>2018</v>
      </c>
      <c r="H4298" s="95">
        <v>0</v>
      </c>
      <c r="I4298" s="95">
        <v>1</v>
      </c>
      <c r="J4298" s="95">
        <v>2773550</v>
      </c>
      <c r="K4298" s="95">
        <v>51073</v>
      </c>
      <c r="L4298" s="95">
        <v>415.7</v>
      </c>
      <c r="M4298" s="95">
        <v>2824623</v>
      </c>
      <c r="N4298" s="5">
        <f t="shared" si="135"/>
        <v>6672</v>
      </c>
    </row>
    <row r="4299" spans="1:14" x14ac:dyDescent="0.25">
      <c r="A4299" t="str">
        <f t="shared" si="134"/>
        <v>2018_846</v>
      </c>
      <c r="C4299" s="95">
        <v>4298</v>
      </c>
      <c r="D4299" s="95">
        <v>846</v>
      </c>
      <c r="E4299" s="95">
        <v>846</v>
      </c>
      <c r="F4299" s="95" t="s">
        <v>382</v>
      </c>
      <c r="G4299" s="95">
        <v>2018</v>
      </c>
      <c r="H4299" s="95">
        <v>0</v>
      </c>
      <c r="I4299" s="95">
        <v>1</v>
      </c>
      <c r="J4299" s="95">
        <v>3520501</v>
      </c>
      <c r="K4299" s="95">
        <v>41711</v>
      </c>
      <c r="L4299" s="95">
        <v>527.1</v>
      </c>
      <c r="M4299" s="95">
        <v>3562212</v>
      </c>
      <c r="N4299" s="5">
        <f t="shared" si="135"/>
        <v>6679</v>
      </c>
    </row>
    <row r="4300" spans="1:14" x14ac:dyDescent="0.25">
      <c r="A4300" t="str">
        <f t="shared" si="134"/>
        <v>2018_882</v>
      </c>
      <c r="C4300" s="95">
        <v>4299</v>
      </c>
      <c r="D4300" s="95">
        <v>882</v>
      </c>
      <c r="E4300" s="95">
        <v>882</v>
      </c>
      <c r="F4300" s="95" t="s">
        <v>35</v>
      </c>
      <c r="G4300" s="95">
        <v>2018</v>
      </c>
      <c r="H4300" s="95">
        <v>0</v>
      </c>
      <c r="I4300" s="95">
        <v>1</v>
      </c>
      <c r="J4300" s="95">
        <v>29472873</v>
      </c>
      <c r="K4300" s="95">
        <v>200304</v>
      </c>
      <c r="L4300" s="95">
        <v>4422.7</v>
      </c>
      <c r="M4300" s="95">
        <v>29673177</v>
      </c>
      <c r="N4300" s="5">
        <f t="shared" si="135"/>
        <v>6664</v>
      </c>
    </row>
    <row r="4301" spans="1:14" x14ac:dyDescent="0.25">
      <c r="A4301" t="str">
        <f t="shared" si="134"/>
        <v>2018_916</v>
      </c>
      <c r="C4301" s="95">
        <v>4300</v>
      </c>
      <c r="D4301" s="95">
        <v>916</v>
      </c>
      <c r="E4301" s="95">
        <v>916</v>
      </c>
      <c r="F4301" s="95" t="s">
        <v>2</v>
      </c>
      <c r="G4301" s="95">
        <v>2018</v>
      </c>
      <c r="H4301" s="95">
        <v>0</v>
      </c>
      <c r="I4301" s="95">
        <v>1</v>
      </c>
      <c r="J4301" s="95">
        <v>1785041</v>
      </c>
      <c r="K4301" s="95">
        <v>0</v>
      </c>
      <c r="L4301" s="95">
        <v>261.2</v>
      </c>
      <c r="M4301" s="95">
        <v>1785041</v>
      </c>
      <c r="N4301" s="5">
        <f t="shared" si="135"/>
        <v>6834</v>
      </c>
    </row>
    <row r="4302" spans="1:14" x14ac:dyDescent="0.25">
      <c r="A4302" t="str">
        <f t="shared" si="134"/>
        <v>2018_914</v>
      </c>
      <c r="C4302" s="95">
        <v>4301</v>
      </c>
      <c r="D4302" s="95">
        <v>914</v>
      </c>
      <c r="E4302" s="95">
        <v>914</v>
      </c>
      <c r="F4302" s="95" t="s">
        <v>36</v>
      </c>
      <c r="G4302" s="95">
        <v>2018</v>
      </c>
      <c r="H4302" s="95">
        <v>0</v>
      </c>
      <c r="I4302" s="95">
        <v>1</v>
      </c>
      <c r="J4302" s="95">
        <v>3279118</v>
      </c>
      <c r="K4302" s="95">
        <v>0</v>
      </c>
      <c r="L4302" s="95">
        <v>488.4</v>
      </c>
      <c r="M4302" s="95">
        <v>3279118</v>
      </c>
      <c r="N4302" s="5">
        <f t="shared" si="135"/>
        <v>6714</v>
      </c>
    </row>
    <row r="4303" spans="1:14" x14ac:dyDescent="0.25">
      <c r="A4303" t="str">
        <f t="shared" si="134"/>
        <v>2018_918</v>
      </c>
      <c r="C4303" s="95">
        <v>4302</v>
      </c>
      <c r="D4303" s="95">
        <v>918</v>
      </c>
      <c r="E4303" s="95">
        <v>918</v>
      </c>
      <c r="F4303" s="95" t="s">
        <v>37</v>
      </c>
      <c r="G4303" s="95">
        <v>2018</v>
      </c>
      <c r="H4303" s="95">
        <v>0</v>
      </c>
      <c r="I4303" s="95">
        <v>1</v>
      </c>
      <c r="J4303" s="95">
        <v>3016610</v>
      </c>
      <c r="K4303" s="95">
        <v>201265</v>
      </c>
      <c r="L4303" s="95">
        <v>448.7</v>
      </c>
      <c r="M4303" s="95">
        <v>3217875</v>
      </c>
      <c r="N4303" s="5">
        <f t="shared" si="135"/>
        <v>6723</v>
      </c>
    </row>
    <row r="4304" spans="1:14" x14ac:dyDescent="0.25">
      <c r="A4304" t="str">
        <f t="shared" si="134"/>
        <v>2018_936</v>
      </c>
      <c r="C4304" s="95">
        <v>4303</v>
      </c>
      <c r="D4304" s="95">
        <v>936</v>
      </c>
      <c r="E4304" s="95">
        <v>936</v>
      </c>
      <c r="F4304" s="95" t="s">
        <v>38</v>
      </c>
      <c r="G4304" s="95">
        <v>2018</v>
      </c>
      <c r="H4304" s="95">
        <v>0</v>
      </c>
      <c r="I4304" s="95">
        <v>1</v>
      </c>
      <c r="J4304" s="95">
        <v>5739037</v>
      </c>
      <c r="K4304" s="95">
        <v>100404</v>
      </c>
      <c r="L4304" s="95">
        <v>861.2</v>
      </c>
      <c r="M4304" s="95">
        <v>5839441</v>
      </c>
      <c r="N4304" s="5">
        <f t="shared" si="135"/>
        <v>6664</v>
      </c>
    </row>
    <row r="4305" spans="1:14" x14ac:dyDescent="0.25">
      <c r="A4305" t="str">
        <f t="shared" si="134"/>
        <v>2018_977</v>
      </c>
      <c r="C4305" s="95">
        <v>4304</v>
      </c>
      <c r="D4305" s="95">
        <v>977</v>
      </c>
      <c r="E4305" s="95">
        <v>977</v>
      </c>
      <c r="F4305" s="95" t="s">
        <v>39</v>
      </c>
      <c r="G4305" s="95">
        <v>2018</v>
      </c>
      <c r="H4305" s="95">
        <v>0</v>
      </c>
      <c r="I4305" s="95">
        <v>1</v>
      </c>
      <c r="J4305" s="95">
        <v>3784486</v>
      </c>
      <c r="K4305" s="95">
        <v>0</v>
      </c>
      <c r="L4305" s="95">
        <v>567.9</v>
      </c>
      <c r="M4305" s="95">
        <v>3784486</v>
      </c>
      <c r="N4305" s="5">
        <f t="shared" si="135"/>
        <v>6664</v>
      </c>
    </row>
    <row r="4306" spans="1:14" x14ac:dyDescent="0.25">
      <c r="A4306" t="str">
        <f t="shared" si="134"/>
        <v>2018_981</v>
      </c>
      <c r="C4306" s="95">
        <v>4305</v>
      </c>
      <c r="D4306" s="95">
        <v>981</v>
      </c>
      <c r="E4306" s="95">
        <v>981</v>
      </c>
      <c r="F4306" s="95" t="s">
        <v>40</v>
      </c>
      <c r="G4306" s="95">
        <v>2018</v>
      </c>
      <c r="H4306" s="95">
        <v>0</v>
      </c>
      <c r="I4306" s="95">
        <v>1</v>
      </c>
      <c r="J4306" s="95">
        <v>12676927</v>
      </c>
      <c r="K4306" s="95">
        <v>7816</v>
      </c>
      <c r="L4306" s="95">
        <v>1902.3</v>
      </c>
      <c r="M4306" s="95">
        <v>12684743</v>
      </c>
      <c r="N4306" s="5">
        <f t="shared" si="135"/>
        <v>6664</v>
      </c>
    </row>
    <row r="4307" spans="1:14" x14ac:dyDescent="0.25">
      <c r="A4307" t="str">
        <f t="shared" si="134"/>
        <v>2018_999</v>
      </c>
      <c r="C4307" s="95">
        <v>4306</v>
      </c>
      <c r="D4307" s="95">
        <v>999</v>
      </c>
      <c r="E4307" s="95">
        <v>999</v>
      </c>
      <c r="F4307" s="95" t="s">
        <v>41</v>
      </c>
      <c r="G4307" s="95">
        <v>2018</v>
      </c>
      <c r="H4307" s="95">
        <v>0</v>
      </c>
      <c r="I4307" s="95">
        <v>1</v>
      </c>
      <c r="J4307" s="95">
        <v>11188190</v>
      </c>
      <c r="K4307" s="95">
        <v>249713</v>
      </c>
      <c r="L4307" s="95">
        <v>1678.9</v>
      </c>
      <c r="M4307" s="95">
        <v>11437903</v>
      </c>
      <c r="N4307" s="5">
        <f t="shared" si="135"/>
        <v>6664</v>
      </c>
    </row>
    <row r="4308" spans="1:14" x14ac:dyDescent="0.25">
      <c r="A4308" t="str">
        <f t="shared" si="134"/>
        <v>2018_1044</v>
      </c>
      <c r="C4308" s="95">
        <v>4307</v>
      </c>
      <c r="D4308" s="95">
        <v>1044</v>
      </c>
      <c r="E4308" s="95">
        <v>1044</v>
      </c>
      <c r="F4308" s="95" t="s">
        <v>42</v>
      </c>
      <c r="G4308" s="95">
        <v>2018</v>
      </c>
      <c r="H4308" s="95">
        <v>0</v>
      </c>
      <c r="I4308" s="95">
        <v>1</v>
      </c>
      <c r="J4308" s="95">
        <v>34334303</v>
      </c>
      <c r="K4308" s="95">
        <v>0</v>
      </c>
      <c r="L4308" s="95">
        <v>5146.8</v>
      </c>
      <c r="M4308" s="95">
        <v>34334303</v>
      </c>
      <c r="N4308" s="5">
        <f t="shared" si="135"/>
        <v>6671</v>
      </c>
    </row>
    <row r="4309" spans="1:14" x14ac:dyDescent="0.25">
      <c r="A4309" t="str">
        <f t="shared" si="134"/>
        <v>2018_1053</v>
      </c>
      <c r="C4309" s="95">
        <v>4308</v>
      </c>
      <c r="D4309" s="95">
        <v>1053</v>
      </c>
      <c r="E4309" s="95">
        <v>1053</v>
      </c>
      <c r="F4309" s="95" t="s">
        <v>43</v>
      </c>
      <c r="G4309" s="95">
        <v>2018</v>
      </c>
      <c r="H4309" s="95">
        <v>0</v>
      </c>
      <c r="I4309" s="95">
        <v>1</v>
      </c>
      <c r="J4309" s="95">
        <v>113899089</v>
      </c>
      <c r="K4309" s="95">
        <v>0</v>
      </c>
      <c r="L4309" s="95">
        <v>17091.7</v>
      </c>
      <c r="M4309" s="95">
        <v>113899089</v>
      </c>
      <c r="N4309" s="5">
        <f t="shared" si="135"/>
        <v>6664</v>
      </c>
    </row>
    <row r="4310" spans="1:14" x14ac:dyDescent="0.25">
      <c r="A4310" t="str">
        <f t="shared" si="134"/>
        <v>2018_1062</v>
      </c>
      <c r="C4310" s="95">
        <v>4309</v>
      </c>
      <c r="D4310" s="95">
        <v>1062</v>
      </c>
      <c r="E4310" s="95">
        <v>1062</v>
      </c>
      <c r="F4310" s="95" t="s">
        <v>44</v>
      </c>
      <c r="G4310" s="95">
        <v>2018</v>
      </c>
      <c r="H4310" s="95">
        <v>0</v>
      </c>
      <c r="I4310" s="95">
        <v>1</v>
      </c>
      <c r="J4310" s="95">
        <v>9090362</v>
      </c>
      <c r="K4310" s="95">
        <v>0</v>
      </c>
      <c r="L4310" s="95">
        <v>1364.1</v>
      </c>
      <c r="M4310" s="95">
        <v>9090362</v>
      </c>
      <c r="N4310" s="5">
        <f t="shared" si="135"/>
        <v>6664</v>
      </c>
    </row>
    <row r="4311" spans="1:14" x14ac:dyDescent="0.25">
      <c r="A4311" t="str">
        <f t="shared" si="134"/>
        <v>2018_1071</v>
      </c>
      <c r="C4311" s="95">
        <v>4310</v>
      </c>
      <c r="D4311" s="95">
        <v>1071</v>
      </c>
      <c r="E4311" s="95">
        <v>1071</v>
      </c>
      <c r="F4311" s="95" t="s">
        <v>45</v>
      </c>
      <c r="G4311" s="95">
        <v>2018</v>
      </c>
      <c r="H4311" s="95">
        <v>0</v>
      </c>
      <c r="I4311" s="95">
        <v>1</v>
      </c>
      <c r="J4311" s="95">
        <v>8981256</v>
      </c>
      <c r="K4311" s="95">
        <v>0</v>
      </c>
      <c r="L4311" s="95">
        <v>1335.9</v>
      </c>
      <c r="M4311" s="95">
        <v>8981256</v>
      </c>
      <c r="N4311" s="5">
        <f t="shared" si="135"/>
        <v>6723</v>
      </c>
    </row>
    <row r="4312" spans="1:14" x14ac:dyDescent="0.25">
      <c r="A4312" t="str">
        <f t="shared" si="134"/>
        <v>2018_1089</v>
      </c>
      <c r="C4312" s="95">
        <v>4311</v>
      </c>
      <c r="D4312" s="95">
        <v>1089</v>
      </c>
      <c r="E4312" s="95">
        <v>1089</v>
      </c>
      <c r="F4312" s="95" t="s">
        <v>47</v>
      </c>
      <c r="G4312" s="95">
        <v>2018</v>
      </c>
      <c r="H4312" s="95">
        <v>0</v>
      </c>
      <c r="I4312" s="95">
        <v>1</v>
      </c>
      <c r="J4312" s="95">
        <v>3219930</v>
      </c>
      <c r="K4312" s="95">
        <v>0</v>
      </c>
      <c r="L4312" s="95">
        <v>478.8</v>
      </c>
      <c r="M4312" s="95">
        <v>3219930</v>
      </c>
      <c r="N4312" s="5">
        <f t="shared" si="135"/>
        <v>6725</v>
      </c>
    </row>
    <row r="4313" spans="1:14" x14ac:dyDescent="0.25">
      <c r="A4313" t="str">
        <f t="shared" si="134"/>
        <v>2018_1080</v>
      </c>
      <c r="C4313" s="95">
        <v>4312</v>
      </c>
      <c r="D4313" s="95">
        <v>1080</v>
      </c>
      <c r="E4313" s="95">
        <v>1080</v>
      </c>
      <c r="F4313" s="95" t="s">
        <v>340</v>
      </c>
      <c r="G4313" s="95">
        <v>2018</v>
      </c>
      <c r="H4313" s="95">
        <v>0</v>
      </c>
      <c r="I4313" s="95">
        <v>1</v>
      </c>
      <c r="J4313" s="95">
        <v>2887511</v>
      </c>
      <c r="K4313" s="95">
        <v>96781</v>
      </c>
      <c r="L4313" s="95">
        <v>433.3</v>
      </c>
      <c r="M4313" s="95">
        <v>2984292</v>
      </c>
      <c r="N4313" s="5">
        <f t="shared" si="135"/>
        <v>6664</v>
      </c>
    </row>
    <row r="4314" spans="1:14" x14ac:dyDescent="0.25">
      <c r="A4314" t="str">
        <f t="shared" si="134"/>
        <v>2018_1082</v>
      </c>
      <c r="C4314" s="95">
        <v>4313</v>
      </c>
      <c r="D4314" s="95">
        <v>1082</v>
      </c>
      <c r="E4314" s="95">
        <v>1082</v>
      </c>
      <c r="F4314" s="95" t="s">
        <v>341</v>
      </c>
      <c r="G4314" s="95">
        <v>2018</v>
      </c>
      <c r="H4314" s="95">
        <v>0</v>
      </c>
      <c r="I4314" s="95">
        <v>1</v>
      </c>
      <c r="J4314" s="95">
        <v>9746100</v>
      </c>
      <c r="K4314" s="95">
        <v>0</v>
      </c>
      <c r="L4314" s="95">
        <v>1462.5</v>
      </c>
      <c r="M4314" s="95">
        <v>9746100</v>
      </c>
      <c r="N4314" s="5">
        <f t="shared" si="135"/>
        <v>6664</v>
      </c>
    </row>
    <row r="4315" spans="1:14" x14ac:dyDescent="0.25">
      <c r="A4315" t="str">
        <f t="shared" si="134"/>
        <v>2018_1093</v>
      </c>
      <c r="C4315" s="95">
        <v>4314</v>
      </c>
      <c r="D4315" s="95">
        <v>1093</v>
      </c>
      <c r="E4315" s="95">
        <v>1093</v>
      </c>
      <c r="F4315" s="95" t="s">
        <v>48</v>
      </c>
      <c r="G4315" s="95">
        <v>2018</v>
      </c>
      <c r="H4315" s="95">
        <v>0</v>
      </c>
      <c r="I4315" s="95">
        <v>1</v>
      </c>
      <c r="J4315" s="95">
        <v>4336931</v>
      </c>
      <c r="K4315" s="95">
        <v>216395</v>
      </c>
      <c r="L4315" s="95">
        <v>650.79999999999995</v>
      </c>
      <c r="M4315" s="95">
        <v>4553326</v>
      </c>
      <c r="N4315" s="5">
        <f t="shared" si="135"/>
        <v>6664</v>
      </c>
    </row>
    <row r="4316" spans="1:14" x14ac:dyDescent="0.25">
      <c r="A4316" t="str">
        <f t="shared" si="134"/>
        <v>2018_1079</v>
      </c>
      <c r="C4316" s="95">
        <v>4315</v>
      </c>
      <c r="D4316" s="95">
        <v>1079</v>
      </c>
      <c r="E4316" s="95">
        <v>1079</v>
      </c>
      <c r="F4316" s="95" t="s">
        <v>46</v>
      </c>
      <c r="G4316" s="95">
        <v>2018</v>
      </c>
      <c r="H4316" s="95">
        <v>0</v>
      </c>
      <c r="I4316" s="95">
        <v>1</v>
      </c>
      <c r="J4316" s="95">
        <v>5247234</v>
      </c>
      <c r="K4316" s="95">
        <v>0</v>
      </c>
      <c r="L4316" s="95">
        <v>787.4</v>
      </c>
      <c r="M4316" s="95">
        <v>5247234</v>
      </c>
      <c r="N4316" s="5">
        <f t="shared" si="135"/>
        <v>6664</v>
      </c>
    </row>
    <row r="4317" spans="1:14" x14ac:dyDescent="0.25">
      <c r="A4317" t="str">
        <f t="shared" si="134"/>
        <v>2018_1095</v>
      </c>
      <c r="C4317" s="95">
        <v>4316</v>
      </c>
      <c r="D4317" s="95">
        <v>1095</v>
      </c>
      <c r="E4317" s="95">
        <v>1095</v>
      </c>
      <c r="F4317" s="95" t="s">
        <v>49</v>
      </c>
      <c r="G4317" s="95">
        <v>2018</v>
      </c>
      <c r="H4317" s="95">
        <v>0</v>
      </c>
      <c r="I4317" s="95">
        <v>1</v>
      </c>
      <c r="J4317" s="95">
        <v>5007330</v>
      </c>
      <c r="K4317" s="95">
        <v>105177</v>
      </c>
      <c r="L4317" s="95">
        <v>751.4</v>
      </c>
      <c r="M4317" s="95">
        <v>5112507</v>
      </c>
      <c r="N4317" s="5">
        <f t="shared" si="135"/>
        <v>6664</v>
      </c>
    </row>
    <row r="4318" spans="1:14" x14ac:dyDescent="0.25">
      <c r="A4318" t="str">
        <f t="shared" si="134"/>
        <v>2018_4772</v>
      </c>
      <c r="C4318" s="95">
        <v>4317</v>
      </c>
      <c r="D4318" s="95">
        <v>4772</v>
      </c>
      <c r="E4318" s="95">
        <v>4772</v>
      </c>
      <c r="F4318" s="95" t="s">
        <v>178</v>
      </c>
      <c r="G4318" s="95">
        <v>2018</v>
      </c>
      <c r="H4318" s="95">
        <v>0</v>
      </c>
      <c r="I4318" s="95">
        <v>1</v>
      </c>
      <c r="J4318" s="95">
        <v>5446329</v>
      </c>
      <c r="K4318" s="95">
        <v>0</v>
      </c>
      <c r="L4318" s="95">
        <v>814.1</v>
      </c>
      <c r="M4318" s="95">
        <v>5446329</v>
      </c>
      <c r="N4318" s="5">
        <f t="shared" si="135"/>
        <v>6690</v>
      </c>
    </row>
    <row r="4319" spans="1:14" x14ac:dyDescent="0.25">
      <c r="A4319" t="str">
        <f t="shared" si="134"/>
        <v>2018_1107</v>
      </c>
      <c r="C4319" s="95">
        <v>4318</v>
      </c>
      <c r="D4319" s="95">
        <v>1107</v>
      </c>
      <c r="E4319" s="95">
        <v>1107</v>
      </c>
      <c r="F4319" s="95" t="s">
        <v>50</v>
      </c>
      <c r="G4319" s="95">
        <v>2018</v>
      </c>
      <c r="H4319" s="95">
        <v>0</v>
      </c>
      <c r="I4319" s="95">
        <v>1</v>
      </c>
      <c r="J4319" s="95">
        <v>8540582</v>
      </c>
      <c r="K4319" s="95">
        <v>105413</v>
      </c>
      <c r="L4319" s="95">
        <v>1281.5999999999999</v>
      </c>
      <c r="M4319" s="95">
        <v>8645995</v>
      </c>
      <c r="N4319" s="5">
        <f t="shared" si="135"/>
        <v>6664</v>
      </c>
    </row>
    <row r="4320" spans="1:14" x14ac:dyDescent="0.25">
      <c r="A4320" t="str">
        <f t="shared" si="134"/>
        <v>2018_1116</v>
      </c>
      <c r="C4320" s="95">
        <v>4319</v>
      </c>
      <c r="D4320" s="95">
        <v>1116</v>
      </c>
      <c r="E4320" s="95">
        <v>1116</v>
      </c>
      <c r="F4320" s="95" t="s">
        <v>51</v>
      </c>
      <c r="G4320" s="95">
        <v>2018</v>
      </c>
      <c r="H4320" s="95">
        <v>0</v>
      </c>
      <c r="I4320" s="95">
        <v>1</v>
      </c>
      <c r="J4320" s="95">
        <v>10172740</v>
      </c>
      <c r="K4320" s="95">
        <v>114454</v>
      </c>
      <c r="L4320" s="95">
        <v>1512.9</v>
      </c>
      <c r="M4320" s="95">
        <v>10287194</v>
      </c>
      <c r="N4320" s="5">
        <f t="shared" si="135"/>
        <v>6724</v>
      </c>
    </row>
    <row r="4321" spans="1:14" x14ac:dyDescent="0.25">
      <c r="A4321" t="str">
        <f t="shared" si="134"/>
        <v>2018_1134</v>
      </c>
      <c r="C4321" s="95">
        <v>4320</v>
      </c>
      <c r="D4321" s="95">
        <v>1134</v>
      </c>
      <c r="E4321" s="95">
        <v>1134</v>
      </c>
      <c r="F4321" s="95" t="s">
        <v>52</v>
      </c>
      <c r="G4321" s="95">
        <v>2018</v>
      </c>
      <c r="H4321" s="95">
        <v>0</v>
      </c>
      <c r="I4321" s="95">
        <v>1</v>
      </c>
      <c r="J4321" s="95">
        <v>1810551</v>
      </c>
      <c r="K4321" s="95">
        <v>20149</v>
      </c>
      <c r="L4321" s="95">
        <v>271</v>
      </c>
      <c r="M4321" s="95">
        <v>1830700</v>
      </c>
      <c r="N4321" s="5">
        <f t="shared" si="135"/>
        <v>6681</v>
      </c>
    </row>
    <row r="4322" spans="1:14" x14ac:dyDescent="0.25">
      <c r="A4322" t="str">
        <f t="shared" si="134"/>
        <v>2018_1152</v>
      </c>
      <c r="C4322" s="95">
        <v>4321</v>
      </c>
      <c r="D4322" s="95">
        <v>1152</v>
      </c>
      <c r="E4322" s="95">
        <v>1152</v>
      </c>
      <c r="F4322" s="95" t="s">
        <v>53</v>
      </c>
      <c r="G4322" s="95">
        <v>2018</v>
      </c>
      <c r="H4322" s="95">
        <v>0</v>
      </c>
      <c r="I4322" s="95">
        <v>1</v>
      </c>
      <c r="J4322" s="95">
        <v>6328888</v>
      </c>
      <c r="K4322" s="95">
        <v>0</v>
      </c>
      <c r="L4322" s="95">
        <v>942.5</v>
      </c>
      <c r="M4322" s="95">
        <v>6328888</v>
      </c>
      <c r="N4322" s="5">
        <f t="shared" si="135"/>
        <v>6715</v>
      </c>
    </row>
    <row r="4323" spans="1:14" x14ac:dyDescent="0.25">
      <c r="A4323" t="str">
        <f t="shared" si="134"/>
        <v>2018_1197</v>
      </c>
      <c r="C4323" s="95">
        <v>4322</v>
      </c>
      <c r="D4323" s="95">
        <v>1197</v>
      </c>
      <c r="E4323" s="95">
        <v>1197</v>
      </c>
      <c r="F4323" s="95" t="s">
        <v>54</v>
      </c>
      <c r="G4323" s="95">
        <v>2018</v>
      </c>
      <c r="H4323" s="95">
        <v>0</v>
      </c>
      <c r="I4323" s="95">
        <v>1</v>
      </c>
      <c r="J4323" s="95">
        <v>6406103</v>
      </c>
      <c r="K4323" s="95">
        <v>138305</v>
      </c>
      <c r="L4323" s="95">
        <v>961.3</v>
      </c>
      <c r="M4323" s="95">
        <v>6544408</v>
      </c>
      <c r="N4323" s="5">
        <f t="shared" si="135"/>
        <v>6664</v>
      </c>
    </row>
    <row r="4324" spans="1:14" x14ac:dyDescent="0.25">
      <c r="A4324" t="str">
        <f t="shared" si="134"/>
        <v>2018_1206</v>
      </c>
      <c r="C4324" s="95">
        <v>4323</v>
      </c>
      <c r="D4324" s="95">
        <v>1206</v>
      </c>
      <c r="E4324" s="95">
        <v>1206</v>
      </c>
      <c r="F4324" s="95" t="s">
        <v>297</v>
      </c>
      <c r="G4324" s="95">
        <v>2018</v>
      </c>
      <c r="H4324" s="95">
        <v>0</v>
      </c>
      <c r="I4324" s="95">
        <v>1</v>
      </c>
      <c r="J4324" s="95">
        <v>6475923</v>
      </c>
      <c r="K4324" s="95">
        <v>0</v>
      </c>
      <c r="L4324" s="95">
        <v>966.7</v>
      </c>
      <c r="M4324" s="95">
        <v>6475923</v>
      </c>
      <c r="N4324" s="5">
        <f t="shared" si="135"/>
        <v>6699</v>
      </c>
    </row>
    <row r="4325" spans="1:14" x14ac:dyDescent="0.25">
      <c r="A4325" t="str">
        <f t="shared" si="134"/>
        <v>2018_1211</v>
      </c>
      <c r="C4325" s="95">
        <v>4324</v>
      </c>
      <c r="D4325" s="95">
        <v>1211</v>
      </c>
      <c r="E4325" s="95">
        <v>1211</v>
      </c>
      <c r="F4325" s="95" t="s">
        <v>55</v>
      </c>
      <c r="G4325" s="95">
        <v>2018</v>
      </c>
      <c r="H4325" s="95">
        <v>0</v>
      </c>
      <c r="I4325" s="95">
        <v>1</v>
      </c>
      <c r="J4325" s="95">
        <v>9443554</v>
      </c>
      <c r="K4325" s="95">
        <v>118431</v>
      </c>
      <c r="L4325" s="95">
        <v>1417.1</v>
      </c>
      <c r="M4325" s="95">
        <v>9561985</v>
      </c>
      <c r="N4325" s="5">
        <f t="shared" si="135"/>
        <v>6664</v>
      </c>
    </row>
    <row r="4326" spans="1:14" x14ac:dyDescent="0.25">
      <c r="A4326" t="str">
        <f t="shared" si="134"/>
        <v>2018_1215</v>
      </c>
      <c r="C4326" s="95">
        <v>4325</v>
      </c>
      <c r="D4326" s="95">
        <v>1215</v>
      </c>
      <c r="E4326" s="95">
        <v>1215</v>
      </c>
      <c r="F4326" s="95" t="s">
        <v>56</v>
      </c>
      <c r="G4326" s="95">
        <v>2018</v>
      </c>
      <c r="H4326" s="95">
        <v>0</v>
      </c>
      <c r="I4326" s="95">
        <v>1</v>
      </c>
      <c r="J4326" s="95">
        <v>2172464</v>
      </c>
      <c r="K4326" s="95">
        <v>104199</v>
      </c>
      <c r="L4326" s="95">
        <v>326</v>
      </c>
      <c r="M4326" s="95">
        <v>2276663</v>
      </c>
      <c r="N4326" s="5">
        <f t="shared" si="135"/>
        <v>6664</v>
      </c>
    </row>
    <row r="4327" spans="1:14" x14ac:dyDescent="0.25">
      <c r="A4327" t="str">
        <f t="shared" si="134"/>
        <v>2018_1218</v>
      </c>
      <c r="C4327" s="95">
        <v>4326</v>
      </c>
      <c r="D4327" s="95">
        <v>1218</v>
      </c>
      <c r="E4327" s="95">
        <v>1218</v>
      </c>
      <c r="F4327" s="95" t="s">
        <v>57</v>
      </c>
      <c r="G4327" s="95">
        <v>2018</v>
      </c>
      <c r="H4327" s="95">
        <v>0</v>
      </c>
      <c r="I4327" s="95">
        <v>1</v>
      </c>
      <c r="J4327" s="95">
        <v>2363616</v>
      </c>
      <c r="K4327" s="95">
        <v>113343</v>
      </c>
      <c r="L4327" s="95">
        <v>348</v>
      </c>
      <c r="M4327" s="95">
        <v>2476959</v>
      </c>
      <c r="N4327" s="5">
        <f t="shared" si="135"/>
        <v>6792</v>
      </c>
    </row>
    <row r="4328" spans="1:14" x14ac:dyDescent="0.25">
      <c r="A4328" t="str">
        <f t="shared" si="134"/>
        <v>2018_2763</v>
      </c>
      <c r="C4328" s="95">
        <v>4327</v>
      </c>
      <c r="D4328" s="95">
        <v>2763</v>
      </c>
      <c r="E4328" s="95">
        <v>2763</v>
      </c>
      <c r="F4328" s="95" t="s">
        <v>109</v>
      </c>
      <c r="G4328" s="95">
        <v>2018</v>
      </c>
      <c r="H4328" s="95">
        <v>0</v>
      </c>
      <c r="I4328" s="95">
        <v>1</v>
      </c>
      <c r="J4328" s="95">
        <v>3899563</v>
      </c>
      <c r="K4328" s="95">
        <v>65963</v>
      </c>
      <c r="L4328" s="95">
        <v>577.20000000000005</v>
      </c>
      <c r="M4328" s="95">
        <v>3965526</v>
      </c>
      <c r="N4328" s="5">
        <f t="shared" si="135"/>
        <v>6756</v>
      </c>
    </row>
    <row r="4329" spans="1:14" x14ac:dyDescent="0.25">
      <c r="A4329" t="str">
        <f t="shared" si="134"/>
        <v>2018_1221</v>
      </c>
      <c r="C4329" s="95">
        <v>4328</v>
      </c>
      <c r="D4329" s="95">
        <v>1221</v>
      </c>
      <c r="E4329" s="95">
        <v>1221</v>
      </c>
      <c r="F4329" s="95" t="s">
        <v>342</v>
      </c>
      <c r="G4329" s="95">
        <v>2018</v>
      </c>
      <c r="H4329" s="95">
        <v>0</v>
      </c>
      <c r="I4329" s="95">
        <v>1</v>
      </c>
      <c r="J4329" s="95">
        <v>13431490</v>
      </c>
      <c r="K4329" s="95">
        <v>0</v>
      </c>
      <c r="L4329" s="95">
        <v>2004.7</v>
      </c>
      <c r="M4329" s="95">
        <v>13431490</v>
      </c>
      <c r="N4329" s="5">
        <f t="shared" si="135"/>
        <v>6700</v>
      </c>
    </row>
    <row r="4330" spans="1:14" x14ac:dyDescent="0.25">
      <c r="A4330" t="str">
        <f t="shared" si="134"/>
        <v>2018_1233</v>
      </c>
      <c r="C4330" s="95">
        <v>4329</v>
      </c>
      <c r="D4330" s="95">
        <v>1233</v>
      </c>
      <c r="E4330" s="95">
        <v>1233</v>
      </c>
      <c r="F4330" s="95" t="s">
        <v>58</v>
      </c>
      <c r="G4330" s="95">
        <v>2018</v>
      </c>
      <c r="H4330" s="95">
        <v>0</v>
      </c>
      <c r="I4330" s="95">
        <v>1</v>
      </c>
      <c r="J4330" s="95">
        <v>8128747</v>
      </c>
      <c r="K4330" s="95">
        <v>7328</v>
      </c>
      <c r="L4330" s="95">
        <v>1219.8</v>
      </c>
      <c r="M4330" s="95">
        <v>8136075</v>
      </c>
      <c r="N4330" s="5">
        <f t="shared" si="135"/>
        <v>6664</v>
      </c>
    </row>
    <row r="4331" spans="1:14" x14ac:dyDescent="0.25">
      <c r="A4331" t="str">
        <f t="shared" si="134"/>
        <v>2018_1278</v>
      </c>
      <c r="C4331" s="95">
        <v>4330</v>
      </c>
      <c r="D4331" s="95">
        <v>1278</v>
      </c>
      <c r="E4331" s="95">
        <v>1278</v>
      </c>
      <c r="F4331" s="95" t="s">
        <v>59</v>
      </c>
      <c r="G4331" s="95">
        <v>2018</v>
      </c>
      <c r="H4331" s="95">
        <v>0</v>
      </c>
      <c r="I4331" s="95">
        <v>1</v>
      </c>
      <c r="J4331" s="95">
        <v>25396008</v>
      </c>
      <c r="K4331" s="95">
        <v>387835</v>
      </c>
      <c r="L4331" s="95">
        <v>3784.8</v>
      </c>
      <c r="M4331" s="95">
        <v>25783843</v>
      </c>
      <c r="N4331" s="5">
        <f t="shared" si="135"/>
        <v>6710</v>
      </c>
    </row>
    <row r="4332" spans="1:14" x14ac:dyDescent="0.25">
      <c r="A4332" t="str">
        <f t="shared" si="134"/>
        <v>2018_1332</v>
      </c>
      <c r="C4332" s="95">
        <v>4331</v>
      </c>
      <c r="D4332" s="95">
        <v>1332</v>
      </c>
      <c r="E4332" s="95">
        <v>1332</v>
      </c>
      <c r="F4332" s="95" t="s">
        <v>60</v>
      </c>
      <c r="G4332" s="95">
        <v>2018</v>
      </c>
      <c r="H4332" s="95">
        <v>0</v>
      </c>
      <c r="I4332" s="95">
        <v>1</v>
      </c>
      <c r="J4332" s="95">
        <v>4812741</v>
      </c>
      <c r="K4332" s="95">
        <v>63446</v>
      </c>
      <c r="L4332" s="95">
        <v>722.2</v>
      </c>
      <c r="M4332" s="95">
        <v>4876187</v>
      </c>
      <c r="N4332" s="5">
        <f t="shared" si="135"/>
        <v>6664</v>
      </c>
    </row>
    <row r="4333" spans="1:14" x14ac:dyDescent="0.25">
      <c r="A4333" t="str">
        <f t="shared" si="134"/>
        <v>2018_1337</v>
      </c>
      <c r="C4333" s="95">
        <v>4332</v>
      </c>
      <c r="D4333" s="95">
        <v>1337</v>
      </c>
      <c r="E4333" s="95">
        <v>1337</v>
      </c>
      <c r="F4333" s="95" t="s">
        <v>343</v>
      </c>
      <c r="G4333" s="95">
        <v>2018</v>
      </c>
      <c r="H4333" s="95">
        <v>0</v>
      </c>
      <c r="I4333" s="95">
        <v>1</v>
      </c>
      <c r="J4333" s="95">
        <v>33897102</v>
      </c>
      <c r="K4333" s="95">
        <v>0</v>
      </c>
      <c r="L4333" s="95">
        <v>5086.6000000000004</v>
      </c>
      <c r="M4333" s="95">
        <v>33897102</v>
      </c>
      <c r="N4333" s="5">
        <f t="shared" si="135"/>
        <v>6664</v>
      </c>
    </row>
    <row r="4334" spans="1:14" x14ac:dyDescent="0.25">
      <c r="A4334" t="str">
        <f t="shared" si="134"/>
        <v>2018_1350</v>
      </c>
      <c r="C4334" s="95">
        <v>4333</v>
      </c>
      <c r="D4334" s="95">
        <v>1350</v>
      </c>
      <c r="E4334" s="95">
        <v>1350</v>
      </c>
      <c r="F4334" s="95" t="s">
        <v>61</v>
      </c>
      <c r="G4334" s="95">
        <v>2018</v>
      </c>
      <c r="H4334" s="95">
        <v>0</v>
      </c>
      <c r="I4334" s="95">
        <v>1</v>
      </c>
      <c r="J4334" s="95">
        <v>3252698</v>
      </c>
      <c r="K4334" s="95">
        <v>0</v>
      </c>
      <c r="L4334" s="95">
        <v>488.1</v>
      </c>
      <c r="M4334" s="95">
        <v>3252698</v>
      </c>
      <c r="N4334" s="5">
        <f t="shared" si="135"/>
        <v>6664</v>
      </c>
    </row>
    <row r="4335" spans="1:14" x14ac:dyDescent="0.25">
      <c r="A4335" t="str">
        <f t="shared" si="134"/>
        <v>2018_1359</v>
      </c>
      <c r="C4335" s="95">
        <v>4334</v>
      </c>
      <c r="D4335" s="95">
        <v>1359</v>
      </c>
      <c r="E4335" s="95">
        <v>1359</v>
      </c>
      <c r="F4335" s="95" t="s">
        <v>344</v>
      </c>
      <c r="G4335" s="95">
        <v>2018</v>
      </c>
      <c r="H4335" s="95">
        <v>0</v>
      </c>
      <c r="I4335" s="95">
        <v>1</v>
      </c>
      <c r="J4335" s="95">
        <v>3399002</v>
      </c>
      <c r="K4335" s="95">
        <v>0</v>
      </c>
      <c r="L4335" s="95">
        <v>508.3</v>
      </c>
      <c r="M4335" s="95">
        <v>3399002</v>
      </c>
      <c r="N4335" s="5">
        <f t="shared" si="135"/>
        <v>6687</v>
      </c>
    </row>
    <row r="4336" spans="1:14" x14ac:dyDescent="0.25">
      <c r="A4336" t="str">
        <f t="shared" si="134"/>
        <v>2018_1368</v>
      </c>
      <c r="C4336" s="95">
        <v>4335</v>
      </c>
      <c r="D4336" s="95">
        <v>1368</v>
      </c>
      <c r="E4336" s="95">
        <v>1368</v>
      </c>
      <c r="F4336" s="95" t="s">
        <v>62</v>
      </c>
      <c r="G4336" s="95">
        <v>2018</v>
      </c>
      <c r="H4336" s="95">
        <v>0</v>
      </c>
      <c r="I4336" s="95">
        <v>1</v>
      </c>
      <c r="J4336" s="95">
        <v>5311874</v>
      </c>
      <c r="K4336" s="95">
        <v>132813</v>
      </c>
      <c r="L4336" s="95">
        <v>797.1</v>
      </c>
      <c r="M4336" s="95">
        <v>5444687</v>
      </c>
      <c r="N4336" s="5">
        <f t="shared" si="135"/>
        <v>6664</v>
      </c>
    </row>
    <row r="4337" spans="1:14" x14ac:dyDescent="0.25">
      <c r="A4337" t="str">
        <f t="shared" si="134"/>
        <v>2018_1413</v>
      </c>
      <c r="C4337" s="95">
        <v>4336</v>
      </c>
      <c r="D4337" s="95">
        <v>1413</v>
      </c>
      <c r="E4337" s="95">
        <v>1413</v>
      </c>
      <c r="F4337" s="95" t="s">
        <v>63</v>
      </c>
      <c r="G4337" s="95">
        <v>2018</v>
      </c>
      <c r="H4337" s="95">
        <v>0</v>
      </c>
      <c r="I4337" s="95">
        <v>1</v>
      </c>
      <c r="J4337" s="95">
        <v>2886502</v>
      </c>
      <c r="K4337" s="95">
        <v>0</v>
      </c>
      <c r="L4337" s="95">
        <v>423.8</v>
      </c>
      <c r="M4337" s="95">
        <v>2886502</v>
      </c>
      <c r="N4337" s="5">
        <f t="shared" si="135"/>
        <v>6811</v>
      </c>
    </row>
    <row r="4338" spans="1:14" x14ac:dyDescent="0.25">
      <c r="A4338" t="str">
        <f t="shared" si="134"/>
        <v>2018_1431</v>
      </c>
      <c r="C4338" s="95">
        <v>4337</v>
      </c>
      <c r="D4338" s="95">
        <v>1431</v>
      </c>
      <c r="E4338" s="95">
        <v>1431</v>
      </c>
      <c r="F4338" s="95" t="s">
        <v>64</v>
      </c>
      <c r="G4338" s="95">
        <v>2018</v>
      </c>
      <c r="H4338" s="95">
        <v>0</v>
      </c>
      <c r="I4338" s="95">
        <v>1</v>
      </c>
      <c r="J4338" s="95">
        <v>2828687</v>
      </c>
      <c r="K4338" s="95">
        <v>0</v>
      </c>
      <c r="L4338" s="95">
        <v>421.5</v>
      </c>
      <c r="M4338" s="95">
        <v>2828687</v>
      </c>
      <c r="N4338" s="5">
        <f t="shared" si="135"/>
        <v>6711</v>
      </c>
    </row>
    <row r="4339" spans="1:14" x14ac:dyDescent="0.25">
      <c r="A4339" t="str">
        <f t="shared" si="134"/>
        <v>2018_1476</v>
      </c>
      <c r="C4339" s="95">
        <v>4338</v>
      </c>
      <c r="D4339" s="95">
        <v>1476</v>
      </c>
      <c r="E4339" s="95">
        <v>1476</v>
      </c>
      <c r="F4339" s="95" t="s">
        <v>65</v>
      </c>
      <c r="G4339" s="95">
        <v>2018</v>
      </c>
      <c r="H4339" s="95">
        <v>0</v>
      </c>
      <c r="I4339" s="95">
        <v>1</v>
      </c>
      <c r="J4339" s="95">
        <v>62326708</v>
      </c>
      <c r="K4339" s="95">
        <v>0</v>
      </c>
      <c r="L4339" s="95">
        <v>9256.9</v>
      </c>
      <c r="M4339" s="95">
        <v>62326708</v>
      </c>
      <c r="N4339" s="5">
        <f t="shared" si="135"/>
        <v>6733</v>
      </c>
    </row>
    <row r="4340" spans="1:14" x14ac:dyDescent="0.25">
      <c r="A4340" t="str">
        <f t="shared" si="134"/>
        <v>2018_1503</v>
      </c>
      <c r="C4340" s="95">
        <v>4339</v>
      </c>
      <c r="D4340" s="95">
        <v>1503</v>
      </c>
      <c r="E4340" s="95">
        <v>1503</v>
      </c>
      <c r="F4340" s="95" t="s">
        <v>66</v>
      </c>
      <c r="G4340" s="95">
        <v>2018</v>
      </c>
      <c r="H4340" s="95">
        <v>0</v>
      </c>
      <c r="I4340" s="95">
        <v>1</v>
      </c>
      <c r="J4340" s="95">
        <v>9720803</v>
      </c>
      <c r="K4340" s="95">
        <v>77186</v>
      </c>
      <c r="L4340" s="95">
        <v>1456.3</v>
      </c>
      <c r="M4340" s="95">
        <v>9797989</v>
      </c>
      <c r="N4340" s="5">
        <f t="shared" si="135"/>
        <v>6675</v>
      </c>
    </row>
    <row r="4341" spans="1:14" x14ac:dyDescent="0.25">
      <c r="A4341" t="str">
        <f t="shared" si="134"/>
        <v>2018_1576</v>
      </c>
      <c r="C4341" s="95">
        <v>4340</v>
      </c>
      <c r="D4341" s="95">
        <v>1576</v>
      </c>
      <c r="E4341" s="95">
        <v>1576</v>
      </c>
      <c r="F4341" s="95" t="s">
        <v>67</v>
      </c>
      <c r="G4341" s="95">
        <v>2018</v>
      </c>
      <c r="H4341" s="95">
        <v>0</v>
      </c>
      <c r="I4341" s="95">
        <v>1</v>
      </c>
      <c r="J4341" s="95">
        <v>17927493</v>
      </c>
      <c r="K4341" s="95">
        <v>0</v>
      </c>
      <c r="L4341" s="95">
        <v>2690.2</v>
      </c>
      <c r="M4341" s="95">
        <v>17927493</v>
      </c>
      <c r="N4341" s="5">
        <f t="shared" si="135"/>
        <v>6664</v>
      </c>
    </row>
    <row r="4342" spans="1:14" x14ac:dyDescent="0.25">
      <c r="A4342" t="str">
        <f t="shared" si="134"/>
        <v>2018_1602</v>
      </c>
      <c r="C4342" s="95">
        <v>4341</v>
      </c>
      <c r="D4342" s="95">
        <v>1602</v>
      </c>
      <c r="E4342" s="95">
        <v>1602</v>
      </c>
      <c r="F4342" s="95" t="s">
        <v>68</v>
      </c>
      <c r="G4342" s="95">
        <v>2018</v>
      </c>
      <c r="H4342" s="95">
        <v>0</v>
      </c>
      <c r="I4342" s="95">
        <v>1</v>
      </c>
      <c r="J4342" s="95">
        <v>3387311</v>
      </c>
      <c r="K4342" s="95">
        <v>17699</v>
      </c>
      <c r="L4342" s="95">
        <v>508.3</v>
      </c>
      <c r="M4342" s="95">
        <v>3405010</v>
      </c>
      <c r="N4342" s="5">
        <f t="shared" si="135"/>
        <v>6664</v>
      </c>
    </row>
    <row r="4343" spans="1:14" x14ac:dyDescent="0.25">
      <c r="A4343" t="str">
        <f t="shared" si="134"/>
        <v>2018_1611</v>
      </c>
      <c r="C4343" s="95">
        <v>4342</v>
      </c>
      <c r="D4343" s="95">
        <v>1611</v>
      </c>
      <c r="E4343" s="95">
        <v>1611</v>
      </c>
      <c r="F4343" s="95" t="s">
        <v>69</v>
      </c>
      <c r="G4343" s="95">
        <v>2018</v>
      </c>
      <c r="H4343" s="95">
        <v>0</v>
      </c>
      <c r="I4343" s="95">
        <v>1</v>
      </c>
      <c r="J4343" s="95">
        <v>103225360</v>
      </c>
      <c r="K4343" s="95">
        <v>1962472</v>
      </c>
      <c r="L4343" s="95">
        <v>15490</v>
      </c>
      <c r="M4343" s="95">
        <v>105187832</v>
      </c>
      <c r="N4343" s="5">
        <f t="shared" si="135"/>
        <v>6664</v>
      </c>
    </row>
    <row r="4344" spans="1:14" x14ac:dyDescent="0.25">
      <c r="A4344" t="str">
        <f t="shared" si="134"/>
        <v>2018_1619</v>
      </c>
      <c r="C4344" s="95">
        <v>4343</v>
      </c>
      <c r="D4344" s="95">
        <v>1619</v>
      </c>
      <c r="E4344" s="95">
        <v>1619</v>
      </c>
      <c r="F4344" s="95" t="s">
        <v>70</v>
      </c>
      <c r="G4344" s="95">
        <v>2018</v>
      </c>
      <c r="H4344" s="95">
        <v>0</v>
      </c>
      <c r="I4344" s="95">
        <v>1</v>
      </c>
      <c r="J4344" s="95">
        <v>7880180</v>
      </c>
      <c r="K4344" s="95">
        <v>0</v>
      </c>
      <c r="L4344" s="95">
        <v>1182.5</v>
      </c>
      <c r="M4344" s="95">
        <v>7880180</v>
      </c>
      <c r="N4344" s="5">
        <f t="shared" si="135"/>
        <v>6664</v>
      </c>
    </row>
    <row r="4345" spans="1:14" x14ac:dyDescent="0.25">
      <c r="A4345" t="str">
        <f t="shared" si="134"/>
        <v>2018_1638</v>
      </c>
      <c r="C4345" s="95">
        <v>4344</v>
      </c>
      <c r="D4345" s="95">
        <v>1638</v>
      </c>
      <c r="E4345" s="95">
        <v>1638</v>
      </c>
      <c r="F4345" s="95" t="s">
        <v>345</v>
      </c>
      <c r="G4345" s="95">
        <v>2018</v>
      </c>
      <c r="H4345" s="95">
        <v>0</v>
      </c>
      <c r="I4345" s="95">
        <v>2</v>
      </c>
      <c r="J4345" s="95">
        <v>10928849</v>
      </c>
      <c r="K4345" s="95">
        <v>337137</v>
      </c>
      <c r="L4345" s="95">
        <v>1632.6</v>
      </c>
      <c r="M4345" s="95">
        <v>11265986</v>
      </c>
      <c r="N4345" s="5">
        <f t="shared" si="135"/>
        <v>6694</v>
      </c>
    </row>
    <row r="4346" spans="1:14" x14ac:dyDescent="0.25">
      <c r="A4346" t="str">
        <f t="shared" si="134"/>
        <v>2018_1675</v>
      </c>
      <c r="C4346" s="95">
        <v>4345</v>
      </c>
      <c r="D4346" s="95">
        <v>1675</v>
      </c>
      <c r="E4346" s="95">
        <v>1675</v>
      </c>
      <c r="F4346" s="95" t="s">
        <v>71</v>
      </c>
      <c r="G4346" s="95">
        <v>2018</v>
      </c>
      <c r="H4346" s="95">
        <v>0</v>
      </c>
      <c r="I4346" s="95">
        <v>1</v>
      </c>
      <c r="J4346" s="95">
        <v>1309669</v>
      </c>
      <c r="K4346" s="95">
        <v>0</v>
      </c>
      <c r="L4346" s="95">
        <v>191.5</v>
      </c>
      <c r="M4346" s="95">
        <v>1309669</v>
      </c>
      <c r="N4346" s="5">
        <f t="shared" si="135"/>
        <v>6839</v>
      </c>
    </row>
    <row r="4347" spans="1:14" x14ac:dyDescent="0.25">
      <c r="A4347" t="str">
        <f t="shared" si="134"/>
        <v>2018_1701</v>
      </c>
      <c r="C4347" s="95">
        <v>4346</v>
      </c>
      <c r="D4347" s="95">
        <v>1701</v>
      </c>
      <c r="E4347" s="95">
        <v>1701</v>
      </c>
      <c r="F4347" s="95" t="s">
        <v>72</v>
      </c>
      <c r="G4347" s="95">
        <v>2018</v>
      </c>
      <c r="H4347" s="95">
        <v>0</v>
      </c>
      <c r="I4347" s="95">
        <v>1</v>
      </c>
      <c r="J4347" s="95">
        <v>13754496</v>
      </c>
      <c r="K4347" s="95">
        <v>0</v>
      </c>
      <c r="L4347" s="95">
        <v>2064</v>
      </c>
      <c r="M4347" s="95">
        <v>13754496</v>
      </c>
      <c r="N4347" s="5">
        <f t="shared" si="135"/>
        <v>6664</v>
      </c>
    </row>
    <row r="4348" spans="1:14" x14ac:dyDescent="0.25">
      <c r="A4348" t="str">
        <f t="shared" si="134"/>
        <v>2018_1719</v>
      </c>
      <c r="C4348" s="95">
        <v>4347</v>
      </c>
      <c r="D4348" s="95">
        <v>1719</v>
      </c>
      <c r="E4348" s="95">
        <v>1719</v>
      </c>
      <c r="F4348" s="95" t="s">
        <v>73</v>
      </c>
      <c r="G4348" s="95">
        <v>2018</v>
      </c>
      <c r="H4348" s="95">
        <v>0</v>
      </c>
      <c r="I4348" s="95">
        <v>1</v>
      </c>
      <c r="J4348" s="95">
        <v>4771424</v>
      </c>
      <c r="K4348" s="95">
        <v>8237</v>
      </c>
      <c r="L4348" s="95">
        <v>716</v>
      </c>
      <c r="M4348" s="95">
        <v>4779661</v>
      </c>
      <c r="N4348" s="5">
        <f t="shared" si="135"/>
        <v>6664</v>
      </c>
    </row>
    <row r="4349" spans="1:14" x14ac:dyDescent="0.25">
      <c r="A4349" t="str">
        <f t="shared" si="134"/>
        <v>2018_1737</v>
      </c>
      <c r="C4349" s="95">
        <v>4348</v>
      </c>
      <c r="D4349" s="95">
        <v>1737</v>
      </c>
      <c r="E4349" s="95">
        <v>1737</v>
      </c>
      <c r="F4349" s="95" t="s">
        <v>346</v>
      </c>
      <c r="G4349" s="95">
        <v>2018</v>
      </c>
      <c r="H4349" s="95">
        <v>0</v>
      </c>
      <c r="I4349" s="95">
        <v>1</v>
      </c>
      <c r="J4349" s="95">
        <v>222015974</v>
      </c>
      <c r="K4349" s="95">
        <v>0</v>
      </c>
      <c r="L4349" s="95">
        <v>32979.199999999997</v>
      </c>
      <c r="M4349" s="95">
        <v>222015974</v>
      </c>
      <c r="N4349" s="5">
        <f t="shared" si="135"/>
        <v>6732</v>
      </c>
    </row>
    <row r="4350" spans="1:14" x14ac:dyDescent="0.25">
      <c r="A4350" t="str">
        <f t="shared" si="134"/>
        <v>2018_1782</v>
      </c>
      <c r="C4350" s="95">
        <v>4349</v>
      </c>
      <c r="D4350" s="95">
        <v>1782</v>
      </c>
      <c r="E4350" s="95">
        <v>1782</v>
      </c>
      <c r="F4350" s="95" t="s">
        <v>74</v>
      </c>
      <c r="G4350" s="95">
        <v>2018</v>
      </c>
      <c r="H4350" s="95">
        <v>0</v>
      </c>
      <c r="I4350" s="95">
        <v>1</v>
      </c>
      <c r="J4350" s="95">
        <v>667500</v>
      </c>
      <c r="K4350" s="95">
        <v>0</v>
      </c>
      <c r="L4350" s="95">
        <v>100</v>
      </c>
      <c r="M4350" s="95">
        <v>667500</v>
      </c>
      <c r="N4350" s="5">
        <f t="shared" si="135"/>
        <v>6675</v>
      </c>
    </row>
    <row r="4351" spans="1:14" x14ac:dyDescent="0.25">
      <c r="A4351" t="str">
        <f t="shared" si="134"/>
        <v>2018_1791</v>
      </c>
      <c r="C4351" s="95">
        <v>4350</v>
      </c>
      <c r="D4351" s="95">
        <v>1791</v>
      </c>
      <c r="E4351" s="95">
        <v>1791</v>
      </c>
      <c r="F4351" s="95" t="s">
        <v>75</v>
      </c>
      <c r="G4351" s="95">
        <v>2018</v>
      </c>
      <c r="H4351" s="95">
        <v>0</v>
      </c>
      <c r="I4351" s="95">
        <v>1</v>
      </c>
      <c r="J4351" s="95">
        <v>5898973</v>
      </c>
      <c r="K4351" s="95">
        <v>90249</v>
      </c>
      <c r="L4351" s="95">
        <v>885.2</v>
      </c>
      <c r="M4351" s="95">
        <v>5989222</v>
      </c>
      <c r="N4351" s="5">
        <f t="shared" si="135"/>
        <v>6664</v>
      </c>
    </row>
    <row r="4352" spans="1:14" x14ac:dyDescent="0.25">
      <c r="A4352" t="str">
        <f t="shared" si="134"/>
        <v>2018_1863</v>
      </c>
      <c r="C4352" s="95">
        <v>4351</v>
      </c>
      <c r="D4352" s="95">
        <v>1863</v>
      </c>
      <c r="E4352" s="95">
        <v>1863</v>
      </c>
      <c r="F4352" s="95" t="s">
        <v>76</v>
      </c>
      <c r="G4352" s="95">
        <v>2018</v>
      </c>
      <c r="H4352" s="95">
        <v>0</v>
      </c>
      <c r="I4352" s="95">
        <v>1</v>
      </c>
      <c r="J4352" s="95">
        <v>70417742</v>
      </c>
      <c r="K4352" s="95">
        <v>139812</v>
      </c>
      <c r="L4352" s="95">
        <v>10555.8</v>
      </c>
      <c r="M4352" s="95">
        <v>70557554</v>
      </c>
      <c r="N4352" s="5">
        <f t="shared" si="135"/>
        <v>6671</v>
      </c>
    </row>
    <row r="4353" spans="1:14" x14ac:dyDescent="0.25">
      <c r="A4353" t="str">
        <f t="shared" si="134"/>
        <v>2018_1908</v>
      </c>
      <c r="C4353" s="95">
        <v>4352</v>
      </c>
      <c r="D4353" s="95">
        <v>1908</v>
      </c>
      <c r="E4353" s="95">
        <v>1908</v>
      </c>
      <c r="F4353" s="95" t="s">
        <v>77</v>
      </c>
      <c r="G4353" s="95">
        <v>2018</v>
      </c>
      <c r="H4353" s="95">
        <v>0</v>
      </c>
      <c r="I4353" s="95">
        <v>1</v>
      </c>
      <c r="J4353" s="95">
        <v>2789550</v>
      </c>
      <c r="K4353" s="95">
        <v>174106</v>
      </c>
      <c r="L4353" s="95">
        <v>418.6</v>
      </c>
      <c r="M4353" s="95">
        <v>2963656</v>
      </c>
      <c r="N4353" s="5">
        <f t="shared" si="135"/>
        <v>6664</v>
      </c>
    </row>
    <row r="4354" spans="1:14" x14ac:dyDescent="0.25">
      <c r="A4354" t="str">
        <f t="shared" si="134"/>
        <v>2018_1926</v>
      </c>
      <c r="C4354" s="95">
        <v>4353</v>
      </c>
      <c r="D4354" s="95">
        <v>1926</v>
      </c>
      <c r="E4354" s="95">
        <v>1926</v>
      </c>
      <c r="F4354" s="95" t="s">
        <v>79</v>
      </c>
      <c r="G4354" s="95">
        <v>2018</v>
      </c>
      <c r="H4354" s="95">
        <v>0</v>
      </c>
      <c r="I4354" s="95">
        <v>1</v>
      </c>
      <c r="J4354" s="95">
        <v>3896497</v>
      </c>
      <c r="K4354" s="95">
        <v>0</v>
      </c>
      <c r="L4354" s="95">
        <v>580.70000000000005</v>
      </c>
      <c r="M4354" s="95">
        <v>3896497</v>
      </c>
      <c r="N4354" s="5">
        <f t="shared" si="135"/>
        <v>6710</v>
      </c>
    </row>
    <row r="4355" spans="1:14" x14ac:dyDescent="0.25">
      <c r="A4355" t="str">
        <f t="shared" ref="A4355:A4418" si="136">CONCATENATE(G4355,"_",D4355)</f>
        <v>2018_1944</v>
      </c>
      <c r="C4355" s="95">
        <v>4354</v>
      </c>
      <c r="D4355" s="95">
        <v>1944</v>
      </c>
      <c r="E4355" s="95">
        <v>1944</v>
      </c>
      <c r="F4355" s="95" t="s">
        <v>80</v>
      </c>
      <c r="G4355" s="95">
        <v>2018</v>
      </c>
      <c r="H4355" s="95">
        <v>0</v>
      </c>
      <c r="I4355" s="95">
        <v>1</v>
      </c>
      <c r="J4355" s="95">
        <v>5776229</v>
      </c>
      <c r="K4355" s="95">
        <v>0</v>
      </c>
      <c r="L4355" s="95">
        <v>851.7</v>
      </c>
      <c r="M4355" s="95">
        <v>5776229</v>
      </c>
      <c r="N4355" s="5">
        <f t="shared" ref="N4355:N4418" si="137">ROUND(J4355/L4355,0)</f>
        <v>6782</v>
      </c>
    </row>
    <row r="4356" spans="1:14" x14ac:dyDescent="0.25">
      <c r="A4356" t="str">
        <f t="shared" si="136"/>
        <v>2018_1953</v>
      </c>
      <c r="C4356" s="95">
        <v>4355</v>
      </c>
      <c r="D4356" s="95">
        <v>1953</v>
      </c>
      <c r="E4356" s="95">
        <v>1953</v>
      </c>
      <c r="F4356" s="95" t="s">
        <v>81</v>
      </c>
      <c r="G4356" s="95">
        <v>2018</v>
      </c>
      <c r="H4356" s="95">
        <v>0</v>
      </c>
      <c r="I4356" s="95">
        <v>1</v>
      </c>
      <c r="J4356" s="95">
        <v>3857790</v>
      </c>
      <c r="K4356" s="95">
        <v>188946</v>
      </c>
      <c r="L4356" s="95">
        <v>578.9</v>
      </c>
      <c r="M4356" s="95">
        <v>4046736</v>
      </c>
      <c r="N4356" s="5">
        <f t="shared" si="137"/>
        <v>6664</v>
      </c>
    </row>
    <row r="4357" spans="1:14" x14ac:dyDescent="0.25">
      <c r="A4357" t="str">
        <f t="shared" si="136"/>
        <v>2018_1963</v>
      </c>
      <c r="C4357" s="95">
        <v>4356</v>
      </c>
      <c r="D4357" s="95">
        <v>1963</v>
      </c>
      <c r="E4357" s="95">
        <v>1963</v>
      </c>
      <c r="F4357" s="95" t="s">
        <v>82</v>
      </c>
      <c r="G4357" s="95">
        <v>2018</v>
      </c>
      <c r="H4357" s="95">
        <v>0</v>
      </c>
      <c r="I4357" s="95">
        <v>1</v>
      </c>
      <c r="J4357" s="95">
        <v>3882446</v>
      </c>
      <c r="K4357" s="95">
        <v>0</v>
      </c>
      <c r="L4357" s="95">
        <v>582.6</v>
      </c>
      <c r="M4357" s="95">
        <v>3882446</v>
      </c>
      <c r="N4357" s="5">
        <f t="shared" si="137"/>
        <v>6664</v>
      </c>
    </row>
    <row r="4358" spans="1:14" x14ac:dyDescent="0.25">
      <c r="A4358" t="str">
        <f t="shared" si="136"/>
        <v>2018_3582</v>
      </c>
      <c r="C4358" s="95">
        <v>4357</v>
      </c>
      <c r="D4358" s="95">
        <v>3582</v>
      </c>
      <c r="E4358" s="95">
        <v>1968</v>
      </c>
      <c r="F4358" s="95" t="s">
        <v>138</v>
      </c>
      <c r="G4358" s="95">
        <v>2018</v>
      </c>
      <c r="H4358" s="95">
        <v>0</v>
      </c>
      <c r="I4358" s="95">
        <v>1</v>
      </c>
      <c r="J4358" s="95">
        <v>3740416</v>
      </c>
      <c r="K4358" s="95">
        <v>99685</v>
      </c>
      <c r="L4358" s="95">
        <v>554.29999999999995</v>
      </c>
      <c r="M4358" s="95">
        <v>3840101</v>
      </c>
      <c r="N4358" s="5">
        <f t="shared" si="137"/>
        <v>6748</v>
      </c>
    </row>
    <row r="4359" spans="1:14" x14ac:dyDescent="0.25">
      <c r="A4359" t="str">
        <f t="shared" si="136"/>
        <v>2018_3978</v>
      </c>
      <c r="C4359" s="95">
        <v>4358</v>
      </c>
      <c r="D4359" s="95">
        <v>3978</v>
      </c>
      <c r="E4359" s="95">
        <v>3978</v>
      </c>
      <c r="F4359" s="95" t="s">
        <v>150</v>
      </c>
      <c r="G4359" s="95">
        <v>2018</v>
      </c>
      <c r="H4359" s="95">
        <v>0</v>
      </c>
      <c r="I4359" s="95">
        <v>1</v>
      </c>
      <c r="J4359" s="95">
        <v>3594770</v>
      </c>
      <c r="K4359" s="95">
        <v>131657</v>
      </c>
      <c r="L4359" s="95">
        <v>534.29999999999995</v>
      </c>
      <c r="M4359" s="95">
        <v>3726427</v>
      </c>
      <c r="N4359" s="5">
        <f t="shared" si="137"/>
        <v>6728</v>
      </c>
    </row>
    <row r="4360" spans="1:14" x14ac:dyDescent="0.25">
      <c r="A4360" t="str">
        <f t="shared" si="136"/>
        <v>2018_6741</v>
      </c>
      <c r="C4360" s="95">
        <v>4359</v>
      </c>
      <c r="D4360" s="95">
        <v>6741</v>
      </c>
      <c r="E4360" s="95">
        <v>6741</v>
      </c>
      <c r="F4360" s="95" t="s">
        <v>256</v>
      </c>
      <c r="G4360" s="95">
        <v>2018</v>
      </c>
      <c r="H4360" s="95">
        <v>0</v>
      </c>
      <c r="I4360" s="95">
        <v>1</v>
      </c>
      <c r="J4360" s="95">
        <v>5812996</v>
      </c>
      <c r="K4360" s="95">
        <v>187372</v>
      </c>
      <c r="L4360" s="95">
        <v>870.6</v>
      </c>
      <c r="M4360" s="95">
        <v>6000368</v>
      </c>
      <c r="N4360" s="5">
        <f t="shared" si="137"/>
        <v>6677</v>
      </c>
    </row>
    <row r="4361" spans="1:14" x14ac:dyDescent="0.25">
      <c r="A4361" t="str">
        <f t="shared" si="136"/>
        <v>2018_1970</v>
      </c>
      <c r="C4361" s="95">
        <v>4360</v>
      </c>
      <c r="D4361" s="95">
        <v>1970</v>
      </c>
      <c r="E4361" s="95">
        <v>1970</v>
      </c>
      <c r="F4361" s="95" t="s">
        <v>83</v>
      </c>
      <c r="G4361" s="95">
        <v>2018</v>
      </c>
      <c r="H4361" s="95">
        <v>0</v>
      </c>
      <c r="I4361" s="95">
        <v>1</v>
      </c>
      <c r="J4361" s="95">
        <v>3299190</v>
      </c>
      <c r="K4361" s="95">
        <v>150288</v>
      </c>
      <c r="L4361" s="95">
        <v>493.3</v>
      </c>
      <c r="M4361" s="95">
        <v>3449478</v>
      </c>
      <c r="N4361" s="5">
        <f t="shared" si="137"/>
        <v>6688</v>
      </c>
    </row>
    <row r="4362" spans="1:14" x14ac:dyDescent="0.25">
      <c r="A4362" t="str">
        <f t="shared" si="136"/>
        <v>2018_1972</v>
      </c>
      <c r="C4362" s="95">
        <v>4361</v>
      </c>
      <c r="D4362" s="95">
        <v>1972</v>
      </c>
      <c r="E4362" s="95">
        <v>1972</v>
      </c>
      <c r="F4362" s="95" t="s">
        <v>84</v>
      </c>
      <c r="G4362" s="95">
        <v>2018</v>
      </c>
      <c r="H4362" s="95">
        <v>0</v>
      </c>
      <c r="I4362" s="95">
        <v>1</v>
      </c>
      <c r="J4362" s="95">
        <v>2291083</v>
      </c>
      <c r="K4362" s="95">
        <v>14870</v>
      </c>
      <c r="L4362" s="95">
        <v>343.8</v>
      </c>
      <c r="M4362" s="95">
        <v>2305953</v>
      </c>
      <c r="N4362" s="5">
        <f t="shared" si="137"/>
        <v>6664</v>
      </c>
    </row>
    <row r="4363" spans="1:14" x14ac:dyDescent="0.25">
      <c r="A4363" t="str">
        <f t="shared" si="136"/>
        <v>2018_1965</v>
      </c>
      <c r="C4363" s="95">
        <v>4362</v>
      </c>
      <c r="D4363" s="95">
        <v>1965</v>
      </c>
      <c r="E4363" s="95">
        <v>1965</v>
      </c>
      <c r="F4363" s="95" t="s">
        <v>288</v>
      </c>
      <c r="G4363" s="95">
        <v>2018</v>
      </c>
      <c r="H4363" s="95">
        <v>0</v>
      </c>
      <c r="I4363" s="95">
        <v>1</v>
      </c>
      <c r="J4363" s="95">
        <v>4101692</v>
      </c>
      <c r="K4363" s="95">
        <v>32249</v>
      </c>
      <c r="L4363" s="95">
        <v>615.5</v>
      </c>
      <c r="M4363" s="95">
        <v>4133941</v>
      </c>
      <c r="N4363" s="5">
        <f t="shared" si="137"/>
        <v>6664</v>
      </c>
    </row>
    <row r="4364" spans="1:14" x14ac:dyDescent="0.25">
      <c r="A4364" t="str">
        <f t="shared" si="136"/>
        <v>2018_657</v>
      </c>
      <c r="C4364" s="95">
        <v>4363</v>
      </c>
      <c r="D4364" s="95">
        <v>657</v>
      </c>
      <c r="E4364" s="95">
        <v>657</v>
      </c>
      <c r="F4364" s="95" t="s">
        <v>366</v>
      </c>
      <c r="G4364" s="95">
        <v>2018</v>
      </c>
      <c r="H4364" s="95">
        <v>0</v>
      </c>
      <c r="I4364" s="95">
        <v>1</v>
      </c>
      <c r="J4364" s="95">
        <v>5910302</v>
      </c>
      <c r="K4364" s="95">
        <v>0</v>
      </c>
      <c r="L4364" s="95">
        <v>886.9</v>
      </c>
      <c r="M4364" s="95">
        <v>5910302</v>
      </c>
      <c r="N4364" s="5">
        <f t="shared" si="137"/>
        <v>6664</v>
      </c>
    </row>
    <row r="4365" spans="1:14" x14ac:dyDescent="0.25">
      <c r="A4365" t="str">
        <f t="shared" si="136"/>
        <v>2018_1989</v>
      </c>
      <c r="C4365" s="95">
        <v>4364</v>
      </c>
      <c r="D4365" s="95">
        <v>1989</v>
      </c>
      <c r="E4365" s="95">
        <v>1989</v>
      </c>
      <c r="F4365" s="95" t="s">
        <v>86</v>
      </c>
      <c r="G4365" s="95">
        <v>2018</v>
      </c>
      <c r="H4365" s="95">
        <v>0</v>
      </c>
      <c r="I4365" s="95">
        <v>1</v>
      </c>
      <c r="J4365" s="95">
        <v>2565640</v>
      </c>
      <c r="K4365" s="95">
        <v>97124</v>
      </c>
      <c r="L4365" s="95">
        <v>385</v>
      </c>
      <c r="M4365" s="95">
        <v>2662764</v>
      </c>
      <c r="N4365" s="5">
        <f t="shared" si="137"/>
        <v>6664</v>
      </c>
    </row>
    <row r="4366" spans="1:14" x14ac:dyDescent="0.25">
      <c r="A4366" t="str">
        <f t="shared" si="136"/>
        <v>2018_2007</v>
      </c>
      <c r="C4366" s="95">
        <v>4365</v>
      </c>
      <c r="D4366" s="95">
        <v>2007</v>
      </c>
      <c r="E4366" s="95">
        <v>2007</v>
      </c>
      <c r="F4366" s="95" t="s">
        <v>87</v>
      </c>
      <c r="G4366" s="95">
        <v>2018</v>
      </c>
      <c r="H4366" s="95">
        <v>0</v>
      </c>
      <c r="I4366" s="95">
        <v>1</v>
      </c>
      <c r="J4366" s="95">
        <v>4224976</v>
      </c>
      <c r="K4366" s="95">
        <v>0</v>
      </c>
      <c r="L4366" s="95">
        <v>634</v>
      </c>
      <c r="M4366" s="95">
        <v>4224976</v>
      </c>
      <c r="N4366" s="5">
        <f t="shared" si="137"/>
        <v>6664</v>
      </c>
    </row>
    <row r="4367" spans="1:14" x14ac:dyDescent="0.25">
      <c r="A4367" t="str">
        <f t="shared" si="136"/>
        <v>2018_2088</v>
      </c>
      <c r="C4367" s="95">
        <v>4366</v>
      </c>
      <c r="D4367" s="95">
        <v>2088</v>
      </c>
      <c r="E4367" s="95">
        <v>2088</v>
      </c>
      <c r="F4367" s="95" t="s">
        <v>88</v>
      </c>
      <c r="G4367" s="95">
        <v>2018</v>
      </c>
      <c r="H4367" s="95">
        <v>0</v>
      </c>
      <c r="I4367" s="95">
        <v>1</v>
      </c>
      <c r="J4367" s="95">
        <v>4739362</v>
      </c>
      <c r="K4367" s="95">
        <v>0</v>
      </c>
      <c r="L4367" s="95">
        <v>698.3</v>
      </c>
      <c r="M4367" s="95">
        <v>4739362</v>
      </c>
      <c r="N4367" s="5">
        <f t="shared" si="137"/>
        <v>6787</v>
      </c>
    </row>
    <row r="4368" spans="1:14" x14ac:dyDescent="0.25">
      <c r="A4368" t="str">
        <f t="shared" si="136"/>
        <v>2018_2097</v>
      </c>
      <c r="C4368" s="95">
        <v>4367</v>
      </c>
      <c r="D4368" s="95">
        <v>2097</v>
      </c>
      <c r="E4368" s="95">
        <v>2097</v>
      </c>
      <c r="F4368" s="95" t="s">
        <v>89</v>
      </c>
      <c r="G4368" s="95">
        <v>2018</v>
      </c>
      <c r="H4368" s="95">
        <v>0</v>
      </c>
      <c r="I4368" s="95">
        <v>1</v>
      </c>
      <c r="J4368" s="95">
        <v>3084199</v>
      </c>
      <c r="K4368" s="95">
        <v>0</v>
      </c>
      <c r="L4368" s="95">
        <v>457.8</v>
      </c>
      <c r="M4368" s="95">
        <v>3084199</v>
      </c>
      <c r="N4368" s="5">
        <f t="shared" si="137"/>
        <v>6737</v>
      </c>
    </row>
    <row r="4369" spans="1:14" x14ac:dyDescent="0.25">
      <c r="A4369" t="str">
        <f t="shared" si="136"/>
        <v>2018_2113</v>
      </c>
      <c r="C4369" s="95">
        <v>4368</v>
      </c>
      <c r="D4369" s="95">
        <v>2113</v>
      </c>
      <c r="E4369" s="95">
        <v>2113</v>
      </c>
      <c r="F4369" s="95" t="s">
        <v>90</v>
      </c>
      <c r="G4369" s="95">
        <v>2018</v>
      </c>
      <c r="H4369" s="95">
        <v>0</v>
      </c>
      <c r="I4369" s="95">
        <v>1</v>
      </c>
      <c r="J4369" s="95">
        <v>1306144</v>
      </c>
      <c r="K4369" s="95">
        <v>46540</v>
      </c>
      <c r="L4369" s="95">
        <v>196</v>
      </c>
      <c r="M4369" s="95">
        <v>1352684</v>
      </c>
      <c r="N4369" s="5">
        <f t="shared" si="137"/>
        <v>6664</v>
      </c>
    </row>
    <row r="4370" spans="1:14" x14ac:dyDescent="0.25">
      <c r="A4370" t="str">
        <f t="shared" si="136"/>
        <v>2018_2124</v>
      </c>
      <c r="C4370" s="95">
        <v>4369</v>
      </c>
      <c r="D4370" s="95">
        <v>2124</v>
      </c>
      <c r="E4370" s="95">
        <v>2124</v>
      </c>
      <c r="F4370" s="95" t="s">
        <v>383</v>
      </c>
      <c r="G4370" s="95">
        <v>2018</v>
      </c>
      <c r="H4370" s="95">
        <v>0</v>
      </c>
      <c r="I4370" s="95">
        <v>1</v>
      </c>
      <c r="J4370" s="95">
        <v>9200446</v>
      </c>
      <c r="K4370" s="95">
        <v>0</v>
      </c>
      <c r="L4370" s="95">
        <v>1376.9</v>
      </c>
      <c r="M4370" s="95">
        <v>9200446</v>
      </c>
      <c r="N4370" s="5">
        <f t="shared" si="137"/>
        <v>6682</v>
      </c>
    </row>
    <row r="4371" spans="1:14" x14ac:dyDescent="0.25">
      <c r="A4371" t="str">
        <f t="shared" si="136"/>
        <v>2018_2151</v>
      </c>
      <c r="C4371" s="95">
        <v>4370</v>
      </c>
      <c r="D4371" s="95">
        <v>2151</v>
      </c>
      <c r="E4371" s="95">
        <v>2151</v>
      </c>
      <c r="F4371" s="95" t="s">
        <v>347</v>
      </c>
      <c r="G4371" s="95">
        <v>2018</v>
      </c>
      <c r="H4371" s="95">
        <v>0</v>
      </c>
      <c r="I4371" s="95">
        <v>1</v>
      </c>
      <c r="J4371" s="95">
        <v>2985990</v>
      </c>
      <c r="K4371" s="95">
        <v>0</v>
      </c>
      <c r="L4371" s="95">
        <v>442.5</v>
      </c>
      <c r="M4371" s="95">
        <v>2985990</v>
      </c>
      <c r="N4371" s="5">
        <f t="shared" si="137"/>
        <v>6748</v>
      </c>
    </row>
    <row r="4372" spans="1:14" x14ac:dyDescent="0.25">
      <c r="A4372" t="str">
        <f t="shared" si="136"/>
        <v>2018_2169</v>
      </c>
      <c r="C4372" s="95">
        <v>4371</v>
      </c>
      <c r="D4372" s="95">
        <v>2169</v>
      </c>
      <c r="E4372" s="95">
        <v>2169</v>
      </c>
      <c r="F4372" s="95" t="s">
        <v>91</v>
      </c>
      <c r="G4372" s="95">
        <v>2018</v>
      </c>
      <c r="H4372" s="95">
        <v>0</v>
      </c>
      <c r="I4372" s="95">
        <v>1</v>
      </c>
      <c r="J4372" s="95">
        <v>10906302</v>
      </c>
      <c r="K4372" s="95">
        <v>212069</v>
      </c>
      <c r="L4372" s="95">
        <v>1636.6</v>
      </c>
      <c r="M4372" s="95">
        <v>11118371</v>
      </c>
      <c r="N4372" s="5">
        <f t="shared" si="137"/>
        <v>6664</v>
      </c>
    </row>
    <row r="4373" spans="1:14" x14ac:dyDescent="0.25">
      <c r="A4373" t="str">
        <f t="shared" si="136"/>
        <v>2018_2295</v>
      </c>
      <c r="C4373" s="95">
        <v>4372</v>
      </c>
      <c r="D4373" s="95">
        <v>2295</v>
      </c>
      <c r="E4373" s="95">
        <v>2295</v>
      </c>
      <c r="F4373" s="95" t="s">
        <v>92</v>
      </c>
      <c r="G4373" s="95">
        <v>2018</v>
      </c>
      <c r="H4373" s="95">
        <v>0</v>
      </c>
      <c r="I4373" s="95">
        <v>1</v>
      </c>
      <c r="J4373" s="95">
        <v>7373456</v>
      </c>
      <c r="K4373" s="95">
        <v>0</v>
      </c>
      <c r="L4373" s="95">
        <v>1105.3</v>
      </c>
      <c r="M4373" s="95">
        <v>7373456</v>
      </c>
      <c r="N4373" s="5">
        <f t="shared" si="137"/>
        <v>6671</v>
      </c>
    </row>
    <row r="4374" spans="1:14" x14ac:dyDescent="0.25">
      <c r="A4374" t="str">
        <f t="shared" si="136"/>
        <v>2018_2313</v>
      </c>
      <c r="C4374" s="95">
        <v>4373</v>
      </c>
      <c r="D4374" s="95">
        <v>2313</v>
      </c>
      <c r="E4374" s="95">
        <v>2313</v>
      </c>
      <c r="F4374" s="95" t="s">
        <v>93</v>
      </c>
      <c r="G4374" s="95">
        <v>2018</v>
      </c>
      <c r="H4374" s="95">
        <v>0</v>
      </c>
      <c r="I4374" s="95">
        <v>1</v>
      </c>
      <c r="J4374" s="95">
        <v>24827625</v>
      </c>
      <c r="K4374" s="95">
        <v>351012</v>
      </c>
      <c r="L4374" s="95">
        <v>3710.6</v>
      </c>
      <c r="M4374" s="95">
        <v>25178637</v>
      </c>
      <c r="N4374" s="5">
        <f t="shared" si="137"/>
        <v>6691</v>
      </c>
    </row>
    <row r="4375" spans="1:14" x14ac:dyDescent="0.25">
      <c r="A4375" t="str">
        <f t="shared" si="136"/>
        <v>2018_2322</v>
      </c>
      <c r="C4375" s="95">
        <v>4374</v>
      </c>
      <c r="D4375" s="95">
        <v>2322</v>
      </c>
      <c r="E4375" s="95">
        <v>2322</v>
      </c>
      <c r="F4375" s="95" t="s">
        <v>94</v>
      </c>
      <c r="G4375" s="95">
        <v>2018</v>
      </c>
      <c r="H4375" s="95">
        <v>0</v>
      </c>
      <c r="I4375" s="95">
        <v>1</v>
      </c>
      <c r="J4375" s="95">
        <v>14270290</v>
      </c>
      <c r="K4375" s="95">
        <v>463449</v>
      </c>
      <c r="L4375" s="95">
        <v>2141.4</v>
      </c>
      <c r="M4375" s="95">
        <v>14733739</v>
      </c>
      <c r="N4375" s="5">
        <f t="shared" si="137"/>
        <v>6664</v>
      </c>
    </row>
    <row r="4376" spans="1:14" x14ac:dyDescent="0.25">
      <c r="A4376" t="str">
        <f t="shared" si="136"/>
        <v>2018_2369</v>
      </c>
      <c r="C4376" s="95">
        <v>4375</v>
      </c>
      <c r="D4376" s="95">
        <v>2369</v>
      </c>
      <c r="E4376" s="95">
        <v>2369</v>
      </c>
      <c r="F4376" s="95" t="s">
        <v>95</v>
      </c>
      <c r="G4376" s="95">
        <v>2018</v>
      </c>
      <c r="H4376" s="95">
        <v>0</v>
      </c>
      <c r="I4376" s="95">
        <v>1</v>
      </c>
      <c r="J4376" s="95">
        <v>3038784</v>
      </c>
      <c r="K4376" s="95">
        <v>76650</v>
      </c>
      <c r="L4376" s="95">
        <v>456</v>
      </c>
      <c r="M4376" s="95">
        <v>3115434</v>
      </c>
      <c r="N4376" s="5">
        <f t="shared" si="137"/>
        <v>6664</v>
      </c>
    </row>
    <row r="4377" spans="1:14" x14ac:dyDescent="0.25">
      <c r="A4377" t="str">
        <f t="shared" si="136"/>
        <v>2018_2682</v>
      </c>
      <c r="C4377" s="95">
        <v>4376</v>
      </c>
      <c r="D4377" s="95">
        <v>2682</v>
      </c>
      <c r="E4377" s="95">
        <v>2682</v>
      </c>
      <c r="F4377" s="95" t="s">
        <v>3</v>
      </c>
      <c r="G4377" s="95">
        <v>2018</v>
      </c>
      <c r="H4377" s="95">
        <v>0</v>
      </c>
      <c r="I4377" s="95">
        <v>1</v>
      </c>
      <c r="J4377" s="95">
        <v>1914567</v>
      </c>
      <c r="K4377" s="95">
        <v>77180</v>
      </c>
      <c r="L4377" s="95">
        <v>287.3</v>
      </c>
      <c r="M4377" s="95">
        <v>1991747</v>
      </c>
      <c r="N4377" s="5">
        <f t="shared" si="137"/>
        <v>6664</v>
      </c>
    </row>
    <row r="4378" spans="1:14" x14ac:dyDescent="0.25">
      <c r="A4378" t="str">
        <f t="shared" si="136"/>
        <v>2018_2376</v>
      </c>
      <c r="C4378" s="95">
        <v>4377</v>
      </c>
      <c r="D4378" s="95">
        <v>2376</v>
      </c>
      <c r="E4378" s="95">
        <v>2376</v>
      </c>
      <c r="F4378" s="95" t="s">
        <v>96</v>
      </c>
      <c r="G4378" s="95">
        <v>2018</v>
      </c>
      <c r="H4378" s="95">
        <v>0</v>
      </c>
      <c r="I4378" s="95">
        <v>1</v>
      </c>
      <c r="J4378" s="95">
        <v>2858765</v>
      </c>
      <c r="K4378" s="95">
        <v>124181</v>
      </c>
      <c r="L4378" s="95">
        <v>427</v>
      </c>
      <c r="M4378" s="95">
        <v>2982946</v>
      </c>
      <c r="N4378" s="5">
        <f t="shared" si="137"/>
        <v>6695</v>
      </c>
    </row>
    <row r="4379" spans="1:14" x14ac:dyDescent="0.25">
      <c r="A4379" t="str">
        <f t="shared" si="136"/>
        <v>2018_2403</v>
      </c>
      <c r="C4379" s="95">
        <v>4378</v>
      </c>
      <c r="D4379" s="95">
        <v>2403</v>
      </c>
      <c r="E4379" s="95">
        <v>2403</v>
      </c>
      <c r="F4379" s="95" t="s">
        <v>384</v>
      </c>
      <c r="G4379" s="95">
        <v>2018</v>
      </c>
      <c r="H4379" s="95">
        <v>0</v>
      </c>
      <c r="I4379" s="95">
        <v>1</v>
      </c>
      <c r="J4379" s="95">
        <v>5882727</v>
      </c>
      <c r="K4379" s="95">
        <v>137046</v>
      </c>
      <c r="L4379" s="95">
        <v>879.2</v>
      </c>
      <c r="M4379" s="95">
        <v>6019773</v>
      </c>
      <c r="N4379" s="5">
        <f t="shared" si="137"/>
        <v>6691</v>
      </c>
    </row>
    <row r="4380" spans="1:14" x14ac:dyDescent="0.25">
      <c r="A4380" t="str">
        <f t="shared" si="136"/>
        <v>2018_2457</v>
      </c>
      <c r="C4380" s="95">
        <v>4379</v>
      </c>
      <c r="D4380" s="95">
        <v>2457</v>
      </c>
      <c r="E4380" s="95">
        <v>2457</v>
      </c>
      <c r="F4380" s="95" t="s">
        <v>97</v>
      </c>
      <c r="G4380" s="95">
        <v>2018</v>
      </c>
      <c r="H4380" s="95">
        <v>0</v>
      </c>
      <c r="I4380" s="95">
        <v>1</v>
      </c>
      <c r="J4380" s="95">
        <v>3058776</v>
      </c>
      <c r="K4380" s="95">
        <v>23373</v>
      </c>
      <c r="L4380" s="95">
        <v>459</v>
      </c>
      <c r="M4380" s="95">
        <v>3082149</v>
      </c>
      <c r="N4380" s="5">
        <f t="shared" si="137"/>
        <v>6664</v>
      </c>
    </row>
    <row r="4381" spans="1:14" x14ac:dyDescent="0.25">
      <c r="A4381" t="str">
        <f t="shared" si="136"/>
        <v>2018_2466</v>
      </c>
      <c r="C4381" s="95">
        <v>4380</v>
      </c>
      <c r="D4381" s="95">
        <v>2466</v>
      </c>
      <c r="E4381" s="95">
        <v>2466</v>
      </c>
      <c r="F4381" s="95" t="s">
        <v>98</v>
      </c>
      <c r="G4381" s="95">
        <v>2018</v>
      </c>
      <c r="H4381" s="95">
        <v>0</v>
      </c>
      <c r="I4381" s="95">
        <v>1</v>
      </c>
      <c r="J4381" s="95">
        <v>9497533</v>
      </c>
      <c r="K4381" s="95">
        <v>0</v>
      </c>
      <c r="L4381" s="95">
        <v>1425.2</v>
      </c>
      <c r="M4381" s="95">
        <v>9497533</v>
      </c>
      <c r="N4381" s="5">
        <f t="shared" si="137"/>
        <v>6664</v>
      </c>
    </row>
    <row r="4382" spans="1:14" x14ac:dyDescent="0.25">
      <c r="A4382" t="str">
        <f t="shared" si="136"/>
        <v>2018_2493</v>
      </c>
      <c r="C4382" s="95">
        <v>4381</v>
      </c>
      <c r="D4382" s="95">
        <v>2493</v>
      </c>
      <c r="E4382" s="95">
        <v>2493</v>
      </c>
      <c r="F4382" s="95" t="s">
        <v>99</v>
      </c>
      <c r="G4382" s="95">
        <v>2018</v>
      </c>
      <c r="H4382" s="95">
        <v>0</v>
      </c>
      <c r="I4382" s="95">
        <v>1</v>
      </c>
      <c r="J4382" s="95">
        <v>806058</v>
      </c>
      <c r="K4382" s="95">
        <v>0</v>
      </c>
      <c r="L4382" s="95">
        <v>118</v>
      </c>
      <c r="M4382" s="95">
        <v>806058</v>
      </c>
      <c r="N4382" s="5">
        <f t="shared" si="137"/>
        <v>6831</v>
      </c>
    </row>
    <row r="4383" spans="1:14" x14ac:dyDescent="0.25">
      <c r="A4383" t="str">
        <f t="shared" si="136"/>
        <v>2018_2502</v>
      </c>
      <c r="C4383" s="95">
        <v>4382</v>
      </c>
      <c r="D4383" s="95">
        <v>2502</v>
      </c>
      <c r="E4383" s="95">
        <v>2502</v>
      </c>
      <c r="F4383" s="95" t="s">
        <v>100</v>
      </c>
      <c r="G4383" s="95">
        <v>2018</v>
      </c>
      <c r="H4383" s="95">
        <v>0</v>
      </c>
      <c r="I4383" s="95">
        <v>1</v>
      </c>
      <c r="J4383" s="95">
        <v>3851422</v>
      </c>
      <c r="K4383" s="95">
        <v>116147</v>
      </c>
      <c r="L4383" s="95">
        <v>569.4</v>
      </c>
      <c r="M4383" s="95">
        <v>3967569</v>
      </c>
      <c r="N4383" s="5">
        <f t="shared" si="137"/>
        <v>6764</v>
      </c>
    </row>
    <row r="4384" spans="1:14" x14ac:dyDescent="0.25">
      <c r="A4384" t="str">
        <f t="shared" si="136"/>
        <v>2018_2511</v>
      </c>
      <c r="C4384" s="95">
        <v>4383</v>
      </c>
      <c r="D4384" s="95">
        <v>2511</v>
      </c>
      <c r="E4384" s="95">
        <v>2511</v>
      </c>
      <c r="F4384" s="95" t="s">
        <v>101</v>
      </c>
      <c r="G4384" s="95">
        <v>2018</v>
      </c>
      <c r="H4384" s="95">
        <v>0</v>
      </c>
      <c r="I4384" s="95">
        <v>1</v>
      </c>
      <c r="J4384" s="95">
        <v>13039449</v>
      </c>
      <c r="K4384" s="95">
        <v>267714</v>
      </c>
      <c r="L4384" s="95">
        <v>1956.7</v>
      </c>
      <c r="M4384" s="95">
        <v>13307163</v>
      </c>
      <c r="N4384" s="5">
        <f t="shared" si="137"/>
        <v>6664</v>
      </c>
    </row>
    <row r="4385" spans="1:14" x14ac:dyDescent="0.25">
      <c r="A4385" t="str">
        <f t="shared" si="136"/>
        <v>2018_2520</v>
      </c>
      <c r="C4385" s="95">
        <v>4384</v>
      </c>
      <c r="D4385" s="95">
        <v>2520</v>
      </c>
      <c r="E4385" s="95">
        <v>2520</v>
      </c>
      <c r="F4385" s="95" t="s">
        <v>102</v>
      </c>
      <c r="G4385" s="95">
        <v>2018</v>
      </c>
      <c r="H4385" s="95">
        <v>0</v>
      </c>
      <c r="I4385" s="95">
        <v>1</v>
      </c>
      <c r="J4385" s="95">
        <v>1780756</v>
      </c>
      <c r="K4385" s="95">
        <v>17428</v>
      </c>
      <c r="L4385" s="95">
        <v>267.10000000000002</v>
      </c>
      <c r="M4385" s="95">
        <v>1798184</v>
      </c>
      <c r="N4385" s="5">
        <f t="shared" si="137"/>
        <v>6667</v>
      </c>
    </row>
    <row r="4386" spans="1:14" x14ac:dyDescent="0.25">
      <c r="A4386" t="str">
        <f t="shared" si="136"/>
        <v>2018_2556</v>
      </c>
      <c r="C4386" s="95">
        <v>4385</v>
      </c>
      <c r="D4386" s="95">
        <v>2556</v>
      </c>
      <c r="E4386" s="95">
        <v>2556</v>
      </c>
      <c r="F4386" s="95" t="s">
        <v>103</v>
      </c>
      <c r="G4386" s="95">
        <v>2018</v>
      </c>
      <c r="H4386" s="95">
        <v>0</v>
      </c>
      <c r="I4386" s="95">
        <v>1</v>
      </c>
      <c r="J4386" s="95">
        <v>2511304</v>
      </c>
      <c r="K4386" s="95">
        <v>0</v>
      </c>
      <c r="L4386" s="95">
        <v>376</v>
      </c>
      <c r="M4386" s="95">
        <v>2511304</v>
      </c>
      <c r="N4386" s="5">
        <f t="shared" si="137"/>
        <v>6679</v>
      </c>
    </row>
    <row r="4387" spans="1:14" x14ac:dyDescent="0.25">
      <c r="A4387" t="str">
        <f t="shared" si="136"/>
        <v>2018_3195</v>
      </c>
      <c r="C4387" s="95">
        <v>4386</v>
      </c>
      <c r="D4387" s="95">
        <v>3195</v>
      </c>
      <c r="E4387" s="95">
        <v>3195</v>
      </c>
      <c r="F4387" s="95" t="s">
        <v>298</v>
      </c>
      <c r="G4387" s="95">
        <v>2018</v>
      </c>
      <c r="H4387" s="95">
        <v>0</v>
      </c>
      <c r="I4387" s="95">
        <v>1</v>
      </c>
      <c r="J4387" s="95">
        <v>8411719</v>
      </c>
      <c r="K4387" s="95">
        <v>331348</v>
      </c>
      <c r="L4387" s="95">
        <v>1248.4000000000001</v>
      </c>
      <c r="M4387" s="95">
        <v>8743067</v>
      </c>
      <c r="N4387" s="5">
        <f t="shared" si="137"/>
        <v>6738</v>
      </c>
    </row>
    <row r="4388" spans="1:14" x14ac:dyDescent="0.25">
      <c r="A4388" t="str">
        <f t="shared" si="136"/>
        <v>2018_2709</v>
      </c>
      <c r="C4388" s="95">
        <v>4387</v>
      </c>
      <c r="D4388" s="95">
        <v>2709</v>
      </c>
      <c r="E4388" s="95">
        <v>2709</v>
      </c>
      <c r="F4388" s="95" t="s">
        <v>105</v>
      </c>
      <c r="G4388" s="95">
        <v>2018</v>
      </c>
      <c r="H4388" s="95">
        <v>0</v>
      </c>
      <c r="I4388" s="95">
        <v>1</v>
      </c>
      <c r="J4388" s="95">
        <v>10796162</v>
      </c>
      <c r="K4388" s="95">
        <v>0</v>
      </c>
      <c r="L4388" s="95">
        <v>1614.5</v>
      </c>
      <c r="M4388" s="95">
        <v>10796162</v>
      </c>
      <c r="N4388" s="5">
        <f t="shared" si="137"/>
        <v>6687</v>
      </c>
    </row>
    <row r="4389" spans="1:14" x14ac:dyDescent="0.25">
      <c r="A4389" t="str">
        <f t="shared" si="136"/>
        <v>2018_2718</v>
      </c>
      <c r="C4389" s="95">
        <v>4388</v>
      </c>
      <c r="D4389" s="95">
        <v>2718</v>
      </c>
      <c r="E4389" s="95">
        <v>2718</v>
      </c>
      <c r="F4389" s="95" t="s">
        <v>106</v>
      </c>
      <c r="G4389" s="95">
        <v>2018</v>
      </c>
      <c r="H4389" s="95">
        <v>0</v>
      </c>
      <c r="I4389" s="95">
        <v>1</v>
      </c>
      <c r="J4389" s="95">
        <v>3476201</v>
      </c>
      <c r="K4389" s="95">
        <v>79361</v>
      </c>
      <c r="L4389" s="95">
        <v>516.6</v>
      </c>
      <c r="M4389" s="95">
        <v>3555562</v>
      </c>
      <c r="N4389" s="5">
        <f t="shared" si="137"/>
        <v>6729</v>
      </c>
    </row>
    <row r="4390" spans="1:14" x14ac:dyDescent="0.25">
      <c r="A4390" t="str">
        <f t="shared" si="136"/>
        <v>2018_2727</v>
      </c>
      <c r="C4390" s="95">
        <v>4389</v>
      </c>
      <c r="D4390" s="95">
        <v>2727</v>
      </c>
      <c r="E4390" s="95">
        <v>2727</v>
      </c>
      <c r="F4390" s="95" t="s">
        <v>107</v>
      </c>
      <c r="G4390" s="95">
        <v>2018</v>
      </c>
      <c r="H4390" s="95">
        <v>0</v>
      </c>
      <c r="I4390" s="95">
        <v>1</v>
      </c>
      <c r="J4390" s="95">
        <v>4388244</v>
      </c>
      <c r="K4390" s="95">
        <v>0</v>
      </c>
      <c r="L4390" s="95">
        <v>658.5</v>
      </c>
      <c r="M4390" s="95">
        <v>4388244</v>
      </c>
      <c r="N4390" s="5">
        <f t="shared" si="137"/>
        <v>6664</v>
      </c>
    </row>
    <row r="4391" spans="1:14" x14ac:dyDescent="0.25">
      <c r="A4391" t="str">
        <f t="shared" si="136"/>
        <v>2018_2754</v>
      </c>
      <c r="C4391" s="95">
        <v>4390</v>
      </c>
      <c r="D4391" s="95">
        <v>2754</v>
      </c>
      <c r="E4391" s="95">
        <v>2754</v>
      </c>
      <c r="F4391" s="95" t="s">
        <v>108</v>
      </c>
      <c r="G4391" s="95">
        <v>2018</v>
      </c>
      <c r="H4391" s="95">
        <v>0</v>
      </c>
      <c r="I4391" s="95">
        <v>1</v>
      </c>
      <c r="J4391" s="95">
        <v>3098550</v>
      </c>
      <c r="K4391" s="95">
        <v>0</v>
      </c>
      <c r="L4391" s="95">
        <v>463.3</v>
      </c>
      <c r="M4391" s="95">
        <v>3098550</v>
      </c>
      <c r="N4391" s="5">
        <f t="shared" si="137"/>
        <v>6688</v>
      </c>
    </row>
    <row r="4392" spans="1:14" x14ac:dyDescent="0.25">
      <c r="A4392" t="str">
        <f t="shared" si="136"/>
        <v>2018_2766</v>
      </c>
      <c r="C4392" s="95">
        <v>4391</v>
      </c>
      <c r="D4392" s="95">
        <v>2766</v>
      </c>
      <c r="E4392" s="95">
        <v>2766</v>
      </c>
      <c r="F4392" s="95" t="s">
        <v>348</v>
      </c>
      <c r="G4392" s="95">
        <v>2018</v>
      </c>
      <c r="H4392" s="95">
        <v>0</v>
      </c>
      <c r="I4392" s="95">
        <v>1</v>
      </c>
      <c r="J4392" s="95">
        <v>2236855</v>
      </c>
      <c r="K4392" s="95">
        <v>126386</v>
      </c>
      <c r="L4392" s="95">
        <v>330.7</v>
      </c>
      <c r="M4392" s="95">
        <v>2363241</v>
      </c>
      <c r="N4392" s="5">
        <f t="shared" si="137"/>
        <v>6764</v>
      </c>
    </row>
    <row r="4393" spans="1:14" x14ac:dyDescent="0.25">
      <c r="A4393" t="str">
        <f t="shared" si="136"/>
        <v>2018_2772</v>
      </c>
      <c r="C4393" s="95">
        <v>4392</v>
      </c>
      <c r="D4393" s="95">
        <v>2772</v>
      </c>
      <c r="E4393" s="95">
        <v>2772</v>
      </c>
      <c r="F4393" s="95" t="s">
        <v>110</v>
      </c>
      <c r="G4393" s="95">
        <v>2018</v>
      </c>
      <c r="H4393" s="95">
        <v>0</v>
      </c>
      <c r="I4393" s="95">
        <v>1</v>
      </c>
      <c r="J4393" s="95">
        <v>1599175</v>
      </c>
      <c r="K4393" s="95">
        <v>88416</v>
      </c>
      <c r="L4393" s="95">
        <v>235</v>
      </c>
      <c r="M4393" s="95">
        <v>1687591</v>
      </c>
      <c r="N4393" s="5">
        <f t="shared" si="137"/>
        <v>6805</v>
      </c>
    </row>
    <row r="4394" spans="1:14" x14ac:dyDescent="0.25">
      <c r="A4394" t="str">
        <f t="shared" si="136"/>
        <v>2018_2781</v>
      </c>
      <c r="C4394" s="95">
        <v>4393</v>
      </c>
      <c r="D4394" s="95">
        <v>2781</v>
      </c>
      <c r="E4394" s="95">
        <v>2781</v>
      </c>
      <c r="F4394" s="95" t="s">
        <v>111</v>
      </c>
      <c r="G4394" s="95">
        <v>2018</v>
      </c>
      <c r="H4394" s="95">
        <v>0</v>
      </c>
      <c r="I4394" s="95">
        <v>1</v>
      </c>
      <c r="J4394" s="95">
        <v>7945487</v>
      </c>
      <c r="K4394" s="95">
        <v>110705</v>
      </c>
      <c r="L4394" s="95">
        <v>1192.3</v>
      </c>
      <c r="M4394" s="95">
        <v>8056192</v>
      </c>
      <c r="N4394" s="5">
        <f t="shared" si="137"/>
        <v>6664</v>
      </c>
    </row>
    <row r="4395" spans="1:14" x14ac:dyDescent="0.25">
      <c r="A4395" t="str">
        <f t="shared" si="136"/>
        <v>2018_2826</v>
      </c>
      <c r="C4395" s="95">
        <v>4394</v>
      </c>
      <c r="D4395" s="95">
        <v>2826</v>
      </c>
      <c r="E4395" s="95">
        <v>2826</v>
      </c>
      <c r="F4395" s="95" t="s">
        <v>112</v>
      </c>
      <c r="G4395" s="95">
        <v>2018</v>
      </c>
      <c r="H4395" s="95">
        <v>0</v>
      </c>
      <c r="I4395" s="95">
        <v>1</v>
      </c>
      <c r="J4395" s="95">
        <v>9381578</v>
      </c>
      <c r="K4395" s="95">
        <v>74354</v>
      </c>
      <c r="L4395" s="95">
        <v>1399.4</v>
      </c>
      <c r="M4395" s="95">
        <v>9455932</v>
      </c>
      <c r="N4395" s="5">
        <f t="shared" si="137"/>
        <v>6704</v>
      </c>
    </row>
    <row r="4396" spans="1:14" x14ac:dyDescent="0.25">
      <c r="A4396" t="str">
        <f t="shared" si="136"/>
        <v>2018_2846</v>
      </c>
      <c r="C4396" s="95">
        <v>4395</v>
      </c>
      <c r="D4396" s="95">
        <v>2846</v>
      </c>
      <c r="E4396" s="95">
        <v>2846</v>
      </c>
      <c r="F4396" s="95" t="s">
        <v>113</v>
      </c>
      <c r="G4396" s="95">
        <v>2018</v>
      </c>
      <c r="H4396" s="95">
        <v>0</v>
      </c>
      <c r="I4396" s="95">
        <v>1</v>
      </c>
      <c r="J4396" s="95">
        <v>2021174</v>
      </c>
      <c r="K4396" s="95">
        <v>195234</v>
      </c>
      <c r="L4396" s="95">
        <v>300.10000000000002</v>
      </c>
      <c r="M4396" s="95">
        <v>2216408</v>
      </c>
      <c r="N4396" s="5">
        <f t="shared" si="137"/>
        <v>6735</v>
      </c>
    </row>
    <row r="4397" spans="1:14" x14ac:dyDescent="0.25">
      <c r="A4397" t="str">
        <f t="shared" si="136"/>
        <v>2018_2862</v>
      </c>
      <c r="C4397" s="95">
        <v>4396</v>
      </c>
      <c r="D4397" s="95">
        <v>2862</v>
      </c>
      <c r="E4397" s="95">
        <v>2862</v>
      </c>
      <c r="F4397" s="95" t="s">
        <v>114</v>
      </c>
      <c r="G4397" s="95">
        <v>2018</v>
      </c>
      <c r="H4397" s="95">
        <v>0</v>
      </c>
      <c r="I4397" s="95">
        <v>1</v>
      </c>
      <c r="J4397" s="95">
        <v>4278934</v>
      </c>
      <c r="K4397" s="95">
        <v>0</v>
      </c>
      <c r="L4397" s="95">
        <v>637.6</v>
      </c>
      <c r="M4397" s="95">
        <v>4278934</v>
      </c>
      <c r="N4397" s="5">
        <f t="shared" si="137"/>
        <v>6711</v>
      </c>
    </row>
    <row r="4398" spans="1:14" x14ac:dyDescent="0.25">
      <c r="A4398" t="str">
        <f t="shared" si="136"/>
        <v>2018_2977</v>
      </c>
      <c r="C4398" s="95">
        <v>4397</v>
      </c>
      <c r="D4398" s="95">
        <v>2977</v>
      </c>
      <c r="E4398" s="95">
        <v>2977</v>
      </c>
      <c r="F4398" s="95" t="s">
        <v>115</v>
      </c>
      <c r="G4398" s="95">
        <v>2018</v>
      </c>
      <c r="H4398" s="95">
        <v>0</v>
      </c>
      <c r="I4398" s="95">
        <v>1</v>
      </c>
      <c r="J4398" s="95">
        <v>4193655</v>
      </c>
      <c r="K4398" s="95">
        <v>0</v>
      </c>
      <c r="L4398" s="95">
        <v>629.29999999999995</v>
      </c>
      <c r="M4398" s="95">
        <v>4193655</v>
      </c>
      <c r="N4398" s="5">
        <f t="shared" si="137"/>
        <v>6664</v>
      </c>
    </row>
    <row r="4399" spans="1:14" x14ac:dyDescent="0.25">
      <c r="A4399" t="str">
        <f t="shared" si="136"/>
        <v>2018_2988</v>
      </c>
      <c r="C4399" s="95">
        <v>4398</v>
      </c>
      <c r="D4399" s="95">
        <v>2988</v>
      </c>
      <c r="E4399" s="95">
        <v>2988</v>
      </c>
      <c r="F4399" s="95" t="s">
        <v>116</v>
      </c>
      <c r="G4399" s="95">
        <v>2018</v>
      </c>
      <c r="H4399" s="95">
        <v>0</v>
      </c>
      <c r="I4399" s="95">
        <v>1</v>
      </c>
      <c r="J4399" s="95">
        <v>3585232</v>
      </c>
      <c r="K4399" s="95">
        <v>0</v>
      </c>
      <c r="L4399" s="95">
        <v>538</v>
      </c>
      <c r="M4399" s="95">
        <v>3585232</v>
      </c>
      <c r="N4399" s="5">
        <f t="shared" si="137"/>
        <v>6664</v>
      </c>
    </row>
    <row r="4400" spans="1:14" x14ac:dyDescent="0.25">
      <c r="A4400" t="str">
        <f t="shared" si="136"/>
        <v>2018_3029</v>
      </c>
      <c r="C4400" s="95">
        <v>4399</v>
      </c>
      <c r="D4400" s="95">
        <v>3029</v>
      </c>
      <c r="E4400" s="95">
        <v>3029</v>
      </c>
      <c r="F4400" s="95" t="s">
        <v>117</v>
      </c>
      <c r="G4400" s="95">
        <v>2018</v>
      </c>
      <c r="H4400" s="95">
        <v>0</v>
      </c>
      <c r="I4400" s="95">
        <v>1</v>
      </c>
      <c r="J4400" s="95">
        <v>8107072</v>
      </c>
      <c r="K4400" s="95">
        <v>13343</v>
      </c>
      <c r="L4400" s="95">
        <v>1194.5</v>
      </c>
      <c r="M4400" s="95">
        <v>8120415</v>
      </c>
      <c r="N4400" s="5">
        <f t="shared" si="137"/>
        <v>6787</v>
      </c>
    </row>
    <row r="4401" spans="1:14" x14ac:dyDescent="0.25">
      <c r="A4401" t="str">
        <f t="shared" si="136"/>
        <v>2018_3033</v>
      </c>
      <c r="C4401" s="95">
        <v>4400</v>
      </c>
      <c r="D4401" s="95">
        <v>3033</v>
      </c>
      <c r="E4401" s="95">
        <v>3033</v>
      </c>
      <c r="F4401" s="95" t="s">
        <v>118</v>
      </c>
      <c r="G4401" s="95">
        <v>2018</v>
      </c>
      <c r="H4401" s="95">
        <v>0</v>
      </c>
      <c r="I4401" s="95">
        <v>1</v>
      </c>
      <c r="J4401" s="95">
        <v>3114250</v>
      </c>
      <c r="K4401" s="95">
        <v>0</v>
      </c>
      <c r="L4401" s="95">
        <v>459.6</v>
      </c>
      <c r="M4401" s="95">
        <v>3114250</v>
      </c>
      <c r="N4401" s="5">
        <f t="shared" si="137"/>
        <v>6776</v>
      </c>
    </row>
    <row r="4402" spans="1:14" x14ac:dyDescent="0.25">
      <c r="A4402" t="str">
        <f t="shared" si="136"/>
        <v>2018_3042</v>
      </c>
      <c r="C4402" s="95">
        <v>4401</v>
      </c>
      <c r="D4402" s="95">
        <v>3042</v>
      </c>
      <c r="E4402" s="95">
        <v>3042</v>
      </c>
      <c r="F4402" s="95" t="s">
        <v>119</v>
      </c>
      <c r="G4402" s="95">
        <v>2018</v>
      </c>
      <c r="H4402" s="95">
        <v>0</v>
      </c>
      <c r="I4402" s="95">
        <v>1</v>
      </c>
      <c r="J4402" s="95">
        <v>4554774</v>
      </c>
      <c r="K4402" s="95">
        <v>86648</v>
      </c>
      <c r="L4402" s="95">
        <v>666</v>
      </c>
      <c r="M4402" s="95">
        <v>4641422</v>
      </c>
      <c r="N4402" s="5">
        <f t="shared" si="137"/>
        <v>6839</v>
      </c>
    </row>
    <row r="4403" spans="1:14" x14ac:dyDescent="0.25">
      <c r="A4403" t="str">
        <f t="shared" si="136"/>
        <v>2018_3060</v>
      </c>
      <c r="C4403" s="95">
        <v>4402</v>
      </c>
      <c r="D4403" s="95">
        <v>3060</v>
      </c>
      <c r="E4403" s="95">
        <v>3060</v>
      </c>
      <c r="F4403" s="95" t="s">
        <v>120</v>
      </c>
      <c r="G4403" s="95">
        <v>2018</v>
      </c>
      <c r="H4403" s="95">
        <v>0</v>
      </c>
      <c r="I4403" s="95">
        <v>1</v>
      </c>
      <c r="J4403" s="95">
        <v>7984138</v>
      </c>
      <c r="K4403" s="95">
        <v>70058</v>
      </c>
      <c r="L4403" s="95">
        <v>1198.0999999999999</v>
      </c>
      <c r="M4403" s="95">
        <v>8054196</v>
      </c>
      <c r="N4403" s="5">
        <f t="shared" si="137"/>
        <v>6664</v>
      </c>
    </row>
    <row r="4404" spans="1:14" x14ac:dyDescent="0.25">
      <c r="A4404" t="str">
        <f t="shared" si="136"/>
        <v>2018_3168</v>
      </c>
      <c r="C4404" s="95">
        <v>4403</v>
      </c>
      <c r="D4404" s="95">
        <v>3168</v>
      </c>
      <c r="E4404" s="95">
        <v>3168</v>
      </c>
      <c r="F4404" s="95" t="s">
        <v>127</v>
      </c>
      <c r="G4404" s="95">
        <v>2018</v>
      </c>
      <c r="H4404" s="95">
        <v>0</v>
      </c>
      <c r="I4404" s="95">
        <v>1</v>
      </c>
      <c r="J4404" s="95">
        <v>4456782</v>
      </c>
      <c r="K4404" s="95">
        <v>176458</v>
      </c>
      <c r="L4404" s="95">
        <v>658.8</v>
      </c>
      <c r="M4404" s="95">
        <v>4633240</v>
      </c>
      <c r="N4404" s="5">
        <f t="shared" si="137"/>
        <v>6765</v>
      </c>
    </row>
    <row r="4405" spans="1:14" x14ac:dyDescent="0.25">
      <c r="A4405" t="str">
        <f t="shared" si="136"/>
        <v>2018_3105</v>
      </c>
      <c r="C4405" s="95">
        <v>4404</v>
      </c>
      <c r="D4405" s="95">
        <v>3105</v>
      </c>
      <c r="E4405" s="95">
        <v>3105</v>
      </c>
      <c r="F4405" s="95" t="s">
        <v>121</v>
      </c>
      <c r="G4405" s="95">
        <v>2018</v>
      </c>
      <c r="H4405" s="95">
        <v>0</v>
      </c>
      <c r="I4405" s="95">
        <v>1</v>
      </c>
      <c r="J4405" s="95">
        <v>9409568</v>
      </c>
      <c r="K4405" s="95">
        <v>113142</v>
      </c>
      <c r="L4405" s="95">
        <v>1412</v>
      </c>
      <c r="M4405" s="95">
        <v>9522710</v>
      </c>
      <c r="N4405" s="5">
        <f t="shared" si="137"/>
        <v>6664</v>
      </c>
    </row>
    <row r="4406" spans="1:14" x14ac:dyDescent="0.25">
      <c r="A4406" t="str">
        <f t="shared" si="136"/>
        <v>2018_3114</v>
      </c>
      <c r="C4406" s="95">
        <v>4405</v>
      </c>
      <c r="D4406" s="95">
        <v>3114</v>
      </c>
      <c r="E4406" s="95">
        <v>3114</v>
      </c>
      <c r="F4406" s="95" t="s">
        <v>122</v>
      </c>
      <c r="G4406" s="95">
        <v>2018</v>
      </c>
      <c r="H4406" s="95">
        <v>0</v>
      </c>
      <c r="I4406" s="95">
        <v>1</v>
      </c>
      <c r="J4406" s="95">
        <v>22852189</v>
      </c>
      <c r="K4406" s="95">
        <v>257275</v>
      </c>
      <c r="L4406" s="95">
        <v>3429.2</v>
      </c>
      <c r="M4406" s="95">
        <v>23109464</v>
      </c>
      <c r="N4406" s="5">
        <f t="shared" si="137"/>
        <v>6664</v>
      </c>
    </row>
    <row r="4407" spans="1:14" x14ac:dyDescent="0.25">
      <c r="A4407" t="str">
        <f t="shared" si="136"/>
        <v>2018_3119</v>
      </c>
      <c r="C4407" s="95">
        <v>4406</v>
      </c>
      <c r="D4407" s="95">
        <v>3119</v>
      </c>
      <c r="E4407" s="95">
        <v>3119</v>
      </c>
      <c r="F4407" s="95" t="s">
        <v>123</v>
      </c>
      <c r="G4407" s="95">
        <v>2018</v>
      </c>
      <c r="H4407" s="95">
        <v>0</v>
      </c>
      <c r="I4407" s="95">
        <v>1</v>
      </c>
      <c r="J4407" s="95">
        <v>5920298</v>
      </c>
      <c r="K4407" s="95">
        <v>0</v>
      </c>
      <c r="L4407" s="95">
        <v>888.4</v>
      </c>
      <c r="M4407" s="95">
        <v>5920298</v>
      </c>
      <c r="N4407" s="5">
        <f t="shared" si="137"/>
        <v>6664</v>
      </c>
    </row>
    <row r="4408" spans="1:14" x14ac:dyDescent="0.25">
      <c r="A4408" t="str">
        <f t="shared" si="136"/>
        <v>2018_3141</v>
      </c>
      <c r="C4408" s="95">
        <v>4407</v>
      </c>
      <c r="D4408" s="95">
        <v>3141</v>
      </c>
      <c r="E4408" s="95">
        <v>3141</v>
      </c>
      <c r="F4408" s="95" t="s">
        <v>124</v>
      </c>
      <c r="G4408" s="95">
        <v>2018</v>
      </c>
      <c r="H4408" s="95">
        <v>0</v>
      </c>
      <c r="I4408" s="95">
        <v>1</v>
      </c>
      <c r="J4408" s="95">
        <v>93411070</v>
      </c>
      <c r="K4408" s="95">
        <v>0</v>
      </c>
      <c r="L4408" s="95">
        <v>13981.6</v>
      </c>
      <c r="M4408" s="95">
        <v>93411070</v>
      </c>
      <c r="N4408" s="5">
        <f t="shared" si="137"/>
        <v>6681</v>
      </c>
    </row>
    <row r="4409" spans="1:14" x14ac:dyDescent="0.25">
      <c r="A4409" t="str">
        <f t="shared" si="136"/>
        <v>2018_3150</v>
      </c>
      <c r="C4409" s="95">
        <v>4408</v>
      </c>
      <c r="D4409" s="95">
        <v>3150</v>
      </c>
      <c r="E4409" s="95">
        <v>3150</v>
      </c>
      <c r="F4409" s="95" t="s">
        <v>125</v>
      </c>
      <c r="G4409" s="95">
        <v>2018</v>
      </c>
      <c r="H4409" s="95">
        <v>0</v>
      </c>
      <c r="I4409" s="95">
        <v>1</v>
      </c>
      <c r="J4409" s="95">
        <v>7197852</v>
      </c>
      <c r="K4409" s="95">
        <v>42366</v>
      </c>
      <c r="L4409" s="95">
        <v>1079.3</v>
      </c>
      <c r="M4409" s="95">
        <v>7240218</v>
      </c>
      <c r="N4409" s="5">
        <f t="shared" si="137"/>
        <v>6669</v>
      </c>
    </row>
    <row r="4410" spans="1:14" x14ac:dyDescent="0.25">
      <c r="A4410" t="str">
        <f t="shared" si="136"/>
        <v>2018_3154</v>
      </c>
      <c r="C4410" s="95">
        <v>4409</v>
      </c>
      <c r="D4410" s="95">
        <v>3154</v>
      </c>
      <c r="E4410" s="95">
        <v>3154</v>
      </c>
      <c r="F4410" s="95" t="s">
        <v>126</v>
      </c>
      <c r="G4410" s="95">
        <v>2018</v>
      </c>
      <c r="H4410" s="95">
        <v>0</v>
      </c>
      <c r="I4410" s="95">
        <v>1</v>
      </c>
      <c r="J4410" s="95">
        <v>3603225</v>
      </c>
      <c r="K4410" s="95">
        <v>0</v>
      </c>
      <c r="L4410" s="95">
        <v>540.70000000000005</v>
      </c>
      <c r="M4410" s="95">
        <v>3603225</v>
      </c>
      <c r="N4410" s="5">
        <f t="shared" si="137"/>
        <v>6664</v>
      </c>
    </row>
    <row r="4411" spans="1:14" x14ac:dyDescent="0.25">
      <c r="A4411" t="str">
        <f t="shared" si="136"/>
        <v>2018_3186</v>
      </c>
      <c r="C4411" s="95">
        <v>4410</v>
      </c>
      <c r="D4411" s="95">
        <v>3186</v>
      </c>
      <c r="E4411" s="95">
        <v>3186</v>
      </c>
      <c r="F4411" s="95" t="s">
        <v>349</v>
      </c>
      <c r="G4411" s="95">
        <v>2018</v>
      </c>
      <c r="H4411" s="95">
        <v>0</v>
      </c>
      <c r="I4411" s="95">
        <v>1</v>
      </c>
      <c r="J4411" s="95">
        <v>2622819</v>
      </c>
      <c r="K4411" s="95">
        <v>0</v>
      </c>
      <c r="L4411" s="95">
        <v>389.2</v>
      </c>
      <c r="M4411" s="95">
        <v>2622819</v>
      </c>
      <c r="N4411" s="5">
        <f t="shared" si="137"/>
        <v>6739</v>
      </c>
    </row>
    <row r="4412" spans="1:14" x14ac:dyDescent="0.25">
      <c r="A4412" t="str">
        <f t="shared" si="136"/>
        <v>2018_3204</v>
      </c>
      <c r="C4412" s="95">
        <v>4411</v>
      </c>
      <c r="D4412" s="95">
        <v>3204</v>
      </c>
      <c r="E4412" s="95">
        <v>3204</v>
      </c>
      <c r="F4412" s="95" t="s">
        <v>128</v>
      </c>
      <c r="G4412" s="95">
        <v>2018</v>
      </c>
      <c r="H4412" s="95">
        <v>0</v>
      </c>
      <c r="I4412" s="95">
        <v>1</v>
      </c>
      <c r="J4412" s="95">
        <v>5904304</v>
      </c>
      <c r="K4412" s="95">
        <v>0</v>
      </c>
      <c r="L4412" s="95">
        <v>886</v>
      </c>
      <c r="M4412" s="95">
        <v>5904304</v>
      </c>
      <c r="N4412" s="5">
        <f t="shared" si="137"/>
        <v>6664</v>
      </c>
    </row>
    <row r="4413" spans="1:14" x14ac:dyDescent="0.25">
      <c r="A4413" t="str">
        <f t="shared" si="136"/>
        <v>2018_3231</v>
      </c>
      <c r="C4413" s="95">
        <v>4412</v>
      </c>
      <c r="D4413" s="95">
        <v>3231</v>
      </c>
      <c r="E4413" s="95">
        <v>3231</v>
      </c>
      <c r="F4413" s="95" t="s">
        <v>129</v>
      </c>
      <c r="G4413" s="95">
        <v>2018</v>
      </c>
      <c r="H4413" s="95">
        <v>0</v>
      </c>
      <c r="I4413" s="95">
        <v>1</v>
      </c>
      <c r="J4413" s="95">
        <v>45942949</v>
      </c>
      <c r="K4413" s="95">
        <v>0</v>
      </c>
      <c r="L4413" s="95">
        <v>6894.2</v>
      </c>
      <c r="M4413" s="95">
        <v>45942949</v>
      </c>
      <c r="N4413" s="5">
        <f t="shared" si="137"/>
        <v>6664</v>
      </c>
    </row>
    <row r="4414" spans="1:14" x14ac:dyDescent="0.25">
      <c r="A4414" t="str">
        <f t="shared" si="136"/>
        <v>2018_3312</v>
      </c>
      <c r="C4414" s="95">
        <v>4413</v>
      </c>
      <c r="D4414" s="95">
        <v>3312</v>
      </c>
      <c r="E4414" s="95">
        <v>3312</v>
      </c>
      <c r="F4414" s="95" t="s">
        <v>130</v>
      </c>
      <c r="G4414" s="95">
        <v>2018</v>
      </c>
      <c r="H4414" s="95">
        <v>0</v>
      </c>
      <c r="I4414" s="95">
        <v>1</v>
      </c>
      <c r="J4414" s="95">
        <v>12753563</v>
      </c>
      <c r="K4414" s="95">
        <v>0</v>
      </c>
      <c r="L4414" s="95">
        <v>1913.8</v>
      </c>
      <c r="M4414" s="95">
        <v>12753563</v>
      </c>
      <c r="N4414" s="5">
        <f t="shared" si="137"/>
        <v>6664</v>
      </c>
    </row>
    <row r="4415" spans="1:14" x14ac:dyDescent="0.25">
      <c r="A4415" t="str">
        <f t="shared" si="136"/>
        <v>2018_3330</v>
      </c>
      <c r="C4415" s="95">
        <v>4414</v>
      </c>
      <c r="D4415" s="95">
        <v>3330</v>
      </c>
      <c r="E4415" s="95">
        <v>3330</v>
      </c>
      <c r="F4415" s="95" t="s">
        <v>131</v>
      </c>
      <c r="G4415" s="95">
        <v>2018</v>
      </c>
      <c r="H4415" s="95">
        <v>0</v>
      </c>
      <c r="I4415" s="95">
        <v>1</v>
      </c>
      <c r="J4415" s="95">
        <v>2341092</v>
      </c>
      <c r="K4415" s="95">
        <v>0</v>
      </c>
      <c r="L4415" s="95">
        <v>349</v>
      </c>
      <c r="M4415" s="95">
        <v>2341092</v>
      </c>
      <c r="N4415" s="5">
        <f t="shared" si="137"/>
        <v>6708</v>
      </c>
    </row>
    <row r="4416" spans="1:14" x14ac:dyDescent="0.25">
      <c r="A4416" t="str">
        <f t="shared" si="136"/>
        <v>2018_3348</v>
      </c>
      <c r="C4416" s="95">
        <v>4415</v>
      </c>
      <c r="D4416" s="95">
        <v>3348</v>
      </c>
      <c r="E4416" s="95">
        <v>3348</v>
      </c>
      <c r="F4416" s="95" t="s">
        <v>132</v>
      </c>
      <c r="G4416" s="95">
        <v>2018</v>
      </c>
      <c r="H4416" s="95">
        <v>0</v>
      </c>
      <c r="I4416" s="95">
        <v>1</v>
      </c>
      <c r="J4416" s="95">
        <v>3162219</v>
      </c>
      <c r="K4416" s="95">
        <v>111428</v>
      </c>
      <c r="L4416" s="95">
        <v>467.3</v>
      </c>
      <c r="M4416" s="95">
        <v>3273647</v>
      </c>
      <c r="N4416" s="5">
        <f t="shared" si="137"/>
        <v>6767</v>
      </c>
    </row>
    <row r="4417" spans="1:14" x14ac:dyDescent="0.25">
      <c r="A4417" t="str">
        <f t="shared" si="136"/>
        <v>2018_3375</v>
      </c>
      <c r="C4417" s="95">
        <v>4416</v>
      </c>
      <c r="D4417" s="95">
        <v>3375</v>
      </c>
      <c r="E4417" s="95">
        <v>3375</v>
      </c>
      <c r="F4417" s="95" t="s">
        <v>133</v>
      </c>
      <c r="G4417" s="95">
        <v>2018</v>
      </c>
      <c r="H4417" s="95">
        <v>0</v>
      </c>
      <c r="I4417" s="95">
        <v>1</v>
      </c>
      <c r="J4417" s="95">
        <v>11627347</v>
      </c>
      <c r="K4417" s="95">
        <v>199985</v>
      </c>
      <c r="L4417" s="95">
        <v>1744.8</v>
      </c>
      <c r="M4417" s="95">
        <v>11827332</v>
      </c>
      <c r="N4417" s="5">
        <f t="shared" si="137"/>
        <v>6664</v>
      </c>
    </row>
    <row r="4418" spans="1:14" x14ac:dyDescent="0.25">
      <c r="A4418" t="str">
        <f t="shared" si="136"/>
        <v>2018_3420</v>
      </c>
      <c r="C4418" s="95">
        <v>4417</v>
      </c>
      <c r="D4418" s="95">
        <v>3420</v>
      </c>
      <c r="E4418" s="95">
        <v>3420</v>
      </c>
      <c r="F4418" s="95" t="s">
        <v>134</v>
      </c>
      <c r="G4418" s="95">
        <v>2018</v>
      </c>
      <c r="H4418" s="95">
        <v>0</v>
      </c>
      <c r="I4418" s="95">
        <v>1</v>
      </c>
      <c r="J4418" s="95">
        <v>4098360</v>
      </c>
      <c r="K4418" s="95">
        <v>40241</v>
      </c>
      <c r="L4418" s="95">
        <v>615</v>
      </c>
      <c r="M4418" s="95">
        <v>4138601</v>
      </c>
      <c r="N4418" s="5">
        <f t="shared" si="137"/>
        <v>6664</v>
      </c>
    </row>
    <row r="4419" spans="1:14" x14ac:dyDescent="0.25">
      <c r="A4419" t="str">
        <f t="shared" ref="A4419:A4482" si="138">CONCATENATE(G4419,"_",D4419)</f>
        <v>2018_3465</v>
      </c>
      <c r="C4419" s="95">
        <v>4418</v>
      </c>
      <c r="D4419" s="95">
        <v>3465</v>
      </c>
      <c r="E4419" s="95">
        <v>3465</v>
      </c>
      <c r="F4419" s="95" t="s">
        <v>135</v>
      </c>
      <c r="G4419" s="95">
        <v>2018</v>
      </c>
      <c r="H4419" s="95">
        <v>0</v>
      </c>
      <c r="I4419" s="95">
        <v>1</v>
      </c>
      <c r="J4419" s="95">
        <v>1998534</v>
      </c>
      <c r="K4419" s="95">
        <v>0</v>
      </c>
      <c r="L4419" s="95">
        <v>299.89999999999998</v>
      </c>
      <c r="M4419" s="95">
        <v>1998534</v>
      </c>
      <c r="N4419" s="5">
        <f t="shared" ref="N4419:N4482" si="139">ROUND(J4419/L4419,0)</f>
        <v>6664</v>
      </c>
    </row>
    <row r="4420" spans="1:14" x14ac:dyDescent="0.25">
      <c r="A4420" t="str">
        <f t="shared" si="138"/>
        <v>2018_3537</v>
      </c>
      <c r="C4420" s="95">
        <v>4419</v>
      </c>
      <c r="D4420" s="95">
        <v>3537</v>
      </c>
      <c r="E4420" s="95">
        <v>3537</v>
      </c>
      <c r="F4420" s="95" t="s">
        <v>136</v>
      </c>
      <c r="G4420" s="95">
        <v>2018</v>
      </c>
      <c r="H4420" s="95">
        <v>0</v>
      </c>
      <c r="I4420" s="95">
        <v>1</v>
      </c>
      <c r="J4420" s="95">
        <v>1939224</v>
      </c>
      <c r="K4420" s="95">
        <v>165691</v>
      </c>
      <c r="L4420" s="95">
        <v>291</v>
      </c>
      <c r="M4420" s="95">
        <v>2104915</v>
      </c>
      <c r="N4420" s="5">
        <f t="shared" si="139"/>
        <v>6664</v>
      </c>
    </row>
    <row r="4421" spans="1:14" x14ac:dyDescent="0.25">
      <c r="A4421" t="str">
        <f t="shared" si="138"/>
        <v>2018_3555</v>
      </c>
      <c r="C4421" s="95">
        <v>4420</v>
      </c>
      <c r="D4421" s="95">
        <v>3555</v>
      </c>
      <c r="E4421" s="95">
        <v>3555</v>
      </c>
      <c r="F4421" s="95" t="s">
        <v>137</v>
      </c>
      <c r="G4421" s="95">
        <v>2018</v>
      </c>
      <c r="H4421" s="95">
        <v>0</v>
      </c>
      <c r="I4421" s="95">
        <v>1</v>
      </c>
      <c r="J4421" s="95">
        <v>3877782</v>
      </c>
      <c r="K4421" s="95">
        <v>105047</v>
      </c>
      <c r="L4421" s="95">
        <v>581.9</v>
      </c>
      <c r="M4421" s="95">
        <v>3982829</v>
      </c>
      <c r="N4421" s="5">
        <f t="shared" si="139"/>
        <v>6664</v>
      </c>
    </row>
    <row r="4422" spans="1:14" x14ac:dyDescent="0.25">
      <c r="A4422" t="str">
        <f t="shared" si="138"/>
        <v>2018_3600</v>
      </c>
      <c r="C4422" s="95">
        <v>4421</v>
      </c>
      <c r="D4422" s="95">
        <v>3600</v>
      </c>
      <c r="E4422" s="95">
        <v>3600</v>
      </c>
      <c r="F4422" s="95" t="s">
        <v>139</v>
      </c>
      <c r="G4422" s="95">
        <v>2018</v>
      </c>
      <c r="H4422" s="95">
        <v>0</v>
      </c>
      <c r="I4422" s="95">
        <v>1</v>
      </c>
      <c r="J4422" s="95">
        <v>14463546</v>
      </c>
      <c r="K4422" s="95">
        <v>0</v>
      </c>
      <c r="L4422" s="95">
        <v>2170.4</v>
      </c>
      <c r="M4422" s="95">
        <v>14463546</v>
      </c>
      <c r="N4422" s="5">
        <f t="shared" si="139"/>
        <v>6664</v>
      </c>
    </row>
    <row r="4423" spans="1:14" x14ac:dyDescent="0.25">
      <c r="A4423" t="str">
        <f t="shared" si="138"/>
        <v>2018_3609</v>
      </c>
      <c r="C4423" s="95">
        <v>4422</v>
      </c>
      <c r="D4423" s="95">
        <v>3609</v>
      </c>
      <c r="E4423" s="95">
        <v>3609</v>
      </c>
      <c r="F4423" s="95" t="s">
        <v>140</v>
      </c>
      <c r="G4423" s="95">
        <v>2018</v>
      </c>
      <c r="H4423" s="95">
        <v>0</v>
      </c>
      <c r="I4423" s="95">
        <v>1</v>
      </c>
      <c r="J4423" s="95">
        <v>3112754</v>
      </c>
      <c r="K4423" s="95">
        <v>35964</v>
      </c>
      <c r="L4423" s="95">
        <v>467.1</v>
      </c>
      <c r="M4423" s="95">
        <v>3148718</v>
      </c>
      <c r="N4423" s="5">
        <f t="shared" si="139"/>
        <v>6664</v>
      </c>
    </row>
    <row r="4424" spans="1:14" x14ac:dyDescent="0.25">
      <c r="A4424" t="str">
        <f t="shared" si="138"/>
        <v>2018_3645</v>
      </c>
      <c r="C4424" s="95">
        <v>4423</v>
      </c>
      <c r="D4424" s="95">
        <v>3645</v>
      </c>
      <c r="E4424" s="95">
        <v>3645</v>
      </c>
      <c r="F4424" s="95" t="s">
        <v>141</v>
      </c>
      <c r="G4424" s="95">
        <v>2018</v>
      </c>
      <c r="H4424" s="95">
        <v>0</v>
      </c>
      <c r="I4424" s="95">
        <v>1</v>
      </c>
      <c r="J4424" s="95">
        <v>16623348</v>
      </c>
      <c r="K4424" s="95">
        <v>600075</v>
      </c>
      <c r="L4424" s="95">
        <v>2494.5</v>
      </c>
      <c r="M4424" s="95">
        <v>17223423</v>
      </c>
      <c r="N4424" s="5">
        <f t="shared" si="139"/>
        <v>6664</v>
      </c>
    </row>
    <row r="4425" spans="1:14" x14ac:dyDescent="0.25">
      <c r="A4425" t="str">
        <f t="shared" si="138"/>
        <v>2018_3715</v>
      </c>
      <c r="C4425" s="95">
        <v>4424</v>
      </c>
      <c r="D4425" s="95">
        <v>3715</v>
      </c>
      <c r="E4425" s="95">
        <v>3715</v>
      </c>
      <c r="F4425" s="95" t="s">
        <v>143</v>
      </c>
      <c r="G4425" s="95">
        <v>2018</v>
      </c>
      <c r="H4425" s="95">
        <v>0</v>
      </c>
      <c r="I4425" s="95">
        <v>1</v>
      </c>
      <c r="J4425" s="95">
        <v>48737813</v>
      </c>
      <c r="K4425" s="95">
        <v>0</v>
      </c>
      <c r="L4425" s="95">
        <v>7312.5</v>
      </c>
      <c r="M4425" s="95">
        <v>48737813</v>
      </c>
      <c r="N4425" s="5">
        <f t="shared" si="139"/>
        <v>6665</v>
      </c>
    </row>
    <row r="4426" spans="1:14" x14ac:dyDescent="0.25">
      <c r="A4426" t="str">
        <f t="shared" si="138"/>
        <v>2018_3744</v>
      </c>
      <c r="C4426" s="95">
        <v>4425</v>
      </c>
      <c r="D4426" s="95">
        <v>3744</v>
      </c>
      <c r="E4426" s="95">
        <v>3744</v>
      </c>
      <c r="F4426" s="95" t="s">
        <v>144</v>
      </c>
      <c r="G4426" s="95">
        <v>2018</v>
      </c>
      <c r="H4426" s="95">
        <v>0</v>
      </c>
      <c r="I4426" s="95">
        <v>1</v>
      </c>
      <c r="J4426" s="95">
        <v>4417566</v>
      </c>
      <c r="K4426" s="95">
        <v>57874</v>
      </c>
      <c r="L4426" s="95">
        <v>662.9</v>
      </c>
      <c r="M4426" s="95">
        <v>4475440</v>
      </c>
      <c r="N4426" s="5">
        <f t="shared" si="139"/>
        <v>6664</v>
      </c>
    </row>
    <row r="4427" spans="1:14" x14ac:dyDescent="0.25">
      <c r="A4427" t="str">
        <f t="shared" si="138"/>
        <v>2018_3798</v>
      </c>
      <c r="C4427" s="95">
        <v>4426</v>
      </c>
      <c r="D4427" s="95">
        <v>3798</v>
      </c>
      <c r="E4427" s="95">
        <v>3798</v>
      </c>
      <c r="F4427" s="95" t="s">
        <v>145</v>
      </c>
      <c r="G4427" s="95">
        <v>2018</v>
      </c>
      <c r="H4427" s="95">
        <v>0</v>
      </c>
      <c r="I4427" s="95">
        <v>1</v>
      </c>
      <c r="J4427" s="95">
        <v>3681840</v>
      </c>
      <c r="K4427" s="95">
        <v>16108</v>
      </c>
      <c r="L4427" s="95">
        <v>552</v>
      </c>
      <c r="M4427" s="95">
        <v>3697948</v>
      </c>
      <c r="N4427" s="5">
        <f t="shared" si="139"/>
        <v>6670</v>
      </c>
    </row>
    <row r="4428" spans="1:14" x14ac:dyDescent="0.25">
      <c r="A4428" t="str">
        <f t="shared" si="138"/>
        <v>2018_3816</v>
      </c>
      <c r="C4428" s="95">
        <v>4427</v>
      </c>
      <c r="D4428" s="95">
        <v>3816</v>
      </c>
      <c r="E4428" s="95">
        <v>3816</v>
      </c>
      <c r="F4428" s="95" t="s">
        <v>146</v>
      </c>
      <c r="G4428" s="95">
        <v>2018</v>
      </c>
      <c r="H4428" s="95">
        <v>0</v>
      </c>
      <c r="I4428" s="95">
        <v>1</v>
      </c>
      <c r="J4428" s="95">
        <v>2395708</v>
      </c>
      <c r="K4428" s="95">
        <v>129923</v>
      </c>
      <c r="L4428" s="95">
        <v>359.5</v>
      </c>
      <c r="M4428" s="95">
        <v>2525631</v>
      </c>
      <c r="N4428" s="5">
        <f t="shared" si="139"/>
        <v>6664</v>
      </c>
    </row>
    <row r="4429" spans="1:14" x14ac:dyDescent="0.25">
      <c r="A4429" t="str">
        <f t="shared" si="138"/>
        <v>2018_3841</v>
      </c>
      <c r="C4429" s="95">
        <v>4428</v>
      </c>
      <c r="D4429" s="95">
        <v>3841</v>
      </c>
      <c r="E4429" s="95">
        <v>3841</v>
      </c>
      <c r="F4429" s="95" t="s">
        <v>147</v>
      </c>
      <c r="G4429" s="95">
        <v>2018</v>
      </c>
      <c r="H4429" s="95">
        <v>0</v>
      </c>
      <c r="I4429" s="95">
        <v>1</v>
      </c>
      <c r="J4429" s="95">
        <v>4862721</v>
      </c>
      <c r="K4429" s="95">
        <v>40759</v>
      </c>
      <c r="L4429" s="95">
        <v>729.7</v>
      </c>
      <c r="M4429" s="95">
        <v>4903480</v>
      </c>
      <c r="N4429" s="5">
        <f t="shared" si="139"/>
        <v>6664</v>
      </c>
    </row>
    <row r="4430" spans="1:14" x14ac:dyDescent="0.25">
      <c r="A4430" t="str">
        <f t="shared" si="138"/>
        <v>2018_3897</v>
      </c>
      <c r="C4430" s="95">
        <v>4429</v>
      </c>
      <c r="D4430" s="95">
        <v>3897</v>
      </c>
      <c r="E4430" s="95">
        <v>3897</v>
      </c>
      <c r="F4430" s="95" t="s">
        <v>350</v>
      </c>
      <c r="G4430" s="95">
        <v>2018</v>
      </c>
      <c r="H4430" s="95">
        <v>0</v>
      </c>
      <c r="I4430" s="95">
        <v>1</v>
      </c>
      <c r="J4430" s="95">
        <v>1049787</v>
      </c>
      <c r="K4430" s="95">
        <v>57950</v>
      </c>
      <c r="L4430" s="95">
        <v>153.5</v>
      </c>
      <c r="M4430" s="95">
        <v>1107737</v>
      </c>
      <c r="N4430" s="5">
        <f t="shared" si="139"/>
        <v>6839</v>
      </c>
    </row>
    <row r="4431" spans="1:14" x14ac:dyDescent="0.25">
      <c r="A4431" t="str">
        <f t="shared" si="138"/>
        <v>2018_3906</v>
      </c>
      <c r="C4431" s="95">
        <v>4430</v>
      </c>
      <c r="D4431" s="95">
        <v>3906</v>
      </c>
      <c r="E4431" s="95">
        <v>3906</v>
      </c>
      <c r="F4431" s="95" t="s">
        <v>148</v>
      </c>
      <c r="G4431" s="95">
        <v>2018</v>
      </c>
      <c r="H4431" s="95">
        <v>0</v>
      </c>
      <c r="I4431" s="95">
        <v>1</v>
      </c>
      <c r="J4431" s="95">
        <v>3014794</v>
      </c>
      <c r="K4431" s="95">
        <v>0</v>
      </c>
      <c r="L4431" s="95">
        <v>452.4</v>
      </c>
      <c r="M4431" s="95">
        <v>3014794</v>
      </c>
      <c r="N4431" s="5">
        <f t="shared" si="139"/>
        <v>6664</v>
      </c>
    </row>
    <row r="4432" spans="1:14" x14ac:dyDescent="0.25">
      <c r="A4432" t="str">
        <f t="shared" si="138"/>
        <v>2018_4419</v>
      </c>
      <c r="C4432" s="95">
        <v>4431</v>
      </c>
      <c r="D4432" s="95">
        <v>4419</v>
      </c>
      <c r="E4432" s="95">
        <v>4419</v>
      </c>
      <c r="F4432" s="95" t="s">
        <v>351</v>
      </c>
      <c r="G4432" s="95">
        <v>2018</v>
      </c>
      <c r="H4432" s="95">
        <v>0</v>
      </c>
      <c r="I4432" s="95">
        <v>1</v>
      </c>
      <c r="J4432" s="95">
        <v>5209357</v>
      </c>
      <c r="K4432" s="95">
        <v>28917</v>
      </c>
      <c r="L4432" s="95">
        <v>777.4</v>
      </c>
      <c r="M4432" s="95">
        <v>5238274</v>
      </c>
      <c r="N4432" s="5">
        <f t="shared" si="139"/>
        <v>6701</v>
      </c>
    </row>
    <row r="4433" spans="1:14" x14ac:dyDescent="0.25">
      <c r="A4433" t="str">
        <f t="shared" si="138"/>
        <v>2018_3942</v>
      </c>
      <c r="C4433" s="95">
        <v>4432</v>
      </c>
      <c r="D4433" s="95">
        <v>3942</v>
      </c>
      <c r="E4433" s="95">
        <v>3942</v>
      </c>
      <c r="F4433" s="95" t="s">
        <v>149</v>
      </c>
      <c r="G4433" s="95">
        <v>2018</v>
      </c>
      <c r="H4433" s="95">
        <v>0</v>
      </c>
      <c r="I4433" s="95">
        <v>1</v>
      </c>
      <c r="J4433" s="95">
        <v>4481540</v>
      </c>
      <c r="K4433" s="95">
        <v>225561</v>
      </c>
      <c r="L4433" s="95">
        <v>672.5</v>
      </c>
      <c r="M4433" s="95">
        <v>4707101</v>
      </c>
      <c r="N4433" s="5">
        <f t="shared" si="139"/>
        <v>6664</v>
      </c>
    </row>
    <row r="4434" spans="1:14" x14ac:dyDescent="0.25">
      <c r="A4434" t="str">
        <f t="shared" si="138"/>
        <v>2018_4023</v>
      </c>
      <c r="C4434" s="95">
        <v>4433</v>
      </c>
      <c r="D4434" s="95">
        <v>4023</v>
      </c>
      <c r="E4434" s="95">
        <v>4023</v>
      </c>
      <c r="F4434" s="95" t="s">
        <v>367</v>
      </c>
      <c r="G4434" s="95">
        <v>2018</v>
      </c>
      <c r="H4434" s="95">
        <v>0</v>
      </c>
      <c r="I4434" s="95">
        <v>1</v>
      </c>
      <c r="J4434" s="95">
        <v>4363876</v>
      </c>
      <c r="K4434" s="95">
        <v>0</v>
      </c>
      <c r="L4434" s="95">
        <v>649</v>
      </c>
      <c r="M4434" s="95">
        <v>4363876</v>
      </c>
      <c r="N4434" s="5">
        <f t="shared" si="139"/>
        <v>6724</v>
      </c>
    </row>
    <row r="4435" spans="1:14" x14ac:dyDescent="0.25">
      <c r="A4435" t="str">
        <f t="shared" si="138"/>
        <v>2018_4033</v>
      </c>
      <c r="C4435" s="95">
        <v>4434</v>
      </c>
      <c r="D4435" s="95">
        <v>4033</v>
      </c>
      <c r="E4435" s="95">
        <v>4033</v>
      </c>
      <c r="F4435" s="95" t="s">
        <v>368</v>
      </c>
      <c r="G4435" s="95">
        <v>2018</v>
      </c>
      <c r="H4435" s="95">
        <v>0</v>
      </c>
      <c r="I4435" s="95">
        <v>1</v>
      </c>
      <c r="J4435" s="95">
        <v>4600217</v>
      </c>
      <c r="K4435" s="95">
        <v>0</v>
      </c>
      <c r="L4435" s="95">
        <v>679.4</v>
      </c>
      <c r="M4435" s="95">
        <v>4600217</v>
      </c>
      <c r="N4435" s="5">
        <f t="shared" si="139"/>
        <v>6771</v>
      </c>
    </row>
    <row r="4436" spans="1:14" x14ac:dyDescent="0.25">
      <c r="A4436" t="str">
        <f t="shared" si="138"/>
        <v>2018_4041</v>
      </c>
      <c r="C4436" s="95">
        <v>4435</v>
      </c>
      <c r="D4436" s="95">
        <v>4041</v>
      </c>
      <c r="E4436" s="95">
        <v>4041</v>
      </c>
      <c r="F4436" s="95" t="s">
        <v>151</v>
      </c>
      <c r="G4436" s="95">
        <v>2018</v>
      </c>
      <c r="H4436" s="95">
        <v>0</v>
      </c>
      <c r="I4436" s="95">
        <v>1</v>
      </c>
      <c r="J4436" s="95">
        <v>9086364</v>
      </c>
      <c r="K4436" s="95">
        <v>0</v>
      </c>
      <c r="L4436" s="95">
        <v>1363.5</v>
      </c>
      <c r="M4436" s="95">
        <v>9086364</v>
      </c>
      <c r="N4436" s="5">
        <f t="shared" si="139"/>
        <v>6664</v>
      </c>
    </row>
    <row r="4437" spans="1:14" x14ac:dyDescent="0.25">
      <c r="A4437" t="str">
        <f t="shared" si="138"/>
        <v>2018_4043</v>
      </c>
      <c r="C4437" s="95">
        <v>4436</v>
      </c>
      <c r="D4437" s="95">
        <v>4043</v>
      </c>
      <c r="E4437" s="95">
        <v>4043</v>
      </c>
      <c r="F4437" s="95" t="s">
        <v>152</v>
      </c>
      <c r="G4437" s="95">
        <v>2018</v>
      </c>
      <c r="H4437" s="95">
        <v>0</v>
      </c>
      <c r="I4437" s="95">
        <v>1</v>
      </c>
      <c r="J4437" s="95">
        <v>4676486</v>
      </c>
      <c r="K4437" s="95">
        <v>12664</v>
      </c>
      <c r="L4437" s="95">
        <v>698.4</v>
      </c>
      <c r="M4437" s="95">
        <v>4689150</v>
      </c>
      <c r="N4437" s="5">
        <f t="shared" si="139"/>
        <v>6696</v>
      </c>
    </row>
    <row r="4438" spans="1:14" x14ac:dyDescent="0.25">
      <c r="A4438" t="str">
        <f t="shared" si="138"/>
        <v>2018_4068</v>
      </c>
      <c r="C4438" s="95">
        <v>4437</v>
      </c>
      <c r="D4438" s="95">
        <v>4068</v>
      </c>
      <c r="E4438" s="95">
        <v>4068</v>
      </c>
      <c r="F4438" s="95" t="s">
        <v>369</v>
      </c>
      <c r="G4438" s="95">
        <v>2018</v>
      </c>
      <c r="H4438" s="95">
        <v>0</v>
      </c>
      <c r="I4438" s="95">
        <v>1</v>
      </c>
      <c r="J4438" s="95">
        <v>2887269</v>
      </c>
      <c r="K4438" s="95">
        <v>45949</v>
      </c>
      <c r="L4438" s="95">
        <v>431</v>
      </c>
      <c r="M4438" s="95">
        <v>2933218</v>
      </c>
      <c r="N4438" s="5">
        <f t="shared" si="139"/>
        <v>6699</v>
      </c>
    </row>
    <row r="4439" spans="1:14" x14ac:dyDescent="0.25">
      <c r="A4439" t="str">
        <f t="shared" si="138"/>
        <v>2018_4086</v>
      </c>
      <c r="C4439" s="95">
        <v>4438</v>
      </c>
      <c r="D4439" s="95">
        <v>4086</v>
      </c>
      <c r="E4439" s="95">
        <v>4086</v>
      </c>
      <c r="F4439" s="95" t="s">
        <v>352</v>
      </c>
      <c r="G4439" s="95">
        <v>2018</v>
      </c>
      <c r="H4439" s="95">
        <v>0</v>
      </c>
      <c r="I4439" s="95">
        <v>1</v>
      </c>
      <c r="J4439" s="95">
        <v>13088827</v>
      </c>
      <c r="K4439" s="95">
        <v>262035</v>
      </c>
      <c r="L4439" s="95">
        <v>1934.5</v>
      </c>
      <c r="M4439" s="95">
        <v>13350862</v>
      </c>
      <c r="N4439" s="5">
        <f t="shared" si="139"/>
        <v>6766</v>
      </c>
    </row>
    <row r="4440" spans="1:14" x14ac:dyDescent="0.25">
      <c r="A4440" t="str">
        <f t="shared" si="138"/>
        <v>2018_4104</v>
      </c>
      <c r="C4440" s="95">
        <v>4439</v>
      </c>
      <c r="D4440" s="95">
        <v>4104</v>
      </c>
      <c r="E4440" s="95">
        <v>4104</v>
      </c>
      <c r="F4440" s="95" t="s">
        <v>153</v>
      </c>
      <c r="G4440" s="95">
        <v>2018</v>
      </c>
      <c r="H4440" s="95">
        <v>0</v>
      </c>
      <c r="I4440" s="95">
        <v>1</v>
      </c>
      <c r="J4440" s="95">
        <v>36443016</v>
      </c>
      <c r="K4440" s="95">
        <v>0</v>
      </c>
      <c r="L4440" s="95">
        <v>5435.2</v>
      </c>
      <c r="M4440" s="95">
        <v>36443016</v>
      </c>
      <c r="N4440" s="5">
        <f t="shared" si="139"/>
        <v>6705</v>
      </c>
    </row>
    <row r="4441" spans="1:14" x14ac:dyDescent="0.25">
      <c r="A4441" t="str">
        <f t="shared" si="138"/>
        <v>2018_4122</v>
      </c>
      <c r="C4441" s="95">
        <v>4440</v>
      </c>
      <c r="D4441" s="95">
        <v>4122</v>
      </c>
      <c r="E4441" s="95">
        <v>4122</v>
      </c>
      <c r="F4441" s="95" t="s">
        <v>154</v>
      </c>
      <c r="G4441" s="95">
        <v>2018</v>
      </c>
      <c r="H4441" s="95">
        <v>0</v>
      </c>
      <c r="I4441" s="95">
        <v>1</v>
      </c>
      <c r="J4441" s="95">
        <v>3398640</v>
      </c>
      <c r="K4441" s="95">
        <v>97569</v>
      </c>
      <c r="L4441" s="95">
        <v>510</v>
      </c>
      <c r="M4441" s="95">
        <v>3496209</v>
      </c>
      <c r="N4441" s="5">
        <f t="shared" si="139"/>
        <v>6664</v>
      </c>
    </row>
    <row r="4442" spans="1:14" x14ac:dyDescent="0.25">
      <c r="A4442" t="str">
        <f t="shared" si="138"/>
        <v>2018_4131</v>
      </c>
      <c r="C4442" s="95">
        <v>4441</v>
      </c>
      <c r="D4442" s="95">
        <v>4131</v>
      </c>
      <c r="E4442" s="95">
        <v>4131</v>
      </c>
      <c r="F4442" s="95" t="s">
        <v>155</v>
      </c>
      <c r="G4442" s="95">
        <v>2018</v>
      </c>
      <c r="H4442" s="95">
        <v>0</v>
      </c>
      <c r="I4442" s="95">
        <v>1</v>
      </c>
      <c r="J4442" s="95">
        <v>25206112</v>
      </c>
      <c r="K4442" s="95">
        <v>0</v>
      </c>
      <c r="L4442" s="95">
        <v>3742</v>
      </c>
      <c r="M4442" s="95">
        <v>25206112</v>
      </c>
      <c r="N4442" s="5">
        <f t="shared" si="139"/>
        <v>6736</v>
      </c>
    </row>
    <row r="4443" spans="1:14" x14ac:dyDescent="0.25">
      <c r="A4443" t="str">
        <f t="shared" si="138"/>
        <v>2018_4203</v>
      </c>
      <c r="C4443" s="95">
        <v>4442</v>
      </c>
      <c r="D4443" s="95">
        <v>4203</v>
      </c>
      <c r="E4443" s="95">
        <v>4203</v>
      </c>
      <c r="F4443" s="95" t="s">
        <v>156</v>
      </c>
      <c r="G4443" s="95">
        <v>2018</v>
      </c>
      <c r="H4443" s="95">
        <v>0</v>
      </c>
      <c r="I4443" s="95">
        <v>1</v>
      </c>
      <c r="J4443" s="95">
        <v>5203918</v>
      </c>
      <c r="K4443" s="95">
        <v>0</v>
      </c>
      <c r="L4443" s="95">
        <v>780.9</v>
      </c>
      <c r="M4443" s="95">
        <v>5203918</v>
      </c>
      <c r="N4443" s="5">
        <f t="shared" si="139"/>
        <v>6664</v>
      </c>
    </row>
    <row r="4444" spans="1:14" x14ac:dyDescent="0.25">
      <c r="A4444" t="str">
        <f t="shared" si="138"/>
        <v>2018_4212</v>
      </c>
      <c r="C4444" s="95">
        <v>4443</v>
      </c>
      <c r="D4444" s="95">
        <v>4212</v>
      </c>
      <c r="E4444" s="95">
        <v>4212</v>
      </c>
      <c r="F4444" s="95" t="s">
        <v>157</v>
      </c>
      <c r="G4444" s="95">
        <v>2018</v>
      </c>
      <c r="H4444" s="95">
        <v>0</v>
      </c>
      <c r="I4444" s="95">
        <v>1</v>
      </c>
      <c r="J4444" s="95">
        <v>2286418</v>
      </c>
      <c r="K4444" s="95">
        <v>0</v>
      </c>
      <c r="L4444" s="95">
        <v>343.1</v>
      </c>
      <c r="M4444" s="95">
        <v>2286418</v>
      </c>
      <c r="N4444" s="5">
        <f t="shared" si="139"/>
        <v>6664</v>
      </c>
    </row>
    <row r="4445" spans="1:14" x14ac:dyDescent="0.25">
      <c r="A4445" t="str">
        <f t="shared" si="138"/>
        <v>2018_4271</v>
      </c>
      <c r="C4445" s="95">
        <v>4444</v>
      </c>
      <c r="D4445" s="95">
        <v>4271</v>
      </c>
      <c r="E4445" s="95">
        <v>4271</v>
      </c>
      <c r="F4445" s="95" t="s">
        <v>159</v>
      </c>
      <c r="G4445" s="95">
        <v>2018</v>
      </c>
      <c r="H4445" s="95">
        <v>0</v>
      </c>
      <c r="I4445" s="95">
        <v>1</v>
      </c>
      <c r="J4445" s="95">
        <v>8416179</v>
      </c>
      <c r="K4445" s="95">
        <v>0</v>
      </c>
      <c r="L4445" s="95">
        <v>1258.4000000000001</v>
      </c>
      <c r="M4445" s="95">
        <v>8416179</v>
      </c>
      <c r="N4445" s="5">
        <f t="shared" si="139"/>
        <v>6688</v>
      </c>
    </row>
    <row r="4446" spans="1:14" x14ac:dyDescent="0.25">
      <c r="A4446" t="str">
        <f t="shared" si="138"/>
        <v>2018_4269</v>
      </c>
      <c r="C4446" s="95">
        <v>4445</v>
      </c>
      <c r="D4446" s="95">
        <v>4269</v>
      </c>
      <c r="E4446" s="95">
        <v>4269</v>
      </c>
      <c r="F4446" s="95" t="s">
        <v>158</v>
      </c>
      <c r="G4446" s="95">
        <v>2018</v>
      </c>
      <c r="H4446" s="95">
        <v>0</v>
      </c>
      <c r="I4446" s="95">
        <v>1</v>
      </c>
      <c r="J4446" s="95">
        <v>3733734</v>
      </c>
      <c r="K4446" s="95">
        <v>0</v>
      </c>
      <c r="L4446" s="95">
        <v>552.9</v>
      </c>
      <c r="M4446" s="95">
        <v>3733734</v>
      </c>
      <c r="N4446" s="5">
        <f t="shared" si="139"/>
        <v>6753</v>
      </c>
    </row>
    <row r="4447" spans="1:14" x14ac:dyDescent="0.25">
      <c r="A4447" t="str">
        <f t="shared" si="138"/>
        <v>2018_4356</v>
      </c>
      <c r="C4447" s="95">
        <v>4446</v>
      </c>
      <c r="D4447" s="95">
        <v>4356</v>
      </c>
      <c r="E4447" s="95">
        <v>4356</v>
      </c>
      <c r="F4447" s="95" t="s">
        <v>160</v>
      </c>
      <c r="G4447" s="95">
        <v>2018</v>
      </c>
      <c r="H4447" s="95">
        <v>0</v>
      </c>
      <c r="I4447" s="95">
        <v>1</v>
      </c>
      <c r="J4447" s="95">
        <v>5611754</v>
      </c>
      <c r="K4447" s="95">
        <v>127168</v>
      </c>
      <c r="L4447" s="95">
        <v>842.1</v>
      </c>
      <c r="M4447" s="95">
        <v>5738922</v>
      </c>
      <c r="N4447" s="5">
        <f t="shared" si="139"/>
        <v>6664</v>
      </c>
    </row>
    <row r="4448" spans="1:14" x14ac:dyDescent="0.25">
      <c r="A4448" t="str">
        <f t="shared" si="138"/>
        <v>2018_4149</v>
      </c>
      <c r="C4448" s="95">
        <v>4447</v>
      </c>
      <c r="D4448" s="95">
        <v>4149</v>
      </c>
      <c r="E4448" s="95">
        <v>4149</v>
      </c>
      <c r="F4448" s="95" t="s">
        <v>353</v>
      </c>
      <c r="G4448" s="95">
        <v>2018</v>
      </c>
      <c r="H4448" s="95">
        <v>0</v>
      </c>
      <c r="I4448" s="95">
        <v>1</v>
      </c>
      <c r="J4448" s="95">
        <v>9466048</v>
      </c>
      <c r="K4448" s="95">
        <v>40113</v>
      </c>
      <c r="L4448" s="95">
        <v>1412</v>
      </c>
      <c r="M4448" s="95">
        <v>9506161</v>
      </c>
      <c r="N4448" s="5">
        <f t="shared" si="139"/>
        <v>6704</v>
      </c>
    </row>
    <row r="4449" spans="1:14" x14ac:dyDescent="0.25">
      <c r="A4449" t="str">
        <f t="shared" si="138"/>
        <v>2018_4437</v>
      </c>
      <c r="C4449" s="95">
        <v>4448</v>
      </c>
      <c r="D4449" s="95">
        <v>4437</v>
      </c>
      <c r="E4449" s="95">
        <v>4437</v>
      </c>
      <c r="F4449" s="95" t="s">
        <v>161</v>
      </c>
      <c r="G4449" s="95">
        <v>2018</v>
      </c>
      <c r="H4449" s="95">
        <v>0</v>
      </c>
      <c r="I4449" s="95">
        <v>1</v>
      </c>
      <c r="J4449" s="95">
        <v>3506597</v>
      </c>
      <c r="K4449" s="95">
        <v>0</v>
      </c>
      <c r="L4449" s="95">
        <v>526.20000000000005</v>
      </c>
      <c r="M4449" s="95">
        <v>3506597</v>
      </c>
      <c r="N4449" s="5">
        <f t="shared" si="139"/>
        <v>6664</v>
      </c>
    </row>
    <row r="4450" spans="1:14" x14ac:dyDescent="0.25">
      <c r="A4450" t="str">
        <f t="shared" si="138"/>
        <v>2018_4446</v>
      </c>
      <c r="C4450" s="95">
        <v>4449</v>
      </c>
      <c r="D4450" s="95">
        <v>4446</v>
      </c>
      <c r="E4450" s="95">
        <v>4446</v>
      </c>
      <c r="F4450" s="95" t="s">
        <v>162</v>
      </c>
      <c r="G4450" s="95">
        <v>2018</v>
      </c>
      <c r="H4450" s="95">
        <v>0</v>
      </c>
      <c r="I4450" s="95">
        <v>1</v>
      </c>
      <c r="J4450" s="95">
        <v>6835265</v>
      </c>
      <c r="K4450" s="95">
        <v>155156</v>
      </c>
      <c r="L4450" s="95">
        <v>1025.7</v>
      </c>
      <c r="M4450" s="95">
        <v>6990421</v>
      </c>
      <c r="N4450" s="5">
        <f t="shared" si="139"/>
        <v>6664</v>
      </c>
    </row>
    <row r="4451" spans="1:14" x14ac:dyDescent="0.25">
      <c r="A4451" t="str">
        <f t="shared" si="138"/>
        <v>2018_4491</v>
      </c>
      <c r="C4451" s="95">
        <v>4450</v>
      </c>
      <c r="D4451" s="95">
        <v>4491</v>
      </c>
      <c r="E4451" s="95">
        <v>4491</v>
      </c>
      <c r="F4451" s="95" t="s">
        <v>163</v>
      </c>
      <c r="G4451" s="95">
        <v>2018</v>
      </c>
      <c r="H4451" s="95">
        <v>0</v>
      </c>
      <c r="I4451" s="95">
        <v>1</v>
      </c>
      <c r="J4451" s="95">
        <v>2201786</v>
      </c>
      <c r="K4451" s="95">
        <v>58235</v>
      </c>
      <c r="L4451" s="95">
        <v>330.4</v>
      </c>
      <c r="M4451" s="95">
        <v>2260021</v>
      </c>
      <c r="N4451" s="5">
        <f t="shared" si="139"/>
        <v>6664</v>
      </c>
    </row>
    <row r="4452" spans="1:14" x14ac:dyDescent="0.25">
      <c r="A4452" t="str">
        <f t="shared" si="138"/>
        <v>2018_4505</v>
      </c>
      <c r="C4452" s="95">
        <v>4451</v>
      </c>
      <c r="D4452" s="95">
        <v>4505</v>
      </c>
      <c r="E4452" s="95">
        <v>4505</v>
      </c>
      <c r="F4452" s="95" t="s">
        <v>164</v>
      </c>
      <c r="G4452" s="95">
        <v>2018</v>
      </c>
      <c r="H4452" s="95">
        <v>0</v>
      </c>
      <c r="I4452" s="95">
        <v>1</v>
      </c>
      <c r="J4452" s="95">
        <v>1740425</v>
      </c>
      <c r="K4452" s="95">
        <v>54233</v>
      </c>
      <c r="L4452" s="95">
        <v>258.3</v>
      </c>
      <c r="M4452" s="95">
        <v>1794658</v>
      </c>
      <c r="N4452" s="5">
        <f t="shared" si="139"/>
        <v>6738</v>
      </c>
    </row>
    <row r="4453" spans="1:14" x14ac:dyDescent="0.25">
      <c r="A4453" t="str">
        <f t="shared" si="138"/>
        <v>2018_4509</v>
      </c>
      <c r="C4453" s="95">
        <v>4452</v>
      </c>
      <c r="D4453" s="95">
        <v>4509</v>
      </c>
      <c r="E4453" s="95">
        <v>4509</v>
      </c>
      <c r="F4453" s="95" t="s">
        <v>165</v>
      </c>
      <c r="G4453" s="95">
        <v>2018</v>
      </c>
      <c r="H4453" s="95">
        <v>0</v>
      </c>
      <c r="I4453" s="95">
        <v>1</v>
      </c>
      <c r="J4453" s="95">
        <v>1422098</v>
      </c>
      <c r="K4453" s="95">
        <v>0</v>
      </c>
      <c r="L4453" s="95">
        <v>213.4</v>
      </c>
      <c r="M4453" s="95">
        <v>1422098</v>
      </c>
      <c r="N4453" s="5">
        <f t="shared" si="139"/>
        <v>6664</v>
      </c>
    </row>
    <row r="4454" spans="1:14" x14ac:dyDescent="0.25">
      <c r="A4454" t="str">
        <f t="shared" si="138"/>
        <v>2018_4518</v>
      </c>
      <c r="C4454" s="95">
        <v>4453</v>
      </c>
      <c r="D4454" s="95">
        <v>4518</v>
      </c>
      <c r="E4454" s="95">
        <v>4518</v>
      </c>
      <c r="F4454" s="95" t="s">
        <v>166</v>
      </c>
      <c r="G4454" s="95">
        <v>2018</v>
      </c>
      <c r="H4454" s="95">
        <v>0</v>
      </c>
      <c r="I4454" s="95">
        <v>1</v>
      </c>
      <c r="J4454" s="95">
        <v>1482740</v>
      </c>
      <c r="K4454" s="95">
        <v>1085</v>
      </c>
      <c r="L4454" s="95">
        <v>222.5</v>
      </c>
      <c r="M4454" s="95">
        <v>1483825</v>
      </c>
      <c r="N4454" s="5">
        <f t="shared" si="139"/>
        <v>6664</v>
      </c>
    </row>
    <row r="4455" spans="1:14" x14ac:dyDescent="0.25">
      <c r="A4455" t="str">
        <f t="shared" si="138"/>
        <v>2018_4527</v>
      </c>
      <c r="C4455" s="95">
        <v>4454</v>
      </c>
      <c r="D4455" s="95">
        <v>4527</v>
      </c>
      <c r="E4455" s="95">
        <v>4527</v>
      </c>
      <c r="F4455" s="95" t="s">
        <v>167</v>
      </c>
      <c r="G4455" s="95">
        <v>2018</v>
      </c>
      <c r="H4455" s="95">
        <v>0</v>
      </c>
      <c r="I4455" s="95">
        <v>1</v>
      </c>
      <c r="J4455" s="95">
        <v>4218878</v>
      </c>
      <c r="K4455" s="95">
        <v>47479</v>
      </c>
      <c r="L4455" s="95">
        <v>632.79999999999995</v>
      </c>
      <c r="M4455" s="95">
        <v>4266357</v>
      </c>
      <c r="N4455" s="5">
        <f t="shared" si="139"/>
        <v>6667</v>
      </c>
    </row>
    <row r="4456" spans="1:14" x14ac:dyDescent="0.25">
      <c r="A4456" t="str">
        <f t="shared" si="138"/>
        <v>2018_4536</v>
      </c>
      <c r="C4456" s="95">
        <v>4455</v>
      </c>
      <c r="D4456" s="95">
        <v>4536</v>
      </c>
      <c r="E4456" s="95">
        <v>4536</v>
      </c>
      <c r="F4456" s="95" t="s">
        <v>168</v>
      </c>
      <c r="G4456" s="95">
        <v>2018</v>
      </c>
      <c r="H4456" s="95">
        <v>0</v>
      </c>
      <c r="I4456" s="95">
        <v>1</v>
      </c>
      <c r="J4456" s="95">
        <v>13129413</v>
      </c>
      <c r="K4456" s="95">
        <v>133148</v>
      </c>
      <c r="L4456" s="95">
        <v>1970.2</v>
      </c>
      <c r="M4456" s="95">
        <v>13262561</v>
      </c>
      <c r="N4456" s="5">
        <f t="shared" si="139"/>
        <v>6664</v>
      </c>
    </row>
    <row r="4457" spans="1:14" x14ac:dyDescent="0.25">
      <c r="A4457" t="str">
        <f t="shared" si="138"/>
        <v>2018_4554</v>
      </c>
      <c r="C4457" s="95">
        <v>4456</v>
      </c>
      <c r="D4457" s="95">
        <v>4554</v>
      </c>
      <c r="E4457" s="95">
        <v>4554</v>
      </c>
      <c r="F4457" s="95" t="s">
        <v>169</v>
      </c>
      <c r="G4457" s="95">
        <v>2018</v>
      </c>
      <c r="H4457" s="95">
        <v>0</v>
      </c>
      <c r="I4457" s="95">
        <v>1</v>
      </c>
      <c r="J4457" s="95">
        <v>7491669</v>
      </c>
      <c r="K4457" s="95">
        <v>0</v>
      </c>
      <c r="L4457" s="95">
        <v>1124.2</v>
      </c>
      <c r="M4457" s="95">
        <v>7491669</v>
      </c>
      <c r="N4457" s="5">
        <f t="shared" si="139"/>
        <v>6664</v>
      </c>
    </row>
    <row r="4458" spans="1:14" x14ac:dyDescent="0.25">
      <c r="A4458" t="str">
        <f t="shared" si="138"/>
        <v>2018_4572</v>
      </c>
      <c r="C4458" s="95">
        <v>4457</v>
      </c>
      <c r="D4458" s="95">
        <v>4572</v>
      </c>
      <c r="E4458" s="95">
        <v>4572</v>
      </c>
      <c r="F4458" s="95" t="s">
        <v>170</v>
      </c>
      <c r="G4458" s="95">
        <v>2018</v>
      </c>
      <c r="H4458" s="95">
        <v>0</v>
      </c>
      <c r="I4458" s="95">
        <v>1</v>
      </c>
      <c r="J4458" s="95">
        <v>1761962</v>
      </c>
      <c r="K4458" s="95">
        <v>0</v>
      </c>
      <c r="L4458" s="95">
        <v>264.39999999999998</v>
      </c>
      <c r="M4458" s="95">
        <v>1761962</v>
      </c>
      <c r="N4458" s="5">
        <f t="shared" si="139"/>
        <v>6664</v>
      </c>
    </row>
    <row r="4459" spans="1:14" x14ac:dyDescent="0.25">
      <c r="A4459" t="str">
        <f t="shared" si="138"/>
        <v>2018_4581</v>
      </c>
      <c r="C4459" s="95">
        <v>4458</v>
      </c>
      <c r="D4459" s="95">
        <v>4581</v>
      </c>
      <c r="E4459" s="95">
        <v>4581</v>
      </c>
      <c r="F4459" s="95" t="s">
        <v>171</v>
      </c>
      <c r="G4459" s="95">
        <v>2018</v>
      </c>
      <c r="H4459" s="95">
        <v>0</v>
      </c>
      <c r="I4459" s="95">
        <v>1</v>
      </c>
      <c r="J4459" s="95">
        <v>33881109</v>
      </c>
      <c r="K4459" s="95">
        <v>535116</v>
      </c>
      <c r="L4459" s="95">
        <v>5084.2</v>
      </c>
      <c r="M4459" s="95">
        <v>34416225</v>
      </c>
      <c r="N4459" s="5">
        <f t="shared" si="139"/>
        <v>6664</v>
      </c>
    </row>
    <row r="4460" spans="1:14" x14ac:dyDescent="0.25">
      <c r="A4460" t="str">
        <f t="shared" si="138"/>
        <v>2018_4599</v>
      </c>
      <c r="C4460" s="95">
        <v>4459</v>
      </c>
      <c r="D4460" s="95">
        <v>4599</v>
      </c>
      <c r="E4460" s="95">
        <v>4599</v>
      </c>
      <c r="F4460" s="95" t="s">
        <v>172</v>
      </c>
      <c r="G4460" s="95">
        <v>2018</v>
      </c>
      <c r="H4460" s="95">
        <v>0</v>
      </c>
      <c r="I4460" s="95">
        <v>1</v>
      </c>
      <c r="J4460" s="95">
        <v>4223481</v>
      </c>
      <c r="K4460" s="95">
        <v>42315</v>
      </c>
      <c r="L4460" s="95">
        <v>623.29999999999995</v>
      </c>
      <c r="M4460" s="95">
        <v>4265796</v>
      </c>
      <c r="N4460" s="5">
        <f t="shared" si="139"/>
        <v>6776</v>
      </c>
    </row>
    <row r="4461" spans="1:14" x14ac:dyDescent="0.25">
      <c r="A4461" t="str">
        <f t="shared" si="138"/>
        <v>2018_4617</v>
      </c>
      <c r="C4461" s="95">
        <v>4460</v>
      </c>
      <c r="D4461" s="95">
        <v>4617</v>
      </c>
      <c r="E4461" s="95">
        <v>4617</v>
      </c>
      <c r="F4461" s="95" t="s">
        <v>173</v>
      </c>
      <c r="G4461" s="95">
        <v>2018</v>
      </c>
      <c r="H4461" s="95">
        <v>0</v>
      </c>
      <c r="I4461" s="95">
        <v>1</v>
      </c>
      <c r="J4461" s="95">
        <v>10316538</v>
      </c>
      <c r="K4461" s="95">
        <v>0</v>
      </c>
      <c r="L4461" s="95">
        <v>1548.1</v>
      </c>
      <c r="M4461" s="95">
        <v>10316538</v>
      </c>
      <c r="N4461" s="5">
        <f t="shared" si="139"/>
        <v>6664</v>
      </c>
    </row>
    <row r="4462" spans="1:14" x14ac:dyDescent="0.25">
      <c r="A4462" t="str">
        <f t="shared" si="138"/>
        <v>2018_4662</v>
      </c>
      <c r="C4462" s="95">
        <v>4461</v>
      </c>
      <c r="D4462" s="95">
        <v>4662</v>
      </c>
      <c r="E4462" s="95">
        <v>4662</v>
      </c>
      <c r="F4462" s="95" t="s">
        <v>175</v>
      </c>
      <c r="G4462" s="95">
        <v>2018</v>
      </c>
      <c r="H4462" s="95">
        <v>0</v>
      </c>
      <c r="I4462" s="95">
        <v>1</v>
      </c>
      <c r="J4462" s="95">
        <v>6416099</v>
      </c>
      <c r="K4462" s="95">
        <v>120321</v>
      </c>
      <c r="L4462" s="95">
        <v>962.8</v>
      </c>
      <c r="M4462" s="95">
        <v>6536420</v>
      </c>
      <c r="N4462" s="5">
        <f t="shared" si="139"/>
        <v>6664</v>
      </c>
    </row>
    <row r="4463" spans="1:14" x14ac:dyDescent="0.25">
      <c r="A4463" t="str">
        <f t="shared" si="138"/>
        <v>2018_4689</v>
      </c>
      <c r="C4463" s="95">
        <v>4462</v>
      </c>
      <c r="D4463" s="95">
        <v>4689</v>
      </c>
      <c r="E4463" s="95">
        <v>4689</v>
      </c>
      <c r="F4463" s="95" t="s">
        <v>176</v>
      </c>
      <c r="G4463" s="95">
        <v>2018</v>
      </c>
      <c r="H4463" s="95">
        <v>0</v>
      </c>
      <c r="I4463" s="95">
        <v>1</v>
      </c>
      <c r="J4463" s="95">
        <v>3280687</v>
      </c>
      <c r="K4463" s="95">
        <v>38449</v>
      </c>
      <c r="L4463" s="95">
        <v>492.3</v>
      </c>
      <c r="M4463" s="95">
        <v>3319136</v>
      </c>
      <c r="N4463" s="5">
        <f t="shared" si="139"/>
        <v>6664</v>
      </c>
    </row>
    <row r="4464" spans="1:14" x14ac:dyDescent="0.25">
      <c r="A4464" t="str">
        <f t="shared" si="138"/>
        <v>2018_4644</v>
      </c>
      <c r="C4464" s="95">
        <v>4463</v>
      </c>
      <c r="D4464" s="95">
        <v>4644</v>
      </c>
      <c r="E4464" s="95">
        <v>4644</v>
      </c>
      <c r="F4464" s="95" t="s">
        <v>174</v>
      </c>
      <c r="G4464" s="95">
        <v>2018</v>
      </c>
      <c r="H4464" s="95">
        <v>0</v>
      </c>
      <c r="I4464" s="95">
        <v>1</v>
      </c>
      <c r="J4464" s="95">
        <v>3179312</v>
      </c>
      <c r="K4464" s="95">
        <v>0</v>
      </c>
      <c r="L4464" s="95">
        <v>470.8</v>
      </c>
      <c r="M4464" s="95">
        <v>3179312</v>
      </c>
      <c r="N4464" s="5">
        <f t="shared" si="139"/>
        <v>6753</v>
      </c>
    </row>
    <row r="4465" spans="1:14" x14ac:dyDescent="0.25">
      <c r="A4465" t="str">
        <f t="shared" si="138"/>
        <v>2018_4725</v>
      </c>
      <c r="C4465" s="95">
        <v>4464</v>
      </c>
      <c r="D4465" s="95">
        <v>4725</v>
      </c>
      <c r="E4465" s="95">
        <v>4725</v>
      </c>
      <c r="F4465" s="95" t="s">
        <v>177</v>
      </c>
      <c r="G4465" s="95">
        <v>2018</v>
      </c>
      <c r="H4465" s="95">
        <v>0</v>
      </c>
      <c r="I4465" s="95">
        <v>1</v>
      </c>
      <c r="J4465" s="95">
        <v>19760093</v>
      </c>
      <c r="K4465" s="95">
        <v>0</v>
      </c>
      <c r="L4465" s="95">
        <v>2965.2</v>
      </c>
      <c r="M4465" s="95">
        <v>19760093</v>
      </c>
      <c r="N4465" s="5">
        <f t="shared" si="139"/>
        <v>6664</v>
      </c>
    </row>
    <row r="4466" spans="1:14" x14ac:dyDescent="0.25">
      <c r="A4466" t="str">
        <f t="shared" si="138"/>
        <v>2018_2673</v>
      </c>
      <c r="C4466" s="95">
        <v>4465</v>
      </c>
      <c r="D4466" s="95">
        <v>2673</v>
      </c>
      <c r="E4466" s="95">
        <v>2673</v>
      </c>
      <c r="F4466" s="95" t="s">
        <v>104</v>
      </c>
      <c r="G4466" s="95">
        <v>2018</v>
      </c>
      <c r="H4466" s="95">
        <v>0</v>
      </c>
      <c r="I4466" s="95">
        <v>1</v>
      </c>
      <c r="J4466" s="95">
        <v>4446114</v>
      </c>
      <c r="K4466" s="95">
        <v>0</v>
      </c>
      <c r="L4466" s="95">
        <v>663.5</v>
      </c>
      <c r="M4466" s="95">
        <v>4446114</v>
      </c>
      <c r="N4466" s="5">
        <f t="shared" si="139"/>
        <v>6701</v>
      </c>
    </row>
    <row r="4467" spans="1:14" x14ac:dyDescent="0.25">
      <c r="A4467" t="str">
        <f t="shared" si="138"/>
        <v>2018_153</v>
      </c>
      <c r="C4467" s="95">
        <v>4466</v>
      </c>
      <c r="D4467" s="95">
        <v>153</v>
      </c>
      <c r="E4467" s="95">
        <v>153</v>
      </c>
      <c r="F4467" s="95" t="s">
        <v>12</v>
      </c>
      <c r="G4467" s="95">
        <v>2018</v>
      </c>
      <c r="H4467" s="95">
        <v>0</v>
      </c>
      <c r="I4467" s="95">
        <v>1</v>
      </c>
      <c r="J4467" s="95">
        <v>3996592</v>
      </c>
      <c r="K4467" s="95">
        <v>63766</v>
      </c>
      <c r="L4467" s="95">
        <v>592</v>
      </c>
      <c r="M4467" s="95">
        <v>4060358</v>
      </c>
      <c r="N4467" s="5">
        <f t="shared" si="139"/>
        <v>6751</v>
      </c>
    </row>
    <row r="4468" spans="1:14" x14ac:dyDescent="0.25">
      <c r="A4468" t="str">
        <f t="shared" si="138"/>
        <v>2018_3691</v>
      </c>
      <c r="C4468" s="95">
        <v>4467</v>
      </c>
      <c r="D4468" s="95">
        <v>3691</v>
      </c>
      <c r="E4468" s="95">
        <v>3691</v>
      </c>
      <c r="F4468" s="95" t="s">
        <v>142</v>
      </c>
      <c r="G4468" s="95">
        <v>2018</v>
      </c>
      <c r="H4468" s="95">
        <v>0</v>
      </c>
      <c r="I4468" s="95">
        <v>1</v>
      </c>
      <c r="J4468" s="95">
        <v>5521568</v>
      </c>
      <c r="K4468" s="95">
        <v>3876</v>
      </c>
      <c r="L4468" s="95">
        <v>823.5</v>
      </c>
      <c r="M4468" s="95">
        <v>5525444</v>
      </c>
      <c r="N4468" s="5">
        <f t="shared" si="139"/>
        <v>6705</v>
      </c>
    </row>
    <row r="4469" spans="1:14" x14ac:dyDescent="0.25">
      <c r="A4469" t="str">
        <f t="shared" si="138"/>
        <v>2018_4774</v>
      </c>
      <c r="C4469" s="95">
        <v>4468</v>
      </c>
      <c r="D4469" s="95">
        <v>4774</v>
      </c>
      <c r="E4469" s="95">
        <v>4774</v>
      </c>
      <c r="F4469" s="95" t="s">
        <v>354</v>
      </c>
      <c r="G4469" s="95">
        <v>2018</v>
      </c>
      <c r="H4469" s="95">
        <v>0</v>
      </c>
      <c r="I4469" s="95">
        <v>2</v>
      </c>
      <c r="J4469" s="95">
        <v>7630257</v>
      </c>
      <c r="K4469" s="95">
        <v>310493</v>
      </c>
      <c r="L4469" s="95">
        <v>1129.9000000000001</v>
      </c>
      <c r="M4469" s="95">
        <v>7940750</v>
      </c>
      <c r="N4469" s="5">
        <f t="shared" si="139"/>
        <v>6753</v>
      </c>
    </row>
    <row r="4470" spans="1:14" x14ac:dyDescent="0.25">
      <c r="A4470" t="str">
        <f t="shared" si="138"/>
        <v>2018_873</v>
      </c>
      <c r="C4470" s="95">
        <v>4469</v>
      </c>
      <c r="D4470" s="95">
        <v>873</v>
      </c>
      <c r="E4470" s="95">
        <v>873</v>
      </c>
      <c r="F4470" s="95" t="s">
        <v>34</v>
      </c>
      <c r="G4470" s="95">
        <v>2018</v>
      </c>
      <c r="H4470" s="95">
        <v>0</v>
      </c>
      <c r="I4470" s="95">
        <v>1</v>
      </c>
      <c r="J4470" s="95">
        <v>3227335</v>
      </c>
      <c r="K4470" s="95">
        <v>26915</v>
      </c>
      <c r="L4470" s="95">
        <v>476.5</v>
      </c>
      <c r="M4470" s="95">
        <v>3254250</v>
      </c>
      <c r="N4470" s="5">
        <f t="shared" si="139"/>
        <v>6773</v>
      </c>
    </row>
    <row r="4471" spans="1:14" x14ac:dyDescent="0.25">
      <c r="A4471" t="str">
        <f t="shared" si="138"/>
        <v>2018_4778</v>
      </c>
      <c r="C4471" s="95">
        <v>4470</v>
      </c>
      <c r="D4471" s="95">
        <v>4778</v>
      </c>
      <c r="E4471" s="95">
        <v>4778</v>
      </c>
      <c r="F4471" s="95" t="s">
        <v>182</v>
      </c>
      <c r="G4471" s="95">
        <v>2018</v>
      </c>
      <c r="H4471" s="95">
        <v>0</v>
      </c>
      <c r="I4471" s="95">
        <v>1</v>
      </c>
      <c r="J4471" s="95">
        <v>1752982</v>
      </c>
      <c r="K4471" s="95">
        <v>31713</v>
      </c>
      <c r="L4471" s="95">
        <v>261.60000000000002</v>
      </c>
      <c r="M4471" s="95">
        <v>1784695</v>
      </c>
      <c r="N4471" s="5">
        <f t="shared" si="139"/>
        <v>6701</v>
      </c>
    </row>
    <row r="4472" spans="1:14" x14ac:dyDescent="0.25">
      <c r="A4472" t="str">
        <f t="shared" si="138"/>
        <v>2018_4777</v>
      </c>
      <c r="C4472" s="95">
        <v>4471</v>
      </c>
      <c r="D4472" s="95">
        <v>4777</v>
      </c>
      <c r="E4472" s="95">
        <v>4777</v>
      </c>
      <c r="F4472" s="95" t="s">
        <v>181</v>
      </c>
      <c r="G4472" s="95">
        <v>2018</v>
      </c>
      <c r="H4472" s="95">
        <v>0</v>
      </c>
      <c r="I4472" s="95">
        <v>1</v>
      </c>
      <c r="J4472" s="95">
        <v>4304376</v>
      </c>
      <c r="K4472" s="95">
        <v>115142</v>
      </c>
      <c r="L4472" s="95">
        <v>641.20000000000005</v>
      </c>
      <c r="M4472" s="95">
        <v>4419518</v>
      </c>
      <c r="N4472" s="5">
        <f t="shared" si="139"/>
        <v>6713</v>
      </c>
    </row>
    <row r="4473" spans="1:14" x14ac:dyDescent="0.25">
      <c r="A4473" t="str">
        <f t="shared" si="138"/>
        <v>2018_4776</v>
      </c>
      <c r="C4473" s="95">
        <v>4472</v>
      </c>
      <c r="D4473" s="95">
        <v>4776</v>
      </c>
      <c r="E4473" s="95">
        <v>4776</v>
      </c>
      <c r="F4473" s="95" t="s">
        <v>180</v>
      </c>
      <c r="G4473" s="95">
        <v>2018</v>
      </c>
      <c r="H4473" s="95">
        <v>0</v>
      </c>
      <c r="I4473" s="95">
        <v>1</v>
      </c>
      <c r="J4473" s="95">
        <v>3480395</v>
      </c>
      <c r="K4473" s="95">
        <v>0</v>
      </c>
      <c r="L4473" s="95">
        <v>509.5</v>
      </c>
      <c r="M4473" s="95">
        <v>3480395</v>
      </c>
      <c r="N4473" s="5">
        <f t="shared" si="139"/>
        <v>6831</v>
      </c>
    </row>
    <row r="4474" spans="1:14" x14ac:dyDescent="0.25">
      <c r="A4474" t="str">
        <f t="shared" si="138"/>
        <v>2018_4779</v>
      </c>
      <c r="C4474" s="95">
        <v>4473</v>
      </c>
      <c r="D4474" s="95">
        <v>4779</v>
      </c>
      <c r="E4474" s="95">
        <v>4779</v>
      </c>
      <c r="F4474" s="95" t="s">
        <v>183</v>
      </c>
      <c r="G4474" s="95">
        <v>2018</v>
      </c>
      <c r="H4474" s="95">
        <v>0</v>
      </c>
      <c r="I4474" s="95">
        <v>1</v>
      </c>
      <c r="J4474" s="95">
        <v>10431159</v>
      </c>
      <c r="K4474" s="95">
        <v>0</v>
      </c>
      <c r="L4474" s="95">
        <v>1565.3</v>
      </c>
      <c r="M4474" s="95">
        <v>10431159</v>
      </c>
      <c r="N4474" s="5">
        <f t="shared" si="139"/>
        <v>6664</v>
      </c>
    </row>
    <row r="4475" spans="1:14" x14ac:dyDescent="0.25">
      <c r="A4475" t="str">
        <f t="shared" si="138"/>
        <v>2018_4784</v>
      </c>
      <c r="C4475" s="95">
        <v>4474</v>
      </c>
      <c r="D4475" s="95">
        <v>4784</v>
      </c>
      <c r="E4475" s="95">
        <v>4784</v>
      </c>
      <c r="F4475" s="95" t="s">
        <v>184</v>
      </c>
      <c r="G4475" s="95">
        <v>2018</v>
      </c>
      <c r="H4475" s="95">
        <v>0</v>
      </c>
      <c r="I4475" s="95">
        <v>1</v>
      </c>
      <c r="J4475" s="95">
        <v>20405834</v>
      </c>
      <c r="K4475" s="95">
        <v>85466</v>
      </c>
      <c r="L4475" s="95">
        <v>3062.1</v>
      </c>
      <c r="M4475" s="95">
        <v>20491300</v>
      </c>
      <c r="N4475" s="5">
        <f t="shared" si="139"/>
        <v>6664</v>
      </c>
    </row>
    <row r="4476" spans="1:14" x14ac:dyDescent="0.25">
      <c r="A4476" t="str">
        <f t="shared" si="138"/>
        <v>2018_4785</v>
      </c>
      <c r="C4476" s="95">
        <v>4475</v>
      </c>
      <c r="D4476" s="95">
        <v>4785</v>
      </c>
      <c r="E4476" s="95">
        <v>4785</v>
      </c>
      <c r="F4476" s="95" t="s">
        <v>355</v>
      </c>
      <c r="G4476" s="95">
        <v>2018</v>
      </c>
      <c r="H4476" s="95">
        <v>0</v>
      </c>
      <c r="I4476" s="95">
        <v>1</v>
      </c>
      <c r="J4476" s="95">
        <v>2940823</v>
      </c>
      <c r="K4476" s="95">
        <v>76754</v>
      </c>
      <c r="L4476" s="95">
        <v>441.3</v>
      </c>
      <c r="M4476" s="95">
        <v>3017577</v>
      </c>
      <c r="N4476" s="5">
        <f t="shared" si="139"/>
        <v>6664</v>
      </c>
    </row>
    <row r="4477" spans="1:14" x14ac:dyDescent="0.25">
      <c r="A4477" t="str">
        <f t="shared" si="138"/>
        <v>2018_333</v>
      </c>
      <c r="C4477" s="95">
        <v>4476</v>
      </c>
      <c r="D4477" s="95">
        <v>333</v>
      </c>
      <c r="E4477" s="95">
        <v>333</v>
      </c>
      <c r="F4477" s="95" t="s">
        <v>296</v>
      </c>
      <c r="G4477" s="95">
        <v>2018</v>
      </c>
      <c r="H4477" s="95">
        <v>0</v>
      </c>
      <c r="I4477" s="95">
        <v>1</v>
      </c>
      <c r="J4477" s="95">
        <v>2835687</v>
      </c>
      <c r="K4477" s="95">
        <v>0</v>
      </c>
      <c r="L4477" s="95">
        <v>421.1</v>
      </c>
      <c r="M4477" s="95">
        <v>2835687</v>
      </c>
      <c r="N4477" s="5">
        <f t="shared" si="139"/>
        <v>6734</v>
      </c>
    </row>
    <row r="4478" spans="1:14" x14ac:dyDescent="0.25">
      <c r="A4478" t="str">
        <f t="shared" si="138"/>
        <v>2018_4773</v>
      </c>
      <c r="C4478" s="95">
        <v>4477</v>
      </c>
      <c r="D4478" s="95">
        <v>4773</v>
      </c>
      <c r="E4478" s="95">
        <v>4773</v>
      </c>
      <c r="F4478" s="95" t="s">
        <v>179</v>
      </c>
      <c r="G4478" s="95">
        <v>2018</v>
      </c>
      <c r="H4478" s="95">
        <v>0</v>
      </c>
      <c r="I4478" s="95">
        <v>1</v>
      </c>
      <c r="J4478" s="95">
        <v>3559565</v>
      </c>
      <c r="K4478" s="95">
        <v>182629</v>
      </c>
      <c r="L4478" s="95">
        <v>524.70000000000005</v>
      </c>
      <c r="M4478" s="95">
        <v>3742194</v>
      </c>
      <c r="N4478" s="5">
        <f t="shared" si="139"/>
        <v>6784</v>
      </c>
    </row>
    <row r="4479" spans="1:14" x14ac:dyDescent="0.25">
      <c r="A4479" t="str">
        <f t="shared" si="138"/>
        <v>2018_4788</v>
      </c>
      <c r="C4479" s="95">
        <v>4478</v>
      </c>
      <c r="D4479" s="95">
        <v>4788</v>
      </c>
      <c r="E4479" s="95">
        <v>4788</v>
      </c>
      <c r="F4479" s="95" t="s">
        <v>185</v>
      </c>
      <c r="G4479" s="95">
        <v>2018</v>
      </c>
      <c r="H4479" s="95">
        <v>0</v>
      </c>
      <c r="I4479" s="95">
        <v>1</v>
      </c>
      <c r="J4479" s="95">
        <v>3395000</v>
      </c>
      <c r="K4479" s="95">
        <v>17438</v>
      </c>
      <c r="L4479" s="95">
        <v>500</v>
      </c>
      <c r="M4479" s="95">
        <v>3412438</v>
      </c>
      <c r="N4479" s="5">
        <f t="shared" si="139"/>
        <v>6790</v>
      </c>
    </row>
    <row r="4480" spans="1:14" x14ac:dyDescent="0.25">
      <c r="A4480" t="str">
        <f t="shared" si="138"/>
        <v>2018_4797</v>
      </c>
      <c r="C4480" s="95">
        <v>4479</v>
      </c>
      <c r="D4480" s="95">
        <v>4797</v>
      </c>
      <c r="E4480" s="95">
        <v>4797</v>
      </c>
      <c r="F4480" s="95" t="s">
        <v>186</v>
      </c>
      <c r="G4480" s="95">
        <v>2018</v>
      </c>
      <c r="H4480" s="95">
        <v>0</v>
      </c>
      <c r="I4480" s="95">
        <v>1</v>
      </c>
      <c r="J4480" s="95">
        <v>18089428</v>
      </c>
      <c r="K4480" s="95">
        <v>0</v>
      </c>
      <c r="L4480" s="95">
        <v>2714.5</v>
      </c>
      <c r="M4480" s="95">
        <v>18089428</v>
      </c>
      <c r="N4480" s="5">
        <f t="shared" si="139"/>
        <v>6664</v>
      </c>
    </row>
    <row r="4481" spans="1:14" x14ac:dyDescent="0.25">
      <c r="A4481" t="str">
        <f t="shared" si="138"/>
        <v>2018_4860</v>
      </c>
      <c r="C4481" s="95">
        <v>4480</v>
      </c>
      <c r="D4481" s="95">
        <v>4860</v>
      </c>
      <c r="E4481" s="95">
        <v>4860</v>
      </c>
      <c r="F4481" s="95" t="s">
        <v>370</v>
      </c>
      <c r="G4481" s="95">
        <v>2018</v>
      </c>
      <c r="H4481" s="95">
        <v>0</v>
      </c>
      <c r="I4481" s="95">
        <v>2</v>
      </c>
      <c r="J4481" s="95">
        <v>6507396</v>
      </c>
      <c r="K4481" s="95">
        <v>28916</v>
      </c>
      <c r="L4481" s="95">
        <v>976.5</v>
      </c>
      <c r="M4481" s="95">
        <v>6536312</v>
      </c>
      <c r="N4481" s="5">
        <f t="shared" si="139"/>
        <v>6664</v>
      </c>
    </row>
    <row r="4482" spans="1:14" x14ac:dyDescent="0.25">
      <c r="A4482" t="str">
        <f t="shared" si="138"/>
        <v>2018_4869</v>
      </c>
      <c r="C4482" s="95">
        <v>4481</v>
      </c>
      <c r="D4482" s="95">
        <v>4869</v>
      </c>
      <c r="E4482" s="95">
        <v>4869</v>
      </c>
      <c r="F4482" s="95" t="s">
        <v>187</v>
      </c>
      <c r="G4482" s="95">
        <v>2018</v>
      </c>
      <c r="H4482" s="95">
        <v>0</v>
      </c>
      <c r="I4482" s="95">
        <v>1</v>
      </c>
      <c r="J4482" s="95">
        <v>8597151</v>
      </c>
      <c r="K4482" s="95">
        <v>197743</v>
      </c>
      <c r="L4482" s="95">
        <v>1282.2</v>
      </c>
      <c r="M4482" s="95">
        <v>8794894</v>
      </c>
      <c r="N4482" s="5">
        <f t="shared" si="139"/>
        <v>6705</v>
      </c>
    </row>
    <row r="4483" spans="1:14" x14ac:dyDescent="0.25">
      <c r="A4483" t="str">
        <f t="shared" ref="A4483:A4546" si="140">CONCATENATE(G4483,"_",D4483)</f>
        <v>2018_4878</v>
      </c>
      <c r="C4483" s="95">
        <v>4482</v>
      </c>
      <c r="D4483" s="95">
        <v>4878</v>
      </c>
      <c r="E4483" s="95">
        <v>4878</v>
      </c>
      <c r="F4483" s="95" t="s">
        <v>188</v>
      </c>
      <c r="G4483" s="95">
        <v>2018</v>
      </c>
      <c r="H4483" s="95">
        <v>0</v>
      </c>
      <c r="I4483" s="95">
        <v>1</v>
      </c>
      <c r="J4483" s="95">
        <v>4201652</v>
      </c>
      <c r="K4483" s="95">
        <v>48786</v>
      </c>
      <c r="L4483" s="95">
        <v>630.5</v>
      </c>
      <c r="M4483" s="95">
        <v>4250438</v>
      </c>
      <c r="N4483" s="5">
        <f t="shared" ref="N4483:N4546" si="141">ROUND(J4483/L4483,0)</f>
        <v>6664</v>
      </c>
    </row>
    <row r="4484" spans="1:14" x14ac:dyDescent="0.25">
      <c r="A4484" t="str">
        <f t="shared" si="140"/>
        <v>2018_4890</v>
      </c>
      <c r="C4484" s="95">
        <v>4483</v>
      </c>
      <c r="D4484" s="95">
        <v>4890</v>
      </c>
      <c r="E4484" s="95">
        <v>4890</v>
      </c>
      <c r="F4484" s="95" t="s">
        <v>189</v>
      </c>
      <c r="G4484" s="95">
        <v>2018</v>
      </c>
      <c r="H4484" s="95">
        <v>0</v>
      </c>
      <c r="I4484" s="95">
        <v>1</v>
      </c>
      <c r="J4484" s="95">
        <v>6503704</v>
      </c>
      <c r="K4484" s="95">
        <v>0</v>
      </c>
      <c r="L4484" s="95">
        <v>973.9</v>
      </c>
      <c r="M4484" s="95">
        <v>6503704</v>
      </c>
      <c r="N4484" s="5">
        <f t="shared" si="141"/>
        <v>6678</v>
      </c>
    </row>
    <row r="4485" spans="1:14" x14ac:dyDescent="0.25">
      <c r="A4485" t="str">
        <f t="shared" si="140"/>
        <v>2018_4905</v>
      </c>
      <c r="C4485" s="95">
        <v>4484</v>
      </c>
      <c r="D4485" s="95">
        <v>4905</v>
      </c>
      <c r="E4485" s="95">
        <v>4905</v>
      </c>
      <c r="F4485" s="95" t="s">
        <v>356</v>
      </c>
      <c r="G4485" s="95">
        <v>2018</v>
      </c>
      <c r="H4485" s="95">
        <v>0</v>
      </c>
      <c r="I4485" s="95">
        <v>1</v>
      </c>
      <c r="J4485" s="95">
        <v>1455368</v>
      </c>
      <c r="K4485" s="95">
        <v>167874</v>
      </c>
      <c r="L4485" s="95">
        <v>218</v>
      </c>
      <c r="M4485" s="95">
        <v>1623242</v>
      </c>
      <c r="N4485" s="5">
        <f t="shared" si="141"/>
        <v>6676</v>
      </c>
    </row>
    <row r="4486" spans="1:14" x14ac:dyDescent="0.25">
      <c r="A4486" t="str">
        <f t="shared" si="140"/>
        <v>2018_4978</v>
      </c>
      <c r="C4486" s="95">
        <v>4485</v>
      </c>
      <c r="D4486" s="95">
        <v>4978</v>
      </c>
      <c r="E4486" s="95">
        <v>4978</v>
      </c>
      <c r="F4486" s="95" t="s">
        <v>190</v>
      </c>
      <c r="G4486" s="95">
        <v>2018</v>
      </c>
      <c r="H4486" s="95">
        <v>0</v>
      </c>
      <c r="I4486" s="95">
        <v>1</v>
      </c>
      <c r="J4486" s="95">
        <v>1279488</v>
      </c>
      <c r="K4486" s="95">
        <v>11953</v>
      </c>
      <c r="L4486" s="95">
        <v>192</v>
      </c>
      <c r="M4486" s="95">
        <v>1291441</v>
      </c>
      <c r="N4486" s="5">
        <f t="shared" si="141"/>
        <v>6664</v>
      </c>
    </row>
    <row r="4487" spans="1:14" x14ac:dyDescent="0.25">
      <c r="A4487" t="str">
        <f t="shared" si="140"/>
        <v>2018_4995</v>
      </c>
      <c r="C4487" s="95">
        <v>4486</v>
      </c>
      <c r="D4487" s="95">
        <v>4995</v>
      </c>
      <c r="E4487" s="95">
        <v>4995</v>
      </c>
      <c r="F4487" s="95" t="s">
        <v>191</v>
      </c>
      <c r="G4487" s="95">
        <v>2018</v>
      </c>
      <c r="H4487" s="95">
        <v>0</v>
      </c>
      <c r="I4487" s="95">
        <v>1</v>
      </c>
      <c r="J4487" s="95">
        <v>6186681</v>
      </c>
      <c r="K4487" s="95">
        <v>225647</v>
      </c>
      <c r="L4487" s="95">
        <v>920.5</v>
      </c>
      <c r="M4487" s="95">
        <v>6412328</v>
      </c>
      <c r="N4487" s="5">
        <f t="shared" si="141"/>
        <v>6721</v>
      </c>
    </row>
    <row r="4488" spans="1:14" x14ac:dyDescent="0.25">
      <c r="A4488" t="str">
        <f t="shared" si="140"/>
        <v>2018_5013</v>
      </c>
      <c r="C4488" s="95">
        <v>4487</v>
      </c>
      <c r="D4488" s="95">
        <v>5013</v>
      </c>
      <c r="E4488" s="95">
        <v>5013</v>
      </c>
      <c r="F4488" s="95" t="s">
        <v>192</v>
      </c>
      <c r="G4488" s="95">
        <v>2018</v>
      </c>
      <c r="H4488" s="95">
        <v>0</v>
      </c>
      <c r="I4488" s="95">
        <v>1</v>
      </c>
      <c r="J4488" s="95">
        <v>15761693</v>
      </c>
      <c r="K4488" s="95">
        <v>25170</v>
      </c>
      <c r="L4488" s="95">
        <v>2365.1999999999998</v>
      </c>
      <c r="M4488" s="95">
        <v>15786863</v>
      </c>
      <c r="N4488" s="5">
        <f t="shared" si="141"/>
        <v>6664</v>
      </c>
    </row>
    <row r="4489" spans="1:14" x14ac:dyDescent="0.25">
      <c r="A4489" t="str">
        <f t="shared" si="140"/>
        <v>2018_5049</v>
      </c>
      <c r="C4489" s="95">
        <v>4488</v>
      </c>
      <c r="D4489" s="95">
        <v>5049</v>
      </c>
      <c r="E4489" s="95">
        <v>5049</v>
      </c>
      <c r="F4489" s="95" t="s">
        <v>193</v>
      </c>
      <c r="G4489" s="95">
        <v>2018</v>
      </c>
      <c r="H4489" s="95">
        <v>0</v>
      </c>
      <c r="I4489" s="95">
        <v>1</v>
      </c>
      <c r="J4489" s="95">
        <v>30942285</v>
      </c>
      <c r="K4489" s="95">
        <v>0</v>
      </c>
      <c r="L4489" s="95">
        <v>4643.2</v>
      </c>
      <c r="M4489" s="95">
        <v>30942285</v>
      </c>
      <c r="N4489" s="5">
        <f t="shared" si="141"/>
        <v>6664</v>
      </c>
    </row>
    <row r="4490" spans="1:14" x14ac:dyDescent="0.25">
      <c r="A4490" t="str">
        <f t="shared" si="140"/>
        <v>2018_5319</v>
      </c>
      <c r="C4490" s="95">
        <v>4489</v>
      </c>
      <c r="D4490" s="95">
        <v>5319</v>
      </c>
      <c r="E4490" s="95">
        <v>5160</v>
      </c>
      <c r="F4490" s="95" t="s">
        <v>4</v>
      </c>
      <c r="G4490" s="95">
        <v>2018</v>
      </c>
      <c r="H4490" s="95">
        <v>0</v>
      </c>
      <c r="I4490" s="95">
        <v>1</v>
      </c>
      <c r="J4490" s="95">
        <v>6975875</v>
      </c>
      <c r="K4490" s="95">
        <v>139696</v>
      </c>
      <c r="L4490" s="95">
        <v>1046.8</v>
      </c>
      <c r="M4490" s="95">
        <v>7115571</v>
      </c>
      <c r="N4490" s="5">
        <f t="shared" si="141"/>
        <v>6664</v>
      </c>
    </row>
    <row r="4491" spans="1:14" x14ac:dyDescent="0.25">
      <c r="A4491" t="str">
        <f t="shared" si="140"/>
        <v>2018_5121</v>
      </c>
      <c r="C4491" s="95">
        <v>4490</v>
      </c>
      <c r="D4491" s="95">
        <v>5121</v>
      </c>
      <c r="E4491" s="95">
        <v>5121</v>
      </c>
      <c r="F4491" s="95" t="s">
        <v>194</v>
      </c>
      <c r="G4491" s="95">
        <v>2018</v>
      </c>
      <c r="H4491" s="95">
        <v>0</v>
      </c>
      <c r="I4491" s="95">
        <v>1</v>
      </c>
      <c r="J4491" s="95">
        <v>4817406</v>
      </c>
      <c r="K4491" s="95">
        <v>35481</v>
      </c>
      <c r="L4491" s="95">
        <v>722.9</v>
      </c>
      <c r="M4491" s="95">
        <v>4852887</v>
      </c>
      <c r="N4491" s="5">
        <f t="shared" si="141"/>
        <v>6664</v>
      </c>
    </row>
    <row r="4492" spans="1:14" x14ac:dyDescent="0.25">
      <c r="A4492" t="str">
        <f t="shared" si="140"/>
        <v>2018_5139</v>
      </c>
      <c r="C4492" s="95">
        <v>4491</v>
      </c>
      <c r="D4492" s="95">
        <v>5139</v>
      </c>
      <c r="E4492" s="95">
        <v>5139</v>
      </c>
      <c r="F4492" s="95" t="s">
        <v>195</v>
      </c>
      <c r="G4492" s="95">
        <v>2018</v>
      </c>
      <c r="H4492" s="95">
        <v>0</v>
      </c>
      <c r="I4492" s="95">
        <v>1</v>
      </c>
      <c r="J4492" s="95">
        <v>1327263</v>
      </c>
      <c r="K4492" s="95">
        <v>24202</v>
      </c>
      <c r="L4492" s="95">
        <v>194.3</v>
      </c>
      <c r="M4492" s="95">
        <v>1351465</v>
      </c>
      <c r="N4492" s="5">
        <f t="shared" si="141"/>
        <v>6831</v>
      </c>
    </row>
    <row r="4493" spans="1:14" x14ac:dyDescent="0.25">
      <c r="A4493" t="str">
        <f t="shared" si="140"/>
        <v>2018_5163</v>
      </c>
      <c r="C4493" s="95">
        <v>4492</v>
      </c>
      <c r="D4493" s="95">
        <v>5163</v>
      </c>
      <c r="E4493" s="95">
        <v>5163</v>
      </c>
      <c r="F4493" s="95" t="s">
        <v>196</v>
      </c>
      <c r="G4493" s="95">
        <v>2018</v>
      </c>
      <c r="H4493" s="95">
        <v>0</v>
      </c>
      <c r="I4493" s="95">
        <v>1</v>
      </c>
      <c r="J4493" s="95">
        <v>4101692</v>
      </c>
      <c r="K4493" s="95">
        <v>146748</v>
      </c>
      <c r="L4493" s="95">
        <v>615.5</v>
      </c>
      <c r="M4493" s="95">
        <v>4248440</v>
      </c>
      <c r="N4493" s="5">
        <f t="shared" si="141"/>
        <v>6664</v>
      </c>
    </row>
    <row r="4494" spans="1:14" x14ac:dyDescent="0.25">
      <c r="A4494" t="str">
        <f t="shared" si="140"/>
        <v>2018_5166</v>
      </c>
      <c r="C4494" s="95">
        <v>4493</v>
      </c>
      <c r="D4494" s="95">
        <v>5166</v>
      </c>
      <c r="E4494" s="95">
        <v>5166</v>
      </c>
      <c r="F4494" s="95" t="s">
        <v>197</v>
      </c>
      <c r="G4494" s="95">
        <v>2018</v>
      </c>
      <c r="H4494" s="95">
        <v>0</v>
      </c>
      <c r="I4494" s="95">
        <v>1</v>
      </c>
      <c r="J4494" s="95">
        <v>14378246</v>
      </c>
      <c r="K4494" s="95">
        <v>0</v>
      </c>
      <c r="L4494" s="95">
        <v>2157.6</v>
      </c>
      <c r="M4494" s="95">
        <v>14378246</v>
      </c>
      <c r="N4494" s="5">
        <f t="shared" si="141"/>
        <v>6664</v>
      </c>
    </row>
    <row r="4495" spans="1:14" x14ac:dyDescent="0.25">
      <c r="A4495" t="str">
        <f t="shared" si="140"/>
        <v>2018_5184</v>
      </c>
      <c r="C4495" s="95">
        <v>4494</v>
      </c>
      <c r="D4495" s="95">
        <v>5184</v>
      </c>
      <c r="E4495" s="95">
        <v>5184</v>
      </c>
      <c r="F4495" s="95" t="s">
        <v>198</v>
      </c>
      <c r="G4495" s="95">
        <v>2018</v>
      </c>
      <c r="H4495" s="95">
        <v>0</v>
      </c>
      <c r="I4495" s="95">
        <v>1</v>
      </c>
      <c r="J4495" s="95">
        <v>12228942</v>
      </c>
      <c r="K4495" s="95">
        <v>0</v>
      </c>
      <c r="L4495" s="95">
        <v>1834.8</v>
      </c>
      <c r="M4495" s="95">
        <v>12228942</v>
      </c>
      <c r="N4495" s="5">
        <f t="shared" si="141"/>
        <v>6665</v>
      </c>
    </row>
    <row r="4496" spans="1:14" x14ac:dyDescent="0.25">
      <c r="A4496" t="str">
        <f t="shared" si="140"/>
        <v>2018_5250</v>
      </c>
      <c r="C4496" s="95">
        <v>4495</v>
      </c>
      <c r="D4496" s="95">
        <v>5250</v>
      </c>
      <c r="E4496" s="95">
        <v>5250</v>
      </c>
      <c r="F4496" s="95" t="s">
        <v>199</v>
      </c>
      <c r="G4496" s="95">
        <v>2018</v>
      </c>
      <c r="H4496" s="95">
        <v>0</v>
      </c>
      <c r="I4496" s="95">
        <v>1</v>
      </c>
      <c r="J4496" s="95">
        <v>32255164</v>
      </c>
      <c r="K4496" s="95">
        <v>0</v>
      </c>
      <c r="L4496" s="95">
        <v>4745.5</v>
      </c>
      <c r="M4496" s="95">
        <v>32255164</v>
      </c>
      <c r="N4496" s="5">
        <f t="shared" si="141"/>
        <v>6797</v>
      </c>
    </row>
    <row r="4497" spans="1:14" x14ac:dyDescent="0.25">
      <c r="A4497" t="str">
        <f t="shared" si="140"/>
        <v>2018_5256</v>
      </c>
      <c r="C4497" s="95">
        <v>4496</v>
      </c>
      <c r="D4497" s="95">
        <v>5256</v>
      </c>
      <c r="E4497" s="95">
        <v>5256</v>
      </c>
      <c r="F4497" s="95" t="s">
        <v>200</v>
      </c>
      <c r="G4497" s="95">
        <v>2018</v>
      </c>
      <c r="H4497" s="95">
        <v>0</v>
      </c>
      <c r="I4497" s="95">
        <v>1</v>
      </c>
      <c r="J4497" s="95">
        <v>4622150</v>
      </c>
      <c r="K4497" s="95">
        <v>0</v>
      </c>
      <c r="L4497" s="95">
        <v>693.6</v>
      </c>
      <c r="M4497" s="95">
        <v>4622150</v>
      </c>
      <c r="N4497" s="5">
        <f t="shared" si="141"/>
        <v>6664</v>
      </c>
    </row>
    <row r="4498" spans="1:14" x14ac:dyDescent="0.25">
      <c r="A4498" t="str">
        <f t="shared" si="140"/>
        <v>2018_5283</v>
      </c>
      <c r="C4498" s="95">
        <v>4497</v>
      </c>
      <c r="D4498" s="95">
        <v>5283</v>
      </c>
      <c r="E4498" s="95">
        <v>5283</v>
      </c>
      <c r="F4498" s="95" t="s">
        <v>201</v>
      </c>
      <c r="G4498" s="95">
        <v>2018</v>
      </c>
      <c r="H4498" s="95">
        <v>0</v>
      </c>
      <c r="I4498" s="95">
        <v>1</v>
      </c>
      <c r="J4498" s="95">
        <v>4726665</v>
      </c>
      <c r="K4498" s="95">
        <v>143423</v>
      </c>
      <c r="L4498" s="95">
        <v>695.2</v>
      </c>
      <c r="M4498" s="95">
        <v>4870088</v>
      </c>
      <c r="N4498" s="5">
        <f t="shared" si="141"/>
        <v>6799</v>
      </c>
    </row>
    <row r="4499" spans="1:14" x14ac:dyDescent="0.25">
      <c r="A4499" t="str">
        <f t="shared" si="140"/>
        <v>2018_5310</v>
      </c>
      <c r="C4499" s="95">
        <v>4498</v>
      </c>
      <c r="D4499" s="95">
        <v>5310</v>
      </c>
      <c r="E4499" s="95">
        <v>5310</v>
      </c>
      <c r="F4499" s="95" t="s">
        <v>202</v>
      </c>
      <c r="G4499" s="95">
        <v>2018</v>
      </c>
      <c r="H4499" s="95">
        <v>0</v>
      </c>
      <c r="I4499" s="95">
        <v>1</v>
      </c>
      <c r="J4499" s="95">
        <v>4684583</v>
      </c>
      <c r="K4499" s="95">
        <v>0</v>
      </c>
      <c r="L4499" s="95">
        <v>701.6</v>
      </c>
      <c r="M4499" s="95">
        <v>4684583</v>
      </c>
      <c r="N4499" s="5">
        <f t="shared" si="141"/>
        <v>6677</v>
      </c>
    </row>
    <row r="4500" spans="1:14" x14ac:dyDescent="0.25">
      <c r="A4500" t="str">
        <f t="shared" si="140"/>
        <v>2018_5323</v>
      </c>
      <c r="C4500" s="95">
        <v>4499</v>
      </c>
      <c r="D4500" s="95">
        <v>5323</v>
      </c>
      <c r="E4500" s="95">
        <v>5325</v>
      </c>
      <c r="F4500" s="95" t="s">
        <v>203</v>
      </c>
      <c r="G4500" s="95">
        <v>2018</v>
      </c>
      <c r="H4500" s="95">
        <v>0</v>
      </c>
      <c r="I4500" s="95">
        <v>1</v>
      </c>
      <c r="J4500" s="95">
        <v>4002560</v>
      </c>
      <c r="K4500" s="95">
        <v>0</v>
      </c>
      <c r="L4500" s="95">
        <v>590</v>
      </c>
      <c r="M4500" s="95">
        <v>4002560</v>
      </c>
      <c r="N4500" s="5">
        <f t="shared" si="141"/>
        <v>6784</v>
      </c>
    </row>
    <row r="4501" spans="1:14" x14ac:dyDescent="0.25">
      <c r="A4501" t="str">
        <f t="shared" si="140"/>
        <v>2018_5463</v>
      </c>
      <c r="C4501" s="95">
        <v>4500</v>
      </c>
      <c r="D4501" s="95">
        <v>5463</v>
      </c>
      <c r="E4501" s="95">
        <v>5463</v>
      </c>
      <c r="F4501" s="95" t="s">
        <v>204</v>
      </c>
      <c r="G4501" s="95">
        <v>2018</v>
      </c>
      <c r="H4501" s="95">
        <v>0</v>
      </c>
      <c r="I4501" s="95">
        <v>1</v>
      </c>
      <c r="J4501" s="95">
        <v>7399039</v>
      </c>
      <c r="K4501" s="95">
        <v>143906</v>
      </c>
      <c r="L4501" s="95">
        <v>1110.3</v>
      </c>
      <c r="M4501" s="95">
        <v>7542945</v>
      </c>
      <c r="N4501" s="5">
        <f t="shared" si="141"/>
        <v>6664</v>
      </c>
    </row>
    <row r="4502" spans="1:14" x14ac:dyDescent="0.25">
      <c r="A4502" t="str">
        <f t="shared" si="140"/>
        <v>2018_5486</v>
      </c>
      <c r="C4502" s="95">
        <v>4501</v>
      </c>
      <c r="D4502" s="95">
        <v>5486</v>
      </c>
      <c r="E4502" s="95">
        <v>5486</v>
      </c>
      <c r="F4502" s="95" t="s">
        <v>205</v>
      </c>
      <c r="G4502" s="95">
        <v>2018</v>
      </c>
      <c r="H4502" s="95">
        <v>0</v>
      </c>
      <c r="I4502" s="95">
        <v>1</v>
      </c>
      <c r="J4502" s="95">
        <v>2454732</v>
      </c>
      <c r="K4502" s="95">
        <v>50898</v>
      </c>
      <c r="L4502" s="95">
        <v>367.2</v>
      </c>
      <c r="M4502" s="95">
        <v>2505630</v>
      </c>
      <c r="N4502" s="5">
        <f t="shared" si="141"/>
        <v>6685</v>
      </c>
    </row>
    <row r="4503" spans="1:14" x14ac:dyDescent="0.25">
      <c r="A4503" t="str">
        <f t="shared" si="140"/>
        <v>2018_5508</v>
      </c>
      <c r="C4503" s="95">
        <v>4502</v>
      </c>
      <c r="D4503" s="95">
        <v>5508</v>
      </c>
      <c r="E4503" s="95">
        <v>5508</v>
      </c>
      <c r="F4503" s="95" t="s">
        <v>206</v>
      </c>
      <c r="G4503" s="95">
        <v>2018</v>
      </c>
      <c r="H4503" s="95">
        <v>0</v>
      </c>
      <c r="I4503" s="95">
        <v>1</v>
      </c>
      <c r="J4503" s="95">
        <v>2017859</v>
      </c>
      <c r="K4503" s="95">
        <v>40457</v>
      </c>
      <c r="L4503" s="95">
        <v>302.8</v>
      </c>
      <c r="M4503" s="95">
        <v>2058316</v>
      </c>
      <c r="N4503" s="5">
        <f t="shared" si="141"/>
        <v>6664</v>
      </c>
    </row>
    <row r="4504" spans="1:14" x14ac:dyDescent="0.25">
      <c r="A4504" t="str">
        <f t="shared" si="140"/>
        <v>2018_1975</v>
      </c>
      <c r="C4504" s="95">
        <v>4503</v>
      </c>
      <c r="D4504" s="95">
        <v>1975</v>
      </c>
      <c r="E4504" s="95">
        <v>1975</v>
      </c>
      <c r="F4504" s="95" t="s">
        <v>85</v>
      </c>
      <c r="G4504" s="95">
        <v>2018</v>
      </c>
      <c r="H4504" s="95">
        <v>0</v>
      </c>
      <c r="I4504" s="95">
        <v>1</v>
      </c>
      <c r="J4504" s="95">
        <v>2878065</v>
      </c>
      <c r="K4504" s="95">
        <v>0</v>
      </c>
      <c r="L4504" s="95">
        <v>431.3</v>
      </c>
      <c r="M4504" s="95">
        <v>2878065</v>
      </c>
      <c r="N4504" s="5">
        <f t="shared" si="141"/>
        <v>6673</v>
      </c>
    </row>
    <row r="4505" spans="1:14" x14ac:dyDescent="0.25">
      <c r="A4505" t="str">
        <f t="shared" si="140"/>
        <v>2018_4824</v>
      </c>
      <c r="C4505" s="95">
        <v>4504</v>
      </c>
      <c r="D4505" s="95">
        <v>4824</v>
      </c>
      <c r="E4505" s="95">
        <v>5510</v>
      </c>
      <c r="F4505" s="95" t="s">
        <v>207</v>
      </c>
      <c r="G4505" s="95">
        <v>2018</v>
      </c>
      <c r="H4505" s="95">
        <v>0</v>
      </c>
      <c r="I4505" s="95">
        <v>1</v>
      </c>
      <c r="J4505" s="95">
        <v>4691456</v>
      </c>
      <c r="K4505" s="95">
        <v>0</v>
      </c>
      <c r="L4505" s="95">
        <v>704</v>
      </c>
      <c r="M4505" s="95">
        <v>4691456</v>
      </c>
      <c r="N4505" s="5">
        <f t="shared" si="141"/>
        <v>6664</v>
      </c>
    </row>
    <row r="4506" spans="1:14" x14ac:dyDescent="0.25">
      <c r="A4506" t="str">
        <f t="shared" si="140"/>
        <v>2018_5607</v>
      </c>
      <c r="C4506" s="95">
        <v>4505</v>
      </c>
      <c r="D4506" s="95">
        <v>5607</v>
      </c>
      <c r="E4506" s="95">
        <v>5607</v>
      </c>
      <c r="F4506" s="95" t="s">
        <v>208</v>
      </c>
      <c r="G4506" s="95">
        <v>2018</v>
      </c>
      <c r="H4506" s="95">
        <v>0</v>
      </c>
      <c r="I4506" s="95">
        <v>1</v>
      </c>
      <c r="J4506" s="95">
        <v>5264766</v>
      </c>
      <c r="K4506" s="95">
        <v>0</v>
      </c>
      <c r="L4506" s="95">
        <v>785.2</v>
      </c>
      <c r="M4506" s="95">
        <v>5264766</v>
      </c>
      <c r="N4506" s="5">
        <f t="shared" si="141"/>
        <v>6705</v>
      </c>
    </row>
    <row r="4507" spans="1:14" x14ac:dyDescent="0.25">
      <c r="A4507" t="str">
        <f t="shared" si="140"/>
        <v>2018_5643</v>
      </c>
      <c r="C4507" s="95">
        <v>4506</v>
      </c>
      <c r="D4507" s="95">
        <v>5643</v>
      </c>
      <c r="E4507" s="95">
        <v>5643</v>
      </c>
      <c r="F4507" s="95" t="s">
        <v>209</v>
      </c>
      <c r="G4507" s="95">
        <v>2018</v>
      </c>
      <c r="H4507" s="95">
        <v>0</v>
      </c>
      <c r="I4507" s="95">
        <v>1</v>
      </c>
      <c r="J4507" s="95">
        <v>6764626</v>
      </c>
      <c r="K4507" s="95">
        <v>0</v>
      </c>
      <c r="L4507" s="95">
        <v>1015.1</v>
      </c>
      <c r="M4507" s="95">
        <v>6764626</v>
      </c>
      <c r="N4507" s="5">
        <f t="shared" si="141"/>
        <v>6664</v>
      </c>
    </row>
    <row r="4508" spans="1:14" x14ac:dyDescent="0.25">
      <c r="A4508" t="str">
        <f t="shared" si="140"/>
        <v>2018_5697</v>
      </c>
      <c r="C4508" s="95">
        <v>4507</v>
      </c>
      <c r="D4508" s="95">
        <v>5697</v>
      </c>
      <c r="E4508" s="95">
        <v>5697</v>
      </c>
      <c r="F4508" s="95" t="s">
        <v>371</v>
      </c>
      <c r="G4508" s="95">
        <v>2018</v>
      </c>
      <c r="H4508" s="95">
        <v>0</v>
      </c>
      <c r="I4508" s="95">
        <v>1</v>
      </c>
      <c r="J4508" s="95">
        <v>2939490</v>
      </c>
      <c r="K4508" s="95">
        <v>57451</v>
      </c>
      <c r="L4508" s="95">
        <v>441.1</v>
      </c>
      <c r="M4508" s="95">
        <v>2996941</v>
      </c>
      <c r="N4508" s="5">
        <f t="shared" si="141"/>
        <v>6664</v>
      </c>
    </row>
    <row r="4509" spans="1:14" x14ac:dyDescent="0.25">
      <c r="A4509" t="str">
        <f t="shared" si="140"/>
        <v>2018_5724</v>
      </c>
      <c r="C4509" s="95">
        <v>4508</v>
      </c>
      <c r="D4509" s="95">
        <v>5724</v>
      </c>
      <c r="E4509" s="95">
        <v>5724</v>
      </c>
      <c r="F4509" s="95" t="s">
        <v>210</v>
      </c>
      <c r="G4509" s="95">
        <v>2018</v>
      </c>
      <c r="H4509" s="95">
        <v>0</v>
      </c>
      <c r="I4509" s="95">
        <v>1</v>
      </c>
      <c r="J4509" s="95">
        <v>1529262</v>
      </c>
      <c r="K4509" s="95">
        <v>111816</v>
      </c>
      <c r="L4509" s="95">
        <v>229</v>
      </c>
      <c r="M4509" s="95">
        <v>1641078</v>
      </c>
      <c r="N4509" s="5">
        <f t="shared" si="141"/>
        <v>6678</v>
      </c>
    </row>
    <row r="4510" spans="1:14" x14ac:dyDescent="0.25">
      <c r="A4510" t="str">
        <f t="shared" si="140"/>
        <v>2018_5805</v>
      </c>
      <c r="C4510" s="95">
        <v>4509</v>
      </c>
      <c r="D4510" s="95">
        <v>5805</v>
      </c>
      <c r="E4510" s="95">
        <v>5805</v>
      </c>
      <c r="F4510" s="95" t="s">
        <v>212</v>
      </c>
      <c r="G4510" s="95">
        <v>2018</v>
      </c>
      <c r="H4510" s="95">
        <v>0</v>
      </c>
      <c r="I4510" s="95">
        <v>1</v>
      </c>
      <c r="J4510" s="95">
        <v>7559363</v>
      </c>
      <c r="K4510" s="95">
        <v>177756</v>
      </c>
      <c r="L4510" s="95">
        <v>1122.9000000000001</v>
      </c>
      <c r="M4510" s="95">
        <v>7737119</v>
      </c>
      <c r="N4510" s="5">
        <f t="shared" si="141"/>
        <v>6732</v>
      </c>
    </row>
    <row r="4511" spans="1:14" x14ac:dyDescent="0.25">
      <c r="A4511" t="str">
        <f t="shared" si="140"/>
        <v>2018_5823</v>
      </c>
      <c r="C4511" s="95">
        <v>4510</v>
      </c>
      <c r="D4511" s="95">
        <v>5823</v>
      </c>
      <c r="E4511" s="95">
        <v>5823</v>
      </c>
      <c r="F4511" s="95" t="s">
        <v>213</v>
      </c>
      <c r="G4511" s="95">
        <v>2018</v>
      </c>
      <c r="H4511" s="95">
        <v>0</v>
      </c>
      <c r="I4511" s="95">
        <v>1</v>
      </c>
      <c r="J4511" s="95">
        <v>2383447</v>
      </c>
      <c r="K4511" s="95">
        <v>0</v>
      </c>
      <c r="L4511" s="95">
        <v>354.1</v>
      </c>
      <c r="M4511" s="95">
        <v>2383447</v>
      </c>
      <c r="N4511" s="5">
        <f t="shared" si="141"/>
        <v>6731</v>
      </c>
    </row>
    <row r="4512" spans="1:14" x14ac:dyDescent="0.25">
      <c r="A4512" t="str">
        <f t="shared" si="140"/>
        <v>2018_5832</v>
      </c>
      <c r="C4512" s="95">
        <v>4511</v>
      </c>
      <c r="D4512" s="95">
        <v>5832</v>
      </c>
      <c r="E4512" s="95">
        <v>5832</v>
      </c>
      <c r="F4512" s="95" t="s">
        <v>214</v>
      </c>
      <c r="G4512" s="95">
        <v>2018</v>
      </c>
      <c r="H4512" s="95">
        <v>0</v>
      </c>
      <c r="I4512" s="95">
        <v>1</v>
      </c>
      <c r="J4512" s="95">
        <v>1828602</v>
      </c>
      <c r="K4512" s="95">
        <v>123204</v>
      </c>
      <c r="L4512" s="95">
        <v>274.39999999999998</v>
      </c>
      <c r="M4512" s="95">
        <v>1951806</v>
      </c>
      <c r="N4512" s="5">
        <f t="shared" si="141"/>
        <v>6664</v>
      </c>
    </row>
    <row r="4513" spans="1:14" x14ac:dyDescent="0.25">
      <c r="A4513" t="str">
        <f t="shared" si="140"/>
        <v>2018_5877</v>
      </c>
      <c r="C4513" s="95">
        <v>4512</v>
      </c>
      <c r="D4513" s="95">
        <v>5877</v>
      </c>
      <c r="E4513" s="95">
        <v>5877</v>
      </c>
      <c r="F4513" s="95" t="s">
        <v>215</v>
      </c>
      <c r="G4513" s="95">
        <v>2018</v>
      </c>
      <c r="H4513" s="95">
        <v>0</v>
      </c>
      <c r="I4513" s="95">
        <v>1</v>
      </c>
      <c r="J4513" s="95">
        <v>9473542</v>
      </c>
      <c r="K4513" s="95">
        <v>0</v>
      </c>
      <c r="L4513" s="95">
        <v>1421.6</v>
      </c>
      <c r="M4513" s="95">
        <v>9473542</v>
      </c>
      <c r="N4513" s="5">
        <f t="shared" si="141"/>
        <v>6664</v>
      </c>
    </row>
    <row r="4514" spans="1:14" x14ac:dyDescent="0.25">
      <c r="A4514" t="str">
        <f t="shared" si="140"/>
        <v>2018_5895</v>
      </c>
      <c r="C4514" s="95">
        <v>4513</v>
      </c>
      <c r="D4514" s="95">
        <v>5895</v>
      </c>
      <c r="E4514" s="95">
        <v>5895</v>
      </c>
      <c r="F4514" s="95" t="s">
        <v>216</v>
      </c>
      <c r="G4514" s="95">
        <v>2018</v>
      </c>
      <c r="H4514" s="95">
        <v>0</v>
      </c>
      <c r="I4514" s="95">
        <v>1</v>
      </c>
      <c r="J4514" s="95">
        <v>1996534</v>
      </c>
      <c r="K4514" s="95">
        <v>0</v>
      </c>
      <c r="L4514" s="95">
        <v>299.60000000000002</v>
      </c>
      <c r="M4514" s="95">
        <v>1996534</v>
      </c>
      <c r="N4514" s="5">
        <f t="shared" si="141"/>
        <v>6664</v>
      </c>
    </row>
    <row r="4515" spans="1:14" x14ac:dyDescent="0.25">
      <c r="A4515" t="str">
        <f t="shared" si="140"/>
        <v>2018_5949</v>
      </c>
      <c r="C4515" s="95">
        <v>4514</v>
      </c>
      <c r="D4515" s="95">
        <v>5949</v>
      </c>
      <c r="E4515" s="95">
        <v>5949</v>
      </c>
      <c r="F4515" s="95" t="s">
        <v>217</v>
      </c>
      <c r="G4515" s="95">
        <v>2018</v>
      </c>
      <c r="H4515" s="95">
        <v>0</v>
      </c>
      <c r="I4515" s="95">
        <v>1</v>
      </c>
      <c r="J4515" s="95">
        <v>6983872</v>
      </c>
      <c r="K4515" s="95">
        <v>202263</v>
      </c>
      <c r="L4515" s="95">
        <v>1048</v>
      </c>
      <c r="M4515" s="95">
        <v>7186135</v>
      </c>
      <c r="N4515" s="5">
        <f t="shared" si="141"/>
        <v>6664</v>
      </c>
    </row>
    <row r="4516" spans="1:14" x14ac:dyDescent="0.25">
      <c r="A4516" t="str">
        <f t="shared" si="140"/>
        <v>2018_5976</v>
      </c>
      <c r="C4516" s="95">
        <v>4515</v>
      </c>
      <c r="D4516" s="95">
        <v>5976</v>
      </c>
      <c r="E4516" s="95">
        <v>5976</v>
      </c>
      <c r="F4516" s="95" t="s">
        <v>218</v>
      </c>
      <c r="G4516" s="95">
        <v>2018</v>
      </c>
      <c r="H4516" s="95">
        <v>0</v>
      </c>
      <c r="I4516" s="95">
        <v>1</v>
      </c>
      <c r="J4516" s="95">
        <v>7168465</v>
      </c>
      <c r="K4516" s="95">
        <v>350515</v>
      </c>
      <c r="L4516" s="95">
        <v>1075.7</v>
      </c>
      <c r="M4516" s="95">
        <v>7518980</v>
      </c>
      <c r="N4516" s="5">
        <f t="shared" si="141"/>
        <v>6664</v>
      </c>
    </row>
    <row r="4517" spans="1:14" x14ac:dyDescent="0.25">
      <c r="A4517" t="str">
        <f t="shared" si="140"/>
        <v>2018_5994</v>
      </c>
      <c r="C4517" s="95">
        <v>4516</v>
      </c>
      <c r="D4517" s="95">
        <v>5994</v>
      </c>
      <c r="E4517" s="95">
        <v>5994</v>
      </c>
      <c r="F4517" s="95" t="s">
        <v>219</v>
      </c>
      <c r="G4517" s="95">
        <v>2018</v>
      </c>
      <c r="H4517" s="95">
        <v>0</v>
      </c>
      <c r="I4517" s="95">
        <v>1</v>
      </c>
      <c r="J4517" s="95">
        <v>5124926</v>
      </c>
      <c r="K4517" s="95">
        <v>11520</v>
      </c>
      <c r="L4517" s="95">
        <v>765.6</v>
      </c>
      <c r="M4517" s="95">
        <v>5136446</v>
      </c>
      <c r="N4517" s="5">
        <f t="shared" si="141"/>
        <v>6694</v>
      </c>
    </row>
    <row r="4518" spans="1:14" x14ac:dyDescent="0.25">
      <c r="A4518" t="str">
        <f t="shared" si="140"/>
        <v>2018_6003</v>
      </c>
      <c r="C4518" s="95">
        <v>4517</v>
      </c>
      <c r="D4518" s="95">
        <v>6003</v>
      </c>
      <c r="E4518" s="95">
        <v>6003</v>
      </c>
      <c r="F4518" s="95" t="s">
        <v>220</v>
      </c>
      <c r="G4518" s="95">
        <v>2018</v>
      </c>
      <c r="H4518" s="95">
        <v>0</v>
      </c>
      <c r="I4518" s="95">
        <v>1</v>
      </c>
      <c r="J4518" s="95">
        <v>2729816</v>
      </c>
      <c r="K4518" s="95">
        <v>0</v>
      </c>
      <c r="L4518" s="95">
        <v>408.9</v>
      </c>
      <c r="M4518" s="95">
        <v>2729816</v>
      </c>
      <c r="N4518" s="5">
        <f t="shared" si="141"/>
        <v>6676</v>
      </c>
    </row>
    <row r="4519" spans="1:14" x14ac:dyDescent="0.25">
      <c r="A4519" t="str">
        <f t="shared" si="140"/>
        <v>2018_6012</v>
      </c>
      <c r="C4519" s="95">
        <v>4518</v>
      </c>
      <c r="D4519" s="95">
        <v>6012</v>
      </c>
      <c r="E4519" s="95">
        <v>6012</v>
      </c>
      <c r="F4519" s="95" t="s">
        <v>221</v>
      </c>
      <c r="G4519" s="95">
        <v>2018</v>
      </c>
      <c r="H4519" s="95">
        <v>0</v>
      </c>
      <c r="I4519" s="95">
        <v>1</v>
      </c>
      <c r="J4519" s="95">
        <v>3583531</v>
      </c>
      <c r="K4519" s="95">
        <v>0</v>
      </c>
      <c r="L4519" s="95">
        <v>537.1</v>
      </c>
      <c r="M4519" s="95">
        <v>3583531</v>
      </c>
      <c r="N4519" s="5">
        <f t="shared" si="141"/>
        <v>6672</v>
      </c>
    </row>
    <row r="4520" spans="1:14" x14ac:dyDescent="0.25">
      <c r="A4520" t="str">
        <f t="shared" si="140"/>
        <v>2018_6030</v>
      </c>
      <c r="C4520" s="95">
        <v>4519</v>
      </c>
      <c r="D4520" s="95">
        <v>6030</v>
      </c>
      <c r="E4520" s="95">
        <v>6030</v>
      </c>
      <c r="F4520" s="95" t="s">
        <v>222</v>
      </c>
      <c r="G4520" s="95">
        <v>2018</v>
      </c>
      <c r="H4520" s="95">
        <v>0</v>
      </c>
      <c r="I4520" s="95">
        <v>1</v>
      </c>
      <c r="J4520" s="95">
        <v>8298013</v>
      </c>
      <c r="K4520" s="95">
        <v>0</v>
      </c>
      <c r="L4520" s="95">
        <v>1245.2</v>
      </c>
      <c r="M4520" s="95">
        <v>8298013</v>
      </c>
      <c r="N4520" s="5">
        <f t="shared" si="141"/>
        <v>6664</v>
      </c>
    </row>
    <row r="4521" spans="1:14" x14ac:dyDescent="0.25">
      <c r="A4521" t="str">
        <f t="shared" si="140"/>
        <v>2018_6048</v>
      </c>
      <c r="C4521" s="95">
        <v>4520</v>
      </c>
      <c r="D4521" s="95">
        <v>6048</v>
      </c>
      <c r="E4521" s="95">
        <v>6035</v>
      </c>
      <c r="F4521" s="95" t="s">
        <v>223</v>
      </c>
      <c r="G4521" s="95">
        <v>2018</v>
      </c>
      <c r="H4521" s="95">
        <v>0</v>
      </c>
      <c r="I4521" s="95">
        <v>1</v>
      </c>
      <c r="J4521" s="95">
        <v>3159167</v>
      </c>
      <c r="K4521" s="95">
        <v>60102</v>
      </c>
      <c r="L4521" s="95">
        <v>473</v>
      </c>
      <c r="M4521" s="95">
        <v>3219269</v>
      </c>
      <c r="N4521" s="5">
        <f t="shared" si="141"/>
        <v>6679</v>
      </c>
    </row>
    <row r="4522" spans="1:14" x14ac:dyDescent="0.25">
      <c r="A4522" t="str">
        <f t="shared" si="140"/>
        <v>2018_6039</v>
      </c>
      <c r="C4522" s="95">
        <v>4521</v>
      </c>
      <c r="D4522" s="95">
        <v>6039</v>
      </c>
      <c r="E4522" s="95">
        <v>6039</v>
      </c>
      <c r="F4522" s="95" t="s">
        <v>224</v>
      </c>
      <c r="G4522" s="95">
        <v>2018</v>
      </c>
      <c r="H4522" s="95">
        <v>0</v>
      </c>
      <c r="I4522" s="95">
        <v>1</v>
      </c>
      <c r="J4522" s="95">
        <v>96654656</v>
      </c>
      <c r="K4522" s="95">
        <v>634752</v>
      </c>
      <c r="L4522" s="95">
        <v>14504</v>
      </c>
      <c r="M4522" s="95">
        <v>97289408</v>
      </c>
      <c r="N4522" s="5">
        <f t="shared" si="141"/>
        <v>6664</v>
      </c>
    </row>
    <row r="4523" spans="1:14" x14ac:dyDescent="0.25">
      <c r="A4523" t="str">
        <f t="shared" si="140"/>
        <v>2018_6093</v>
      </c>
      <c r="C4523" s="95">
        <v>4522</v>
      </c>
      <c r="D4523" s="95">
        <v>6093</v>
      </c>
      <c r="E4523" s="95">
        <v>6093</v>
      </c>
      <c r="F4523" s="95" t="s">
        <v>225</v>
      </c>
      <c r="G4523" s="95">
        <v>2018</v>
      </c>
      <c r="H4523" s="95">
        <v>0</v>
      </c>
      <c r="I4523" s="95">
        <v>1</v>
      </c>
      <c r="J4523" s="95">
        <v>8853790</v>
      </c>
      <c r="K4523" s="95">
        <v>0</v>
      </c>
      <c r="L4523" s="95">
        <v>1328.6</v>
      </c>
      <c r="M4523" s="95">
        <v>8853790</v>
      </c>
      <c r="N4523" s="5">
        <f t="shared" si="141"/>
        <v>6664</v>
      </c>
    </row>
    <row r="4524" spans="1:14" x14ac:dyDescent="0.25">
      <c r="A4524" t="str">
        <f t="shared" si="140"/>
        <v>2018_6091</v>
      </c>
      <c r="C4524" s="95">
        <v>4523</v>
      </c>
      <c r="D4524" s="95">
        <v>6091</v>
      </c>
      <c r="E4524" s="95">
        <v>6091</v>
      </c>
      <c r="F4524" s="95" t="s">
        <v>301</v>
      </c>
      <c r="G4524" s="95">
        <v>2018</v>
      </c>
      <c r="H4524" s="95">
        <v>0</v>
      </c>
      <c r="I4524" s="95">
        <v>1</v>
      </c>
      <c r="J4524" s="95">
        <v>6161910</v>
      </c>
      <c r="K4524" s="95">
        <v>0</v>
      </c>
      <c r="L4524" s="95">
        <v>920.1</v>
      </c>
      <c r="M4524" s="95">
        <v>6161910</v>
      </c>
      <c r="N4524" s="5">
        <f t="shared" si="141"/>
        <v>6697</v>
      </c>
    </row>
    <row r="4525" spans="1:14" x14ac:dyDescent="0.25">
      <c r="A4525" t="str">
        <f t="shared" si="140"/>
        <v>2018_6095</v>
      </c>
      <c r="C4525" s="95">
        <v>4524</v>
      </c>
      <c r="D4525" s="95">
        <v>6095</v>
      </c>
      <c r="E4525" s="95">
        <v>6095</v>
      </c>
      <c r="F4525" s="95" t="s">
        <v>227</v>
      </c>
      <c r="G4525" s="95">
        <v>2018</v>
      </c>
      <c r="H4525" s="95">
        <v>0</v>
      </c>
      <c r="I4525" s="95">
        <v>1</v>
      </c>
      <c r="J4525" s="95">
        <v>4292533</v>
      </c>
      <c r="K4525" s="95">
        <v>83897</v>
      </c>
      <c r="L4525" s="95">
        <v>638.20000000000005</v>
      </c>
      <c r="M4525" s="95">
        <v>4376430</v>
      </c>
      <c r="N4525" s="5">
        <f t="shared" si="141"/>
        <v>6726</v>
      </c>
    </row>
    <row r="4526" spans="1:14" x14ac:dyDescent="0.25">
      <c r="A4526" t="str">
        <f t="shared" si="140"/>
        <v>2018_5157</v>
      </c>
      <c r="C4526" s="95">
        <v>4525</v>
      </c>
      <c r="D4526" s="95">
        <v>5157</v>
      </c>
      <c r="E4526" s="95">
        <v>6099</v>
      </c>
      <c r="F4526" s="95" t="s">
        <v>229</v>
      </c>
      <c r="G4526" s="95">
        <v>2018</v>
      </c>
      <c r="H4526" s="95">
        <v>0</v>
      </c>
      <c r="I4526" s="95">
        <v>1</v>
      </c>
      <c r="J4526" s="95">
        <v>4133642</v>
      </c>
      <c r="K4526" s="95">
        <v>57698</v>
      </c>
      <c r="L4526" s="95">
        <v>615.4</v>
      </c>
      <c r="M4526" s="95">
        <v>4191340</v>
      </c>
      <c r="N4526" s="5">
        <f t="shared" si="141"/>
        <v>6717</v>
      </c>
    </row>
    <row r="4527" spans="1:14" x14ac:dyDescent="0.25">
      <c r="A4527" t="str">
        <f t="shared" si="140"/>
        <v>2018_6097</v>
      </c>
      <c r="C4527" s="95">
        <v>4526</v>
      </c>
      <c r="D4527" s="95">
        <v>6097</v>
      </c>
      <c r="E4527" s="95">
        <v>6097</v>
      </c>
      <c r="F4527" s="95" t="s">
        <v>228</v>
      </c>
      <c r="G4527" s="95">
        <v>2018</v>
      </c>
      <c r="H4527" s="95">
        <v>0</v>
      </c>
      <c r="I4527" s="95">
        <v>1</v>
      </c>
      <c r="J4527" s="95">
        <v>1318806</v>
      </c>
      <c r="K4527" s="95">
        <v>0</v>
      </c>
      <c r="L4527" s="95">
        <v>197.9</v>
      </c>
      <c r="M4527" s="95">
        <v>1318806</v>
      </c>
      <c r="N4527" s="5">
        <f t="shared" si="141"/>
        <v>6664</v>
      </c>
    </row>
    <row r="4528" spans="1:14" x14ac:dyDescent="0.25">
      <c r="A4528" t="str">
        <f t="shared" si="140"/>
        <v>2018_6098</v>
      </c>
      <c r="C4528" s="95">
        <v>4527</v>
      </c>
      <c r="D4528" s="95">
        <v>6098</v>
      </c>
      <c r="E4528" s="95">
        <v>6098</v>
      </c>
      <c r="F4528" s="95" t="s">
        <v>357</v>
      </c>
      <c r="G4528" s="95">
        <v>2018</v>
      </c>
      <c r="H4528" s="95">
        <v>0</v>
      </c>
      <c r="I4528" s="95">
        <v>1</v>
      </c>
      <c r="J4528" s="95">
        <v>10460460</v>
      </c>
      <c r="K4528" s="95">
        <v>0</v>
      </c>
      <c r="L4528" s="95">
        <v>1565</v>
      </c>
      <c r="M4528" s="95">
        <v>10460460</v>
      </c>
      <c r="N4528" s="5">
        <f t="shared" si="141"/>
        <v>6684</v>
      </c>
    </row>
    <row r="4529" spans="1:14" x14ac:dyDescent="0.25">
      <c r="A4529" t="str">
        <f t="shared" si="140"/>
        <v>2018_6100</v>
      </c>
      <c r="C4529" s="95">
        <v>4528</v>
      </c>
      <c r="D4529" s="95">
        <v>6100</v>
      </c>
      <c r="E4529" s="95">
        <v>6100</v>
      </c>
      <c r="F4529" s="95" t="s">
        <v>230</v>
      </c>
      <c r="G4529" s="95">
        <v>2018</v>
      </c>
      <c r="H4529" s="95">
        <v>0</v>
      </c>
      <c r="I4529" s="95">
        <v>1</v>
      </c>
      <c r="J4529" s="95">
        <v>3405304</v>
      </c>
      <c r="K4529" s="95">
        <v>229369</v>
      </c>
      <c r="L4529" s="95">
        <v>511</v>
      </c>
      <c r="M4529" s="95">
        <v>3634673</v>
      </c>
      <c r="N4529" s="5">
        <f t="shared" si="141"/>
        <v>6664</v>
      </c>
    </row>
    <row r="4530" spans="1:14" x14ac:dyDescent="0.25">
      <c r="A4530" t="str">
        <f t="shared" si="140"/>
        <v>2018_6101</v>
      </c>
      <c r="C4530" s="95">
        <v>4529</v>
      </c>
      <c r="D4530" s="95">
        <v>6101</v>
      </c>
      <c r="E4530" s="95">
        <v>6101</v>
      </c>
      <c r="F4530" s="95" t="s">
        <v>231</v>
      </c>
      <c r="G4530" s="95">
        <v>2018</v>
      </c>
      <c r="H4530" s="95">
        <v>0</v>
      </c>
      <c r="I4530" s="95">
        <v>1</v>
      </c>
      <c r="J4530" s="95">
        <v>45296541</v>
      </c>
      <c r="K4530" s="95">
        <v>0</v>
      </c>
      <c r="L4530" s="95">
        <v>6797.2</v>
      </c>
      <c r="M4530" s="95">
        <v>45296541</v>
      </c>
      <c r="N4530" s="5">
        <f t="shared" si="141"/>
        <v>6664</v>
      </c>
    </row>
    <row r="4531" spans="1:14" x14ac:dyDescent="0.25">
      <c r="A4531" t="str">
        <f t="shared" si="140"/>
        <v>2018_6094</v>
      </c>
      <c r="C4531" s="95">
        <v>4530</v>
      </c>
      <c r="D4531" s="95">
        <v>6094</v>
      </c>
      <c r="E4531" s="95">
        <v>6094</v>
      </c>
      <c r="F4531" s="95" t="s">
        <v>226</v>
      </c>
      <c r="G4531" s="95">
        <v>2018</v>
      </c>
      <c r="H4531" s="95">
        <v>0</v>
      </c>
      <c r="I4531" s="95">
        <v>1</v>
      </c>
      <c r="J4531" s="95">
        <v>3876449</v>
      </c>
      <c r="K4531" s="95">
        <v>100389</v>
      </c>
      <c r="L4531" s="95">
        <v>581.70000000000005</v>
      </c>
      <c r="M4531" s="95">
        <v>3976838</v>
      </c>
      <c r="N4531" s="5">
        <f t="shared" si="141"/>
        <v>6664</v>
      </c>
    </row>
    <row r="4532" spans="1:14" x14ac:dyDescent="0.25">
      <c r="A4532" t="str">
        <f t="shared" si="140"/>
        <v>2018_6096</v>
      </c>
      <c r="C4532" s="95">
        <v>4531</v>
      </c>
      <c r="D4532" s="95">
        <v>6096</v>
      </c>
      <c r="E4532" s="95">
        <v>6096</v>
      </c>
      <c r="F4532" s="95" t="s">
        <v>372</v>
      </c>
      <c r="G4532" s="95">
        <v>2018</v>
      </c>
      <c r="H4532" s="95">
        <v>0</v>
      </c>
      <c r="I4532" s="95">
        <v>1</v>
      </c>
      <c r="J4532" s="95">
        <v>3717130</v>
      </c>
      <c r="K4532" s="95">
        <v>0</v>
      </c>
      <c r="L4532" s="95">
        <v>547.20000000000005</v>
      </c>
      <c r="M4532" s="95">
        <v>3717130</v>
      </c>
      <c r="N4532" s="5">
        <f t="shared" si="141"/>
        <v>6793</v>
      </c>
    </row>
    <row r="4533" spans="1:14" x14ac:dyDescent="0.25">
      <c r="A4533" t="str">
        <f t="shared" si="140"/>
        <v>2018_6102</v>
      </c>
      <c r="C4533" s="95">
        <v>4532</v>
      </c>
      <c r="D4533" s="95">
        <v>6102</v>
      </c>
      <c r="E4533" s="95">
        <v>6102</v>
      </c>
      <c r="F4533" s="95" t="s">
        <v>232</v>
      </c>
      <c r="G4533" s="95">
        <v>2018</v>
      </c>
      <c r="H4533" s="95">
        <v>0</v>
      </c>
      <c r="I4533" s="95">
        <v>1</v>
      </c>
      <c r="J4533" s="95">
        <v>12316405</v>
      </c>
      <c r="K4533" s="95">
        <v>165301</v>
      </c>
      <c r="L4533" s="95">
        <v>1848.2</v>
      </c>
      <c r="M4533" s="95">
        <v>12481706</v>
      </c>
      <c r="N4533" s="5">
        <f t="shared" si="141"/>
        <v>6664</v>
      </c>
    </row>
    <row r="4534" spans="1:14" x14ac:dyDescent="0.25">
      <c r="A4534" t="str">
        <f t="shared" si="140"/>
        <v>2018_6120</v>
      </c>
      <c r="C4534" s="95">
        <v>4533</v>
      </c>
      <c r="D4534" s="95">
        <v>6120</v>
      </c>
      <c r="E4534" s="95">
        <v>6120</v>
      </c>
      <c r="F4534" s="95" t="s">
        <v>233</v>
      </c>
      <c r="G4534" s="95">
        <v>2018</v>
      </c>
      <c r="H4534" s="95">
        <v>0</v>
      </c>
      <c r="I4534" s="95">
        <v>1</v>
      </c>
      <c r="J4534" s="95">
        <v>7750898</v>
      </c>
      <c r="K4534" s="95">
        <v>42347</v>
      </c>
      <c r="L4534" s="95">
        <v>1163.0999999999999</v>
      </c>
      <c r="M4534" s="95">
        <v>7793245</v>
      </c>
      <c r="N4534" s="5">
        <f t="shared" si="141"/>
        <v>6664</v>
      </c>
    </row>
    <row r="4535" spans="1:14" x14ac:dyDescent="0.25">
      <c r="A4535" t="str">
        <f t="shared" si="140"/>
        <v>2018_6138</v>
      </c>
      <c r="C4535" s="95">
        <v>4534</v>
      </c>
      <c r="D4535" s="95">
        <v>6138</v>
      </c>
      <c r="E4535" s="95">
        <v>6138</v>
      </c>
      <c r="F4535" s="95" t="s">
        <v>234</v>
      </c>
      <c r="G4535" s="95">
        <v>2018</v>
      </c>
      <c r="H4535" s="95">
        <v>0</v>
      </c>
      <c r="I4535" s="95">
        <v>1</v>
      </c>
      <c r="J4535" s="95">
        <v>2473173</v>
      </c>
      <c r="K4535" s="95">
        <v>0</v>
      </c>
      <c r="L4535" s="95">
        <v>368.8</v>
      </c>
      <c r="M4535" s="95">
        <v>2473173</v>
      </c>
      <c r="N4535" s="5">
        <f t="shared" si="141"/>
        <v>6706</v>
      </c>
    </row>
    <row r="4536" spans="1:14" x14ac:dyDescent="0.25">
      <c r="A4536" t="str">
        <f t="shared" si="140"/>
        <v>2018_5751</v>
      </c>
      <c r="C4536" s="95">
        <v>4535</v>
      </c>
      <c r="D4536" s="95">
        <v>5751</v>
      </c>
      <c r="E4536" s="95">
        <v>5751</v>
      </c>
      <c r="F4536" s="95" t="s">
        <v>211</v>
      </c>
      <c r="G4536" s="95">
        <v>2018</v>
      </c>
      <c r="H4536" s="95">
        <v>0</v>
      </c>
      <c r="I4536" s="95">
        <v>1</v>
      </c>
      <c r="J4536" s="95">
        <v>4016007</v>
      </c>
      <c r="K4536" s="95">
        <v>50034</v>
      </c>
      <c r="L4536" s="95">
        <v>600.29999999999995</v>
      </c>
      <c r="M4536" s="95">
        <v>4066041</v>
      </c>
      <c r="N4536" s="5">
        <f t="shared" si="141"/>
        <v>6690</v>
      </c>
    </row>
    <row r="4537" spans="1:14" x14ac:dyDescent="0.25">
      <c r="A4537" t="str">
        <f t="shared" si="140"/>
        <v>2018_6165</v>
      </c>
      <c r="C4537" s="95">
        <v>4536</v>
      </c>
      <c r="D4537" s="95">
        <v>6165</v>
      </c>
      <c r="E4537" s="95">
        <v>6165</v>
      </c>
      <c r="F4537" s="95" t="s">
        <v>235</v>
      </c>
      <c r="G4537" s="95">
        <v>2018</v>
      </c>
      <c r="H4537" s="95">
        <v>0</v>
      </c>
      <c r="I4537" s="95">
        <v>1</v>
      </c>
      <c r="J4537" s="95">
        <v>1360122</v>
      </c>
      <c r="K4537" s="95">
        <v>0</v>
      </c>
      <c r="L4537" s="95">
        <v>204.1</v>
      </c>
      <c r="M4537" s="95">
        <v>1360122</v>
      </c>
      <c r="N4537" s="5">
        <f t="shared" si="141"/>
        <v>6664</v>
      </c>
    </row>
    <row r="4538" spans="1:14" x14ac:dyDescent="0.25">
      <c r="A4538" t="str">
        <f t="shared" si="140"/>
        <v>2018_6175</v>
      </c>
      <c r="C4538" s="95">
        <v>4537</v>
      </c>
      <c r="D4538" s="95">
        <v>6175</v>
      </c>
      <c r="E4538" s="95">
        <v>6175</v>
      </c>
      <c r="F4538" s="95" t="s">
        <v>236</v>
      </c>
      <c r="G4538" s="95">
        <v>2018</v>
      </c>
      <c r="H4538" s="95">
        <v>0</v>
      </c>
      <c r="I4538" s="95">
        <v>1</v>
      </c>
      <c r="J4538" s="95">
        <v>4229845</v>
      </c>
      <c r="K4538" s="95">
        <v>0</v>
      </c>
      <c r="L4538" s="95">
        <v>633.4</v>
      </c>
      <c r="M4538" s="95">
        <v>4229845</v>
      </c>
      <c r="N4538" s="5">
        <f t="shared" si="141"/>
        <v>6678</v>
      </c>
    </row>
    <row r="4539" spans="1:14" x14ac:dyDescent="0.25">
      <c r="A4539" t="str">
        <f t="shared" si="140"/>
        <v>2018_6219</v>
      </c>
      <c r="C4539" s="95">
        <v>4538</v>
      </c>
      <c r="D4539" s="95">
        <v>6219</v>
      </c>
      <c r="E4539" s="95">
        <v>6219</v>
      </c>
      <c r="F4539" s="95" t="s">
        <v>237</v>
      </c>
      <c r="G4539" s="95">
        <v>2018</v>
      </c>
      <c r="H4539" s="95">
        <v>0</v>
      </c>
      <c r="I4539" s="95">
        <v>1</v>
      </c>
      <c r="J4539" s="95">
        <v>15279886</v>
      </c>
      <c r="K4539" s="95">
        <v>175462</v>
      </c>
      <c r="L4539" s="95">
        <v>2292.9</v>
      </c>
      <c r="M4539" s="95">
        <v>15455348</v>
      </c>
      <c r="N4539" s="5">
        <f t="shared" si="141"/>
        <v>6664</v>
      </c>
    </row>
    <row r="4540" spans="1:14" x14ac:dyDescent="0.25">
      <c r="A4540" t="str">
        <f t="shared" si="140"/>
        <v>2018_6246</v>
      </c>
      <c r="C4540" s="95">
        <v>4539</v>
      </c>
      <c r="D4540" s="95">
        <v>6246</v>
      </c>
      <c r="E4540" s="95">
        <v>6246</v>
      </c>
      <c r="F4540" s="95" t="s">
        <v>238</v>
      </c>
      <c r="G4540" s="95">
        <v>2018</v>
      </c>
      <c r="H4540" s="95">
        <v>0</v>
      </c>
      <c r="I4540" s="95">
        <v>1</v>
      </c>
      <c r="J4540" s="95">
        <v>1099027</v>
      </c>
      <c r="K4540" s="95">
        <v>60645</v>
      </c>
      <c r="L4540" s="95">
        <v>160.69999999999999</v>
      </c>
      <c r="M4540" s="95">
        <v>1159672</v>
      </c>
      <c r="N4540" s="5">
        <f t="shared" si="141"/>
        <v>6839</v>
      </c>
    </row>
    <row r="4541" spans="1:14" x14ac:dyDescent="0.25">
      <c r="A4541" t="str">
        <f t="shared" si="140"/>
        <v>2018_6273</v>
      </c>
      <c r="C4541" s="95">
        <v>4540</v>
      </c>
      <c r="D4541" s="95">
        <v>6273</v>
      </c>
      <c r="E4541" s="95">
        <v>6273</v>
      </c>
      <c r="F4541" s="95" t="s">
        <v>299</v>
      </c>
      <c r="G4541" s="95">
        <v>2018</v>
      </c>
      <c r="H4541" s="95">
        <v>0</v>
      </c>
      <c r="I4541" s="95">
        <v>1</v>
      </c>
      <c r="J4541" s="95">
        <v>5473810</v>
      </c>
      <c r="K4541" s="95">
        <v>68068</v>
      </c>
      <c r="L4541" s="95">
        <v>821.4</v>
      </c>
      <c r="M4541" s="95">
        <v>5541878</v>
      </c>
      <c r="N4541" s="5">
        <f t="shared" si="141"/>
        <v>6664</v>
      </c>
    </row>
    <row r="4542" spans="1:14" x14ac:dyDescent="0.25">
      <c r="A4542" t="str">
        <f t="shared" si="140"/>
        <v>2018_6408</v>
      </c>
      <c r="C4542" s="95">
        <v>4541</v>
      </c>
      <c r="D4542" s="95">
        <v>6408</v>
      </c>
      <c r="E4542" s="95">
        <v>6408</v>
      </c>
      <c r="F4542" s="95" t="s">
        <v>240</v>
      </c>
      <c r="G4542" s="95">
        <v>2018</v>
      </c>
      <c r="H4542" s="95">
        <v>0</v>
      </c>
      <c r="I4542" s="95">
        <v>1</v>
      </c>
      <c r="J4542" s="95">
        <v>6037457</v>
      </c>
      <c r="K4542" s="95">
        <v>0</v>
      </c>
      <c r="L4542" s="95">
        <v>899.1</v>
      </c>
      <c r="M4542" s="95">
        <v>6037457</v>
      </c>
      <c r="N4542" s="5">
        <f t="shared" si="141"/>
        <v>6715</v>
      </c>
    </row>
    <row r="4543" spans="1:14" x14ac:dyDescent="0.25">
      <c r="A4543" t="str">
        <f t="shared" si="140"/>
        <v>2018_6453</v>
      </c>
      <c r="C4543" s="95">
        <v>4542</v>
      </c>
      <c r="D4543" s="95">
        <v>6453</v>
      </c>
      <c r="E4543" s="95">
        <v>6453</v>
      </c>
      <c r="F4543" s="95" t="s">
        <v>241</v>
      </c>
      <c r="G4543" s="95">
        <v>2018</v>
      </c>
      <c r="H4543" s="95">
        <v>0</v>
      </c>
      <c r="I4543" s="95">
        <v>1</v>
      </c>
      <c r="J4543" s="95">
        <v>3913101</v>
      </c>
      <c r="K4543" s="95">
        <v>0</v>
      </c>
      <c r="L4543" s="95">
        <v>587.20000000000005</v>
      </c>
      <c r="M4543" s="95">
        <v>3913101</v>
      </c>
      <c r="N4543" s="5">
        <f t="shared" si="141"/>
        <v>6664</v>
      </c>
    </row>
    <row r="4544" spans="1:14" x14ac:dyDescent="0.25">
      <c r="A4544" t="str">
        <f t="shared" si="140"/>
        <v>2018_6460</v>
      </c>
      <c r="C4544" s="95">
        <v>4543</v>
      </c>
      <c r="D4544" s="95">
        <v>6460</v>
      </c>
      <c r="E4544" s="95">
        <v>6460</v>
      </c>
      <c r="F4544" s="95" t="s">
        <v>242</v>
      </c>
      <c r="G4544" s="95">
        <v>2018</v>
      </c>
      <c r="H4544" s="95">
        <v>0</v>
      </c>
      <c r="I4544" s="95">
        <v>1</v>
      </c>
      <c r="J4544" s="95">
        <v>4232542</v>
      </c>
      <c r="K4544" s="95">
        <v>99404</v>
      </c>
      <c r="L4544" s="95">
        <v>632.1</v>
      </c>
      <c r="M4544" s="95">
        <v>4331946</v>
      </c>
      <c r="N4544" s="5">
        <f t="shared" si="141"/>
        <v>6696</v>
      </c>
    </row>
    <row r="4545" spans="1:14" x14ac:dyDescent="0.25">
      <c r="A4545" t="str">
        <f t="shared" si="140"/>
        <v>2018_6462</v>
      </c>
      <c r="C4545" s="95">
        <v>4544</v>
      </c>
      <c r="D4545" s="95">
        <v>6462</v>
      </c>
      <c r="E4545" s="95">
        <v>6462</v>
      </c>
      <c r="F4545" s="95" t="s">
        <v>243</v>
      </c>
      <c r="G4545" s="95">
        <v>2018</v>
      </c>
      <c r="H4545" s="95">
        <v>0</v>
      </c>
      <c r="I4545" s="95">
        <v>1</v>
      </c>
      <c r="J4545" s="95">
        <v>1885912</v>
      </c>
      <c r="K4545" s="95">
        <v>0</v>
      </c>
      <c r="L4545" s="95">
        <v>283</v>
      </c>
      <c r="M4545" s="95">
        <v>1885912</v>
      </c>
      <c r="N4545" s="5">
        <f t="shared" si="141"/>
        <v>6664</v>
      </c>
    </row>
    <row r="4546" spans="1:14" x14ac:dyDescent="0.25">
      <c r="A4546" t="str">
        <f t="shared" si="140"/>
        <v>2018_6471</v>
      </c>
      <c r="C4546" s="95">
        <v>4545</v>
      </c>
      <c r="D4546" s="95">
        <v>6471</v>
      </c>
      <c r="E4546" s="95">
        <v>6471</v>
      </c>
      <c r="F4546" s="95" t="s">
        <v>244</v>
      </c>
      <c r="G4546" s="95">
        <v>2018</v>
      </c>
      <c r="H4546" s="95">
        <v>0</v>
      </c>
      <c r="I4546" s="95">
        <v>1</v>
      </c>
      <c r="J4546" s="95">
        <v>2929211</v>
      </c>
      <c r="K4546" s="95">
        <v>97517</v>
      </c>
      <c r="L4546" s="95">
        <v>437</v>
      </c>
      <c r="M4546" s="95">
        <v>3026728</v>
      </c>
      <c r="N4546" s="5">
        <f t="shared" si="141"/>
        <v>6703</v>
      </c>
    </row>
    <row r="4547" spans="1:14" x14ac:dyDescent="0.25">
      <c r="A4547" t="str">
        <f t="shared" ref="A4547:A4610" si="142">CONCATENATE(G4547,"_",D4547)</f>
        <v>2018_6509</v>
      </c>
      <c r="C4547" s="95">
        <v>4546</v>
      </c>
      <c r="D4547" s="95">
        <v>6509</v>
      </c>
      <c r="E4547" s="95">
        <v>6509</v>
      </c>
      <c r="F4547" s="95" t="s">
        <v>245</v>
      </c>
      <c r="G4547" s="95">
        <v>2018</v>
      </c>
      <c r="H4547" s="95">
        <v>0</v>
      </c>
      <c r="I4547" s="95">
        <v>1</v>
      </c>
      <c r="J4547" s="95">
        <v>2426371</v>
      </c>
      <c r="K4547" s="95">
        <v>0</v>
      </c>
      <c r="L4547" s="95">
        <v>355.2</v>
      </c>
      <c r="M4547" s="95">
        <v>2426371</v>
      </c>
      <c r="N4547" s="5">
        <f t="shared" ref="N4547:N4610" si="143">ROUND(J4547/L4547,0)</f>
        <v>6831</v>
      </c>
    </row>
    <row r="4548" spans="1:14" x14ac:dyDescent="0.25">
      <c r="A4548" t="str">
        <f t="shared" si="142"/>
        <v>2018_6512</v>
      </c>
      <c r="C4548" s="95">
        <v>4547</v>
      </c>
      <c r="D4548" s="95">
        <v>6512</v>
      </c>
      <c r="E4548" s="95">
        <v>6512</v>
      </c>
      <c r="F4548" s="95" t="s">
        <v>246</v>
      </c>
      <c r="G4548" s="95">
        <v>2018</v>
      </c>
      <c r="H4548" s="95">
        <v>0</v>
      </c>
      <c r="I4548" s="95">
        <v>1</v>
      </c>
      <c r="J4548" s="95">
        <v>2339829</v>
      </c>
      <c r="K4548" s="95">
        <v>0</v>
      </c>
      <c r="L4548" s="95">
        <v>348.5</v>
      </c>
      <c r="M4548" s="95">
        <v>2339829</v>
      </c>
      <c r="N4548" s="5">
        <f t="shared" si="143"/>
        <v>6714</v>
      </c>
    </row>
    <row r="4549" spans="1:14" x14ac:dyDescent="0.25">
      <c r="A4549" t="str">
        <f t="shared" si="142"/>
        <v>2018_6516</v>
      </c>
      <c r="C4549" s="95">
        <v>4548</v>
      </c>
      <c r="D4549" s="95">
        <v>6516</v>
      </c>
      <c r="E4549" s="95">
        <v>6516</v>
      </c>
      <c r="F4549" s="95" t="s">
        <v>247</v>
      </c>
      <c r="G4549" s="95">
        <v>2018</v>
      </c>
      <c r="H4549" s="95">
        <v>0</v>
      </c>
      <c r="I4549" s="95">
        <v>1</v>
      </c>
      <c r="J4549" s="95">
        <v>1107918</v>
      </c>
      <c r="K4549" s="95">
        <v>0</v>
      </c>
      <c r="L4549" s="95">
        <v>162</v>
      </c>
      <c r="M4549" s="95">
        <v>1107918</v>
      </c>
      <c r="N4549" s="5">
        <f t="shared" si="143"/>
        <v>6839</v>
      </c>
    </row>
    <row r="4550" spans="1:14" x14ac:dyDescent="0.25">
      <c r="A4550" t="str">
        <f t="shared" si="142"/>
        <v>2018_6534</v>
      </c>
      <c r="C4550" s="95">
        <v>4549</v>
      </c>
      <c r="D4550" s="95">
        <v>6534</v>
      </c>
      <c r="E4550" s="95">
        <v>6534</v>
      </c>
      <c r="F4550" s="95" t="s">
        <v>248</v>
      </c>
      <c r="G4550" s="95">
        <v>2018</v>
      </c>
      <c r="H4550" s="95">
        <v>0</v>
      </c>
      <c r="I4550" s="95">
        <v>1</v>
      </c>
      <c r="J4550" s="95">
        <v>4565506</v>
      </c>
      <c r="K4550" s="95">
        <v>77023</v>
      </c>
      <c r="L4550" s="95">
        <v>685.1</v>
      </c>
      <c r="M4550" s="95">
        <v>4642529</v>
      </c>
      <c r="N4550" s="5">
        <f t="shared" si="143"/>
        <v>6664</v>
      </c>
    </row>
    <row r="4551" spans="1:14" x14ac:dyDescent="0.25">
      <c r="A4551" t="str">
        <f t="shared" si="142"/>
        <v>2018_1935</v>
      </c>
      <c r="C4551" s="95">
        <v>4550</v>
      </c>
      <c r="D4551" s="95">
        <v>1935</v>
      </c>
      <c r="E4551" s="95">
        <v>6536</v>
      </c>
      <c r="F4551" s="95" t="s">
        <v>249</v>
      </c>
      <c r="G4551" s="95">
        <v>2018</v>
      </c>
      <c r="H4551" s="95">
        <v>0</v>
      </c>
      <c r="I4551" s="95">
        <v>1</v>
      </c>
      <c r="J4551" s="95">
        <v>7436790</v>
      </c>
      <c r="K4551" s="95">
        <v>155516</v>
      </c>
      <c r="L4551" s="95">
        <v>1102.4000000000001</v>
      </c>
      <c r="M4551" s="95">
        <v>7592306</v>
      </c>
      <c r="N4551" s="5">
        <f t="shared" si="143"/>
        <v>6746</v>
      </c>
    </row>
    <row r="4552" spans="1:14" x14ac:dyDescent="0.25">
      <c r="A4552" t="str">
        <f t="shared" si="142"/>
        <v>2018_6561</v>
      </c>
      <c r="C4552" s="95">
        <v>4551</v>
      </c>
      <c r="D4552" s="95">
        <v>6561</v>
      </c>
      <c r="E4552" s="95">
        <v>6561</v>
      </c>
      <c r="F4552" s="95" t="s">
        <v>250</v>
      </c>
      <c r="G4552" s="95">
        <v>2018</v>
      </c>
      <c r="H4552" s="95">
        <v>0</v>
      </c>
      <c r="I4552" s="95">
        <v>1</v>
      </c>
      <c r="J4552" s="95">
        <v>2409036</v>
      </c>
      <c r="K4552" s="95">
        <v>0</v>
      </c>
      <c r="L4552" s="95">
        <v>361.5</v>
      </c>
      <c r="M4552" s="95">
        <v>2409036</v>
      </c>
      <c r="N4552" s="5">
        <f t="shared" si="143"/>
        <v>6664</v>
      </c>
    </row>
    <row r="4553" spans="1:14" x14ac:dyDescent="0.25">
      <c r="A4553" t="str">
        <f t="shared" si="142"/>
        <v>2018_6579</v>
      </c>
      <c r="C4553" s="95">
        <v>4552</v>
      </c>
      <c r="D4553" s="95">
        <v>6579</v>
      </c>
      <c r="E4553" s="95">
        <v>6579</v>
      </c>
      <c r="F4553" s="95" t="s">
        <v>251</v>
      </c>
      <c r="G4553" s="95">
        <v>2018</v>
      </c>
      <c r="H4553" s="95">
        <v>0</v>
      </c>
      <c r="I4553" s="95">
        <v>1</v>
      </c>
      <c r="J4553" s="95">
        <v>22641606</v>
      </c>
      <c r="K4553" s="95">
        <v>49803</v>
      </c>
      <c r="L4553" s="95">
        <v>3397.6</v>
      </c>
      <c r="M4553" s="95">
        <v>22691409</v>
      </c>
      <c r="N4553" s="5">
        <f t="shared" si="143"/>
        <v>6664</v>
      </c>
    </row>
    <row r="4554" spans="1:14" x14ac:dyDescent="0.25">
      <c r="A4554" t="str">
        <f t="shared" si="142"/>
        <v>2018_6592</v>
      </c>
      <c r="C4554" s="95">
        <v>4553</v>
      </c>
      <c r="D4554" s="95">
        <v>6592</v>
      </c>
      <c r="E4554" s="95">
        <v>6592</v>
      </c>
      <c r="F4554" s="95" t="s">
        <v>385</v>
      </c>
      <c r="G4554" s="95">
        <v>2018</v>
      </c>
      <c r="H4554" s="95">
        <v>0</v>
      </c>
      <c r="I4554" s="95">
        <v>2</v>
      </c>
      <c r="J4554" s="95">
        <v>6466037</v>
      </c>
      <c r="K4554" s="95">
        <v>158891</v>
      </c>
      <c r="L4554" s="95">
        <v>970.2</v>
      </c>
      <c r="M4554" s="95">
        <v>6624928</v>
      </c>
      <c r="N4554" s="5">
        <f t="shared" si="143"/>
        <v>6665</v>
      </c>
    </row>
    <row r="4555" spans="1:14" x14ac:dyDescent="0.25">
      <c r="A4555" t="str">
        <f t="shared" si="142"/>
        <v>2018_6615</v>
      </c>
      <c r="C4555" s="95">
        <v>4554</v>
      </c>
      <c r="D4555" s="95">
        <v>6615</v>
      </c>
      <c r="E4555" s="95">
        <v>6615</v>
      </c>
      <c r="F4555" s="95" t="s">
        <v>252</v>
      </c>
      <c r="G4555" s="95">
        <v>2018</v>
      </c>
      <c r="H4555" s="95">
        <v>0</v>
      </c>
      <c r="I4555" s="95">
        <v>1</v>
      </c>
      <c r="J4555" s="95">
        <v>4142342</v>
      </c>
      <c r="K4555" s="95">
        <v>0</v>
      </c>
      <c r="L4555" s="95">
        <v>621.6</v>
      </c>
      <c r="M4555" s="95">
        <v>4142342</v>
      </c>
      <c r="N4555" s="5">
        <f t="shared" si="143"/>
        <v>6664</v>
      </c>
    </row>
    <row r="4556" spans="1:14" x14ac:dyDescent="0.25">
      <c r="A4556" t="str">
        <f t="shared" si="142"/>
        <v>2018_6651</v>
      </c>
      <c r="C4556" s="95">
        <v>4555</v>
      </c>
      <c r="D4556" s="95">
        <v>6651</v>
      </c>
      <c r="E4556" s="95">
        <v>6651</v>
      </c>
      <c r="F4556" s="95" t="s">
        <v>253</v>
      </c>
      <c r="G4556" s="95">
        <v>2018</v>
      </c>
      <c r="H4556" s="95">
        <v>0</v>
      </c>
      <c r="I4556" s="95">
        <v>1</v>
      </c>
      <c r="J4556" s="95">
        <v>2025856</v>
      </c>
      <c r="K4556" s="95">
        <v>0</v>
      </c>
      <c r="L4556" s="95">
        <v>304</v>
      </c>
      <c r="M4556" s="95">
        <v>2025856</v>
      </c>
      <c r="N4556" s="5">
        <f t="shared" si="143"/>
        <v>6664</v>
      </c>
    </row>
    <row r="4557" spans="1:14" x14ac:dyDescent="0.25">
      <c r="A4557" t="str">
        <f t="shared" si="142"/>
        <v>2018_6660</v>
      </c>
      <c r="C4557" s="95">
        <v>4556</v>
      </c>
      <c r="D4557" s="95">
        <v>6660</v>
      </c>
      <c r="E4557" s="95">
        <v>6660</v>
      </c>
      <c r="F4557" s="95" t="s">
        <v>254</v>
      </c>
      <c r="G4557" s="95">
        <v>2018</v>
      </c>
      <c r="H4557" s="95">
        <v>0</v>
      </c>
      <c r="I4557" s="95">
        <v>1</v>
      </c>
      <c r="J4557" s="95">
        <v>10225908</v>
      </c>
      <c r="K4557" s="95">
        <v>365236</v>
      </c>
      <c r="L4557" s="95">
        <v>1534.5</v>
      </c>
      <c r="M4557" s="95">
        <v>10591144</v>
      </c>
      <c r="N4557" s="5">
        <f t="shared" si="143"/>
        <v>6664</v>
      </c>
    </row>
    <row r="4558" spans="1:14" x14ac:dyDescent="0.25">
      <c r="A4558" t="str">
        <f t="shared" si="142"/>
        <v>2018_6700</v>
      </c>
      <c r="C4558" s="95">
        <v>4557</v>
      </c>
      <c r="D4558" s="95">
        <v>6700</v>
      </c>
      <c r="E4558" s="95">
        <v>6700</v>
      </c>
      <c r="F4558" s="95" t="s">
        <v>255</v>
      </c>
      <c r="G4558" s="95">
        <v>2018</v>
      </c>
      <c r="H4558" s="95">
        <v>0</v>
      </c>
      <c r="I4558" s="95">
        <v>1</v>
      </c>
      <c r="J4558" s="95">
        <v>3266386</v>
      </c>
      <c r="K4558" s="95">
        <v>0</v>
      </c>
      <c r="L4558" s="95">
        <v>481.2</v>
      </c>
      <c r="M4558" s="95">
        <v>3266386</v>
      </c>
      <c r="N4558" s="5">
        <f t="shared" si="143"/>
        <v>6788</v>
      </c>
    </row>
    <row r="4559" spans="1:14" x14ac:dyDescent="0.25">
      <c r="A4559" t="str">
        <f t="shared" si="142"/>
        <v>2018_6759</v>
      </c>
      <c r="C4559" s="95">
        <v>4558</v>
      </c>
      <c r="D4559" s="95">
        <v>6759</v>
      </c>
      <c r="E4559" s="95">
        <v>6759</v>
      </c>
      <c r="F4559" s="95" t="s">
        <v>257</v>
      </c>
      <c r="G4559" s="95">
        <v>2018</v>
      </c>
      <c r="H4559" s="95">
        <v>0</v>
      </c>
      <c r="I4559" s="95">
        <v>1</v>
      </c>
      <c r="J4559" s="95">
        <v>4319802</v>
      </c>
      <c r="K4559" s="95">
        <v>143868</v>
      </c>
      <c r="L4559" s="95">
        <v>646</v>
      </c>
      <c r="M4559" s="95">
        <v>4463670</v>
      </c>
      <c r="N4559" s="5">
        <f t="shared" si="143"/>
        <v>6687</v>
      </c>
    </row>
    <row r="4560" spans="1:14" x14ac:dyDescent="0.25">
      <c r="A4560" t="str">
        <f t="shared" si="142"/>
        <v>2018_6762</v>
      </c>
      <c r="C4560" s="95">
        <v>4559</v>
      </c>
      <c r="D4560" s="95">
        <v>6762</v>
      </c>
      <c r="E4560" s="95">
        <v>6762</v>
      </c>
      <c r="F4560" s="95" t="s">
        <v>258</v>
      </c>
      <c r="G4560" s="95">
        <v>2018</v>
      </c>
      <c r="H4560" s="95">
        <v>0</v>
      </c>
      <c r="I4560" s="95">
        <v>1</v>
      </c>
      <c r="J4560" s="95">
        <v>4509120</v>
      </c>
      <c r="K4560" s="95">
        <v>114865</v>
      </c>
      <c r="L4560" s="95">
        <v>672</v>
      </c>
      <c r="M4560" s="95">
        <v>4623985</v>
      </c>
      <c r="N4560" s="5">
        <f t="shared" si="143"/>
        <v>6710</v>
      </c>
    </row>
    <row r="4561" spans="1:14" x14ac:dyDescent="0.25">
      <c r="A4561" t="str">
        <f t="shared" si="142"/>
        <v>2018_6768</v>
      </c>
      <c r="C4561" s="95">
        <v>4560</v>
      </c>
      <c r="D4561" s="95">
        <v>6768</v>
      </c>
      <c r="E4561" s="95">
        <v>6768</v>
      </c>
      <c r="F4561" s="95" t="s">
        <v>259</v>
      </c>
      <c r="G4561" s="95">
        <v>2018</v>
      </c>
      <c r="H4561" s="95">
        <v>0</v>
      </c>
      <c r="I4561" s="95">
        <v>1</v>
      </c>
      <c r="J4561" s="95">
        <v>11629346</v>
      </c>
      <c r="K4561" s="95">
        <v>0</v>
      </c>
      <c r="L4561" s="95">
        <v>1745.1</v>
      </c>
      <c r="M4561" s="95">
        <v>11629346</v>
      </c>
      <c r="N4561" s="5">
        <f t="shared" si="143"/>
        <v>6664</v>
      </c>
    </row>
    <row r="4562" spans="1:14" x14ac:dyDescent="0.25">
      <c r="A4562" t="str">
        <f t="shared" si="142"/>
        <v>2018_6795</v>
      </c>
      <c r="C4562" s="95">
        <v>4561</v>
      </c>
      <c r="D4562" s="95">
        <v>6795</v>
      </c>
      <c r="E4562" s="95">
        <v>6795</v>
      </c>
      <c r="F4562" s="95" t="s">
        <v>260</v>
      </c>
      <c r="G4562" s="95">
        <v>2018</v>
      </c>
      <c r="H4562" s="95">
        <v>0</v>
      </c>
      <c r="I4562" s="95">
        <v>1</v>
      </c>
      <c r="J4562" s="95">
        <v>72203774</v>
      </c>
      <c r="K4562" s="95">
        <v>594197</v>
      </c>
      <c r="L4562" s="95">
        <v>10834.9</v>
      </c>
      <c r="M4562" s="95">
        <v>72797971</v>
      </c>
      <c r="N4562" s="5">
        <f t="shared" si="143"/>
        <v>6664</v>
      </c>
    </row>
    <row r="4563" spans="1:14" x14ac:dyDescent="0.25">
      <c r="A4563" t="str">
        <f t="shared" si="142"/>
        <v>2018_6822</v>
      </c>
      <c r="C4563" s="95">
        <v>4562</v>
      </c>
      <c r="D4563" s="95">
        <v>6822</v>
      </c>
      <c r="E4563" s="95">
        <v>6822</v>
      </c>
      <c r="F4563" s="95" t="s">
        <v>261</v>
      </c>
      <c r="G4563" s="95">
        <v>2018</v>
      </c>
      <c r="H4563" s="95">
        <v>0</v>
      </c>
      <c r="I4563" s="95">
        <v>1</v>
      </c>
      <c r="J4563" s="95">
        <v>66822594</v>
      </c>
      <c r="K4563" s="95">
        <v>0</v>
      </c>
      <c r="L4563" s="95">
        <v>10027.4</v>
      </c>
      <c r="M4563" s="95">
        <v>66822594</v>
      </c>
      <c r="N4563" s="5">
        <f t="shared" si="143"/>
        <v>6664</v>
      </c>
    </row>
    <row r="4564" spans="1:14" x14ac:dyDescent="0.25">
      <c r="A4564" t="str">
        <f t="shared" si="142"/>
        <v>2018_6840</v>
      </c>
      <c r="C4564" s="95">
        <v>4563</v>
      </c>
      <c r="D4564" s="95">
        <v>6840</v>
      </c>
      <c r="E4564" s="95">
        <v>6840</v>
      </c>
      <c r="F4564" s="95" t="s">
        <v>262</v>
      </c>
      <c r="G4564" s="95">
        <v>2018</v>
      </c>
      <c r="H4564" s="95">
        <v>0</v>
      </c>
      <c r="I4564" s="95">
        <v>1</v>
      </c>
      <c r="J4564" s="95">
        <v>13497266</v>
      </c>
      <c r="K4564" s="95">
        <v>0</v>
      </c>
      <c r="L4564" s="95">
        <v>2025.4</v>
      </c>
      <c r="M4564" s="95">
        <v>13497266</v>
      </c>
      <c r="N4564" s="5">
        <f t="shared" si="143"/>
        <v>6664</v>
      </c>
    </row>
    <row r="4565" spans="1:14" x14ac:dyDescent="0.25">
      <c r="A4565" t="str">
        <f t="shared" si="142"/>
        <v>2018_6854</v>
      </c>
      <c r="C4565" s="95">
        <v>4564</v>
      </c>
      <c r="D4565" s="95">
        <v>6854</v>
      </c>
      <c r="E4565" s="95">
        <v>6854</v>
      </c>
      <c r="F4565" s="95" t="s">
        <v>263</v>
      </c>
      <c r="G4565" s="95">
        <v>2018</v>
      </c>
      <c r="H4565" s="95">
        <v>0</v>
      </c>
      <c r="I4565" s="95">
        <v>1</v>
      </c>
      <c r="J4565" s="95">
        <v>3831651</v>
      </c>
      <c r="K4565" s="95">
        <v>0</v>
      </c>
      <c r="L4565" s="95">
        <v>573</v>
      </c>
      <c r="M4565" s="95">
        <v>3831651</v>
      </c>
      <c r="N4565" s="5">
        <f t="shared" si="143"/>
        <v>6687</v>
      </c>
    </row>
    <row r="4566" spans="1:14" x14ac:dyDescent="0.25">
      <c r="A4566" t="str">
        <f t="shared" si="142"/>
        <v>2018_6867</v>
      </c>
      <c r="C4566" s="95">
        <v>4565</v>
      </c>
      <c r="D4566" s="95">
        <v>6867</v>
      </c>
      <c r="E4566" s="95">
        <v>6867</v>
      </c>
      <c r="F4566" s="95" t="s">
        <v>264</v>
      </c>
      <c r="G4566" s="95">
        <v>2018</v>
      </c>
      <c r="H4566" s="95">
        <v>0</v>
      </c>
      <c r="I4566" s="95">
        <v>2</v>
      </c>
      <c r="J4566" s="95">
        <v>11621897</v>
      </c>
      <c r="K4566" s="95">
        <v>0</v>
      </c>
      <c r="L4566" s="95">
        <v>1739</v>
      </c>
      <c r="M4566" s="95">
        <v>11621897</v>
      </c>
      <c r="N4566" s="5">
        <f t="shared" si="143"/>
        <v>6683</v>
      </c>
    </row>
    <row r="4567" spans="1:14" x14ac:dyDescent="0.25">
      <c r="A4567" t="str">
        <f t="shared" si="142"/>
        <v>2018_6921</v>
      </c>
      <c r="C4567" s="95">
        <v>4566</v>
      </c>
      <c r="D4567" s="95">
        <v>6921</v>
      </c>
      <c r="E4567" s="95">
        <v>6921</v>
      </c>
      <c r="F4567" s="95" t="s">
        <v>265</v>
      </c>
      <c r="G4567" s="95">
        <v>2018</v>
      </c>
      <c r="H4567" s="95">
        <v>0</v>
      </c>
      <c r="I4567" s="95">
        <v>1</v>
      </c>
      <c r="J4567" s="95">
        <v>2135016</v>
      </c>
      <c r="K4567" s="95">
        <v>19382</v>
      </c>
      <c r="L4567" s="95">
        <v>317.89999999999998</v>
      </c>
      <c r="M4567" s="95">
        <v>2154398</v>
      </c>
      <c r="N4567" s="5">
        <f t="shared" si="143"/>
        <v>6716</v>
      </c>
    </row>
    <row r="4568" spans="1:14" x14ac:dyDescent="0.25">
      <c r="A4568" t="str">
        <f t="shared" si="142"/>
        <v>2018_6930</v>
      </c>
      <c r="C4568" s="95">
        <v>4567</v>
      </c>
      <c r="D4568" s="95">
        <v>6930</v>
      </c>
      <c r="E4568" s="95">
        <v>6930</v>
      </c>
      <c r="F4568" s="95" t="s">
        <v>266</v>
      </c>
      <c r="G4568" s="95">
        <v>2018</v>
      </c>
      <c r="H4568" s="95">
        <v>0</v>
      </c>
      <c r="I4568" s="95">
        <v>1</v>
      </c>
      <c r="J4568" s="95">
        <v>5151902</v>
      </c>
      <c r="K4568" s="95">
        <v>0</v>
      </c>
      <c r="L4568" s="95">
        <v>769.4</v>
      </c>
      <c r="M4568" s="95">
        <v>5151902</v>
      </c>
      <c r="N4568" s="5">
        <f t="shared" si="143"/>
        <v>6696</v>
      </c>
    </row>
    <row r="4569" spans="1:14" x14ac:dyDescent="0.25">
      <c r="A4569" t="str">
        <f t="shared" si="142"/>
        <v>2018_6937</v>
      </c>
      <c r="C4569" s="95">
        <v>4568</v>
      </c>
      <c r="D4569" s="95">
        <v>6937</v>
      </c>
      <c r="E4569" s="95">
        <v>6937</v>
      </c>
      <c r="F4569" s="95" t="s">
        <v>358</v>
      </c>
      <c r="G4569" s="95">
        <v>2018</v>
      </c>
      <c r="H4569" s="95">
        <v>0</v>
      </c>
      <c r="I4569" s="95">
        <v>1</v>
      </c>
      <c r="J4569" s="95">
        <v>2970811</v>
      </c>
      <c r="K4569" s="95">
        <v>173247</v>
      </c>
      <c r="L4569" s="95">
        <v>445.8</v>
      </c>
      <c r="M4569" s="95">
        <v>3144058</v>
      </c>
      <c r="N4569" s="5">
        <f t="shared" si="143"/>
        <v>6664</v>
      </c>
    </row>
    <row r="4570" spans="1:14" x14ac:dyDescent="0.25">
      <c r="A4570" t="str">
        <f t="shared" si="142"/>
        <v>2018_6943</v>
      </c>
      <c r="C4570" s="95">
        <v>4569</v>
      </c>
      <c r="D4570" s="95">
        <v>6943</v>
      </c>
      <c r="E4570" s="95">
        <v>6943</v>
      </c>
      <c r="F4570" s="95" t="s">
        <v>267</v>
      </c>
      <c r="G4570" s="95">
        <v>2018</v>
      </c>
      <c r="H4570" s="95">
        <v>0</v>
      </c>
      <c r="I4570" s="95">
        <v>1</v>
      </c>
      <c r="J4570" s="95">
        <v>1713981</v>
      </c>
      <c r="K4570" s="95">
        <v>131314</v>
      </c>
      <c r="L4570" s="95">
        <v>257.2</v>
      </c>
      <c r="M4570" s="95">
        <v>1845295</v>
      </c>
      <c r="N4570" s="5">
        <f t="shared" si="143"/>
        <v>6664</v>
      </c>
    </row>
    <row r="4571" spans="1:14" x14ac:dyDescent="0.25">
      <c r="A4571" t="str">
        <f t="shared" si="142"/>
        <v>2018_6264</v>
      </c>
      <c r="C4571" s="95">
        <v>4570</v>
      </c>
      <c r="D4571" s="95">
        <v>6264</v>
      </c>
      <c r="E4571" s="95">
        <v>6264</v>
      </c>
      <c r="F4571" s="95" t="s">
        <v>239</v>
      </c>
      <c r="G4571" s="95">
        <v>2018</v>
      </c>
      <c r="H4571" s="95">
        <v>0</v>
      </c>
      <c r="I4571" s="95">
        <v>1</v>
      </c>
      <c r="J4571" s="95">
        <v>6050270</v>
      </c>
      <c r="K4571" s="95">
        <v>116588</v>
      </c>
      <c r="L4571" s="95">
        <v>899</v>
      </c>
      <c r="M4571" s="95">
        <v>6166858</v>
      </c>
      <c r="N4571" s="5">
        <f t="shared" si="143"/>
        <v>6730</v>
      </c>
    </row>
    <row r="4572" spans="1:14" x14ac:dyDescent="0.25">
      <c r="A4572" t="str">
        <f t="shared" si="142"/>
        <v>2018_6950</v>
      </c>
      <c r="C4572" s="95">
        <v>4571</v>
      </c>
      <c r="D4572" s="95">
        <v>6950</v>
      </c>
      <c r="E4572" s="95">
        <v>6950</v>
      </c>
      <c r="F4572" s="95" t="s">
        <v>359</v>
      </c>
      <c r="G4572" s="95">
        <v>2018</v>
      </c>
      <c r="H4572" s="95">
        <v>0</v>
      </c>
      <c r="I4572" s="95">
        <v>1</v>
      </c>
      <c r="J4572" s="95">
        <v>9934497</v>
      </c>
      <c r="K4572" s="95">
        <v>89378</v>
      </c>
      <c r="L4572" s="95">
        <v>1490.1</v>
      </c>
      <c r="M4572" s="95">
        <v>10023875</v>
      </c>
      <c r="N4572" s="5">
        <f t="shared" si="143"/>
        <v>6667</v>
      </c>
    </row>
    <row r="4573" spans="1:14" x14ac:dyDescent="0.25">
      <c r="A4573" t="str">
        <f t="shared" si="142"/>
        <v>2018_6957</v>
      </c>
      <c r="C4573" s="95">
        <v>4572</v>
      </c>
      <c r="D4573" s="95">
        <v>6957</v>
      </c>
      <c r="E4573" s="95">
        <v>6957</v>
      </c>
      <c r="F4573" s="95" t="s">
        <v>268</v>
      </c>
      <c r="G4573" s="95">
        <v>2018</v>
      </c>
      <c r="H4573" s="95">
        <v>0</v>
      </c>
      <c r="I4573" s="95">
        <v>1</v>
      </c>
      <c r="J4573" s="95">
        <v>59768750</v>
      </c>
      <c r="K4573" s="95">
        <v>226652</v>
      </c>
      <c r="L4573" s="95">
        <v>8968.9</v>
      </c>
      <c r="M4573" s="95">
        <v>59995402</v>
      </c>
      <c r="N4573" s="5">
        <f t="shared" si="143"/>
        <v>6664</v>
      </c>
    </row>
    <row r="4574" spans="1:14" x14ac:dyDescent="0.25">
      <c r="A4574" t="str">
        <f t="shared" si="142"/>
        <v>2018_5922</v>
      </c>
      <c r="C4574" s="95">
        <v>4573</v>
      </c>
      <c r="D4574" s="95">
        <v>5922</v>
      </c>
      <c r="E4574" s="95">
        <v>5922</v>
      </c>
      <c r="F4574" s="95" t="s">
        <v>360</v>
      </c>
      <c r="G4574" s="95">
        <v>2018</v>
      </c>
      <c r="H4574" s="95">
        <v>0</v>
      </c>
      <c r="I4574" s="95">
        <v>1</v>
      </c>
      <c r="J4574" s="95">
        <v>4724832</v>
      </c>
      <c r="K4574" s="95">
        <v>0</v>
      </c>
      <c r="L4574" s="95">
        <v>703.1</v>
      </c>
      <c r="M4574" s="95">
        <v>4724832</v>
      </c>
      <c r="N4574" s="5">
        <f t="shared" si="143"/>
        <v>6720</v>
      </c>
    </row>
    <row r="4575" spans="1:14" x14ac:dyDescent="0.25">
      <c r="A4575" t="str">
        <f t="shared" si="142"/>
        <v>2018_819</v>
      </c>
      <c r="C4575" s="95">
        <v>4574</v>
      </c>
      <c r="D4575" s="95">
        <v>819</v>
      </c>
      <c r="E4575" s="95">
        <v>819</v>
      </c>
      <c r="F4575" s="95" t="s">
        <v>33</v>
      </c>
      <c r="G4575" s="95">
        <v>2018</v>
      </c>
      <c r="H4575" s="95">
        <v>0</v>
      </c>
      <c r="I4575" s="95">
        <v>1</v>
      </c>
      <c r="J4575" s="95">
        <v>3773325</v>
      </c>
      <c r="K4575" s="95">
        <v>245079</v>
      </c>
      <c r="L4575" s="95">
        <v>564.70000000000005</v>
      </c>
      <c r="M4575" s="95">
        <v>4018404</v>
      </c>
      <c r="N4575" s="5">
        <f t="shared" si="143"/>
        <v>6682</v>
      </c>
    </row>
    <row r="4576" spans="1:14" x14ac:dyDescent="0.25">
      <c r="A4576" t="str">
        <f t="shared" si="142"/>
        <v>2018_6969</v>
      </c>
      <c r="C4576" s="95">
        <v>4575</v>
      </c>
      <c r="D4576" s="95">
        <v>6969</v>
      </c>
      <c r="E4576" s="95">
        <v>6969</v>
      </c>
      <c r="F4576" s="95" t="s">
        <v>269</v>
      </c>
      <c r="G4576" s="95">
        <v>2018</v>
      </c>
      <c r="H4576" s="95">
        <v>0</v>
      </c>
      <c r="I4576" s="95">
        <v>1</v>
      </c>
      <c r="J4576" s="95">
        <v>2348846</v>
      </c>
      <c r="K4576" s="95">
        <v>0</v>
      </c>
      <c r="L4576" s="95">
        <v>343.7</v>
      </c>
      <c r="M4576" s="95">
        <v>2348846</v>
      </c>
      <c r="N4576" s="5">
        <f t="shared" si="143"/>
        <v>6834</v>
      </c>
    </row>
    <row r="4577" spans="1:14" x14ac:dyDescent="0.25">
      <c r="A4577" t="str">
        <f t="shared" si="142"/>
        <v>2018_6975</v>
      </c>
      <c r="C4577" s="95">
        <v>4576</v>
      </c>
      <c r="D4577" s="95">
        <v>6975</v>
      </c>
      <c r="E4577" s="95">
        <v>6975</v>
      </c>
      <c r="F4577" s="95" t="s">
        <v>270</v>
      </c>
      <c r="G4577" s="95">
        <v>2018</v>
      </c>
      <c r="H4577" s="95">
        <v>0</v>
      </c>
      <c r="I4577" s="95">
        <v>1</v>
      </c>
      <c r="J4577" s="95">
        <v>8711847</v>
      </c>
      <c r="K4577" s="95">
        <v>0</v>
      </c>
      <c r="L4577" s="95">
        <v>1307.3</v>
      </c>
      <c r="M4577" s="95">
        <v>8711847</v>
      </c>
      <c r="N4577" s="5">
        <f t="shared" si="143"/>
        <v>6664</v>
      </c>
    </row>
    <row r="4578" spans="1:14" x14ac:dyDescent="0.25">
      <c r="A4578" t="str">
        <f t="shared" si="142"/>
        <v>2018_6983</v>
      </c>
      <c r="C4578" s="95">
        <v>4577</v>
      </c>
      <c r="D4578" s="95">
        <v>6983</v>
      </c>
      <c r="E4578" s="95">
        <v>6983</v>
      </c>
      <c r="F4578" s="95" t="s">
        <v>271</v>
      </c>
      <c r="G4578" s="95">
        <v>2018</v>
      </c>
      <c r="H4578" s="95">
        <v>0</v>
      </c>
      <c r="I4578" s="95">
        <v>1</v>
      </c>
      <c r="J4578" s="95">
        <v>6190856</v>
      </c>
      <c r="K4578" s="95">
        <v>0</v>
      </c>
      <c r="L4578" s="95">
        <v>929</v>
      </c>
      <c r="M4578" s="95">
        <v>6190856</v>
      </c>
      <c r="N4578" s="5">
        <f t="shared" si="143"/>
        <v>6664</v>
      </c>
    </row>
    <row r="4579" spans="1:14" x14ac:dyDescent="0.25">
      <c r="A4579" t="str">
        <f t="shared" si="142"/>
        <v>2018_6985</v>
      </c>
      <c r="C4579" s="95">
        <v>4578</v>
      </c>
      <c r="D4579" s="95">
        <v>6985</v>
      </c>
      <c r="E4579" s="95">
        <v>6985</v>
      </c>
      <c r="F4579" s="95" t="s">
        <v>272</v>
      </c>
      <c r="G4579" s="95">
        <v>2018</v>
      </c>
      <c r="H4579" s="95">
        <v>0</v>
      </c>
      <c r="I4579" s="95">
        <v>1</v>
      </c>
      <c r="J4579" s="95">
        <v>5834457</v>
      </c>
      <c r="K4579" s="95">
        <v>0</v>
      </c>
      <c r="L4579" s="95">
        <v>874.6</v>
      </c>
      <c r="M4579" s="95">
        <v>5834457</v>
      </c>
      <c r="N4579" s="5">
        <f t="shared" si="143"/>
        <v>6671</v>
      </c>
    </row>
    <row r="4580" spans="1:14" x14ac:dyDescent="0.25">
      <c r="A4580" t="str">
        <f t="shared" si="142"/>
        <v>2018_6987</v>
      </c>
      <c r="C4580" s="95">
        <v>4579</v>
      </c>
      <c r="D4580" s="95">
        <v>6987</v>
      </c>
      <c r="E4580" s="95">
        <v>6987</v>
      </c>
      <c r="F4580" s="95" t="s">
        <v>273</v>
      </c>
      <c r="G4580" s="95">
        <v>2018</v>
      </c>
      <c r="H4580" s="95">
        <v>0</v>
      </c>
      <c r="I4580" s="95">
        <v>1</v>
      </c>
      <c r="J4580" s="95">
        <v>4330777</v>
      </c>
      <c r="K4580" s="95">
        <v>281428</v>
      </c>
      <c r="L4580" s="95">
        <v>649</v>
      </c>
      <c r="M4580" s="95">
        <v>4612205</v>
      </c>
      <c r="N4580" s="5">
        <f t="shared" si="143"/>
        <v>6673</v>
      </c>
    </row>
    <row r="4581" spans="1:14" x14ac:dyDescent="0.25">
      <c r="A4581" t="str">
        <f t="shared" si="142"/>
        <v>2018_6990</v>
      </c>
      <c r="C4581" s="95">
        <v>4580</v>
      </c>
      <c r="D4581" s="95">
        <v>6990</v>
      </c>
      <c r="E4581" s="95">
        <v>6990</v>
      </c>
      <c r="F4581" s="95" t="s">
        <v>274</v>
      </c>
      <c r="G4581" s="95">
        <v>2018</v>
      </c>
      <c r="H4581" s="95">
        <v>0</v>
      </c>
      <c r="I4581" s="95">
        <v>1</v>
      </c>
      <c r="J4581" s="95">
        <v>5543523</v>
      </c>
      <c r="K4581" s="95">
        <v>0</v>
      </c>
      <c r="L4581" s="95">
        <v>829</v>
      </c>
      <c r="M4581" s="95">
        <v>5543523</v>
      </c>
      <c r="N4581" s="5">
        <f t="shared" si="143"/>
        <v>6687</v>
      </c>
    </row>
    <row r="4582" spans="1:14" x14ac:dyDescent="0.25">
      <c r="A4582" t="str">
        <f t="shared" si="142"/>
        <v>2018_6961</v>
      </c>
      <c r="C4582" s="95">
        <v>4581</v>
      </c>
      <c r="D4582" s="95">
        <v>6961</v>
      </c>
      <c r="E4582" s="95">
        <v>6961</v>
      </c>
      <c r="F4582" s="95" t="s">
        <v>361</v>
      </c>
      <c r="G4582" s="95">
        <v>2018</v>
      </c>
      <c r="H4582" s="95">
        <v>0</v>
      </c>
      <c r="I4582" s="95">
        <v>1</v>
      </c>
      <c r="J4582" s="95">
        <v>21158131</v>
      </c>
      <c r="K4582" s="95">
        <v>0</v>
      </c>
      <c r="L4582" s="95">
        <v>3149</v>
      </c>
      <c r="M4582" s="95">
        <v>21158131</v>
      </c>
      <c r="N4582" s="5">
        <f t="shared" si="143"/>
        <v>6719</v>
      </c>
    </row>
    <row r="4583" spans="1:14" x14ac:dyDescent="0.25">
      <c r="A4583" t="str">
        <f t="shared" si="142"/>
        <v>2018_6992</v>
      </c>
      <c r="C4583" s="95">
        <v>4582</v>
      </c>
      <c r="D4583" s="95">
        <v>6992</v>
      </c>
      <c r="E4583" s="95">
        <v>6992</v>
      </c>
      <c r="F4583" s="95" t="s">
        <v>275</v>
      </c>
      <c r="G4583" s="95">
        <v>2018</v>
      </c>
      <c r="H4583" s="95">
        <v>0</v>
      </c>
      <c r="I4583" s="95">
        <v>1</v>
      </c>
      <c r="J4583" s="95">
        <v>3620913</v>
      </c>
      <c r="K4583" s="95">
        <v>0</v>
      </c>
      <c r="L4583" s="95">
        <v>541</v>
      </c>
      <c r="M4583" s="95">
        <v>3620913</v>
      </c>
      <c r="N4583" s="5">
        <f t="shared" si="143"/>
        <v>6693</v>
      </c>
    </row>
    <row r="4584" spans="1:14" x14ac:dyDescent="0.25">
      <c r="A4584" t="str">
        <f t="shared" si="142"/>
        <v>2018_7002</v>
      </c>
      <c r="C4584" s="95">
        <v>4583</v>
      </c>
      <c r="D4584" s="95">
        <v>7002</v>
      </c>
      <c r="E4584" s="95">
        <v>7002</v>
      </c>
      <c r="F4584" s="95" t="s">
        <v>276</v>
      </c>
      <c r="G4584" s="95">
        <v>2018</v>
      </c>
      <c r="H4584" s="95">
        <v>0</v>
      </c>
      <c r="I4584" s="95">
        <v>1</v>
      </c>
      <c r="J4584" s="95">
        <v>1279488</v>
      </c>
      <c r="K4584" s="95">
        <v>0</v>
      </c>
      <c r="L4584" s="95">
        <v>192</v>
      </c>
      <c r="M4584" s="95">
        <v>1279488</v>
      </c>
      <c r="N4584" s="5">
        <f t="shared" si="143"/>
        <v>6664</v>
      </c>
    </row>
    <row r="4585" spans="1:14" x14ac:dyDescent="0.25">
      <c r="A4585" t="str">
        <f t="shared" si="142"/>
        <v>2018_7029</v>
      </c>
      <c r="C4585" s="95">
        <v>4584</v>
      </c>
      <c r="D4585" s="95">
        <v>7029</v>
      </c>
      <c r="E4585" s="95">
        <v>7029</v>
      </c>
      <c r="F4585" s="95" t="s">
        <v>277</v>
      </c>
      <c r="G4585" s="95">
        <v>2018</v>
      </c>
      <c r="H4585" s="95">
        <v>0</v>
      </c>
      <c r="I4585" s="95">
        <v>1</v>
      </c>
      <c r="J4585" s="95">
        <v>7532368</v>
      </c>
      <c r="K4585" s="95">
        <v>115638</v>
      </c>
      <c r="L4585" s="95">
        <v>1127.5999999999999</v>
      </c>
      <c r="M4585" s="95">
        <v>7648006</v>
      </c>
      <c r="N4585" s="5">
        <f t="shared" si="143"/>
        <v>6680</v>
      </c>
    </row>
    <row r="4586" spans="1:14" x14ac:dyDescent="0.25">
      <c r="A4586" t="str">
        <f t="shared" si="142"/>
        <v>2018_7038</v>
      </c>
      <c r="C4586" s="95">
        <v>4585</v>
      </c>
      <c r="D4586" s="95">
        <v>7038</v>
      </c>
      <c r="E4586" s="95">
        <v>7038</v>
      </c>
      <c r="F4586" s="95" t="s">
        <v>278</v>
      </c>
      <c r="G4586" s="95">
        <v>2018</v>
      </c>
      <c r="H4586" s="95">
        <v>0</v>
      </c>
      <c r="I4586" s="95">
        <v>1</v>
      </c>
      <c r="J4586" s="95">
        <v>5449153</v>
      </c>
      <c r="K4586" s="95">
        <v>0</v>
      </c>
      <c r="L4586" s="95">
        <v>817.7</v>
      </c>
      <c r="M4586" s="95">
        <v>5449153</v>
      </c>
      <c r="N4586" s="5">
        <f t="shared" si="143"/>
        <v>6664</v>
      </c>
    </row>
    <row r="4587" spans="1:14" x14ac:dyDescent="0.25">
      <c r="A4587" t="str">
        <f t="shared" si="142"/>
        <v>2018_7047</v>
      </c>
      <c r="C4587" s="95">
        <v>4586</v>
      </c>
      <c r="D4587" s="95">
        <v>7047</v>
      </c>
      <c r="E4587" s="95">
        <v>7047</v>
      </c>
      <c r="F4587" s="95" t="s">
        <v>279</v>
      </c>
      <c r="G4587" s="95">
        <v>2018</v>
      </c>
      <c r="H4587" s="95">
        <v>0</v>
      </c>
      <c r="I4587" s="95">
        <v>1</v>
      </c>
      <c r="J4587" s="95">
        <v>2379717</v>
      </c>
      <c r="K4587" s="95">
        <v>14973</v>
      </c>
      <c r="L4587" s="95">
        <v>355.5</v>
      </c>
      <c r="M4587" s="95">
        <v>2394690</v>
      </c>
      <c r="N4587" s="5">
        <f t="shared" si="143"/>
        <v>6694</v>
      </c>
    </row>
    <row r="4588" spans="1:14" x14ac:dyDescent="0.25">
      <c r="A4588" t="str">
        <f t="shared" si="142"/>
        <v>2018_7056</v>
      </c>
      <c r="C4588" s="95">
        <v>4587</v>
      </c>
      <c r="D4588" s="95">
        <v>7056</v>
      </c>
      <c r="E4588" s="95">
        <v>7056</v>
      </c>
      <c r="F4588" s="95" t="s">
        <v>280</v>
      </c>
      <c r="G4588" s="95">
        <v>2018</v>
      </c>
      <c r="H4588" s="95">
        <v>0</v>
      </c>
      <c r="I4588" s="95">
        <v>1</v>
      </c>
      <c r="J4588" s="95">
        <v>11353457</v>
      </c>
      <c r="K4588" s="95">
        <v>113737</v>
      </c>
      <c r="L4588" s="95">
        <v>1703.7</v>
      </c>
      <c r="M4588" s="95">
        <v>11467194</v>
      </c>
      <c r="N4588" s="5">
        <f t="shared" si="143"/>
        <v>6664</v>
      </c>
    </row>
    <row r="4589" spans="1:14" x14ac:dyDescent="0.25">
      <c r="A4589" t="str">
        <f t="shared" si="142"/>
        <v>2018_7092</v>
      </c>
      <c r="C4589" s="95">
        <v>4588</v>
      </c>
      <c r="D4589" s="95">
        <v>7092</v>
      </c>
      <c r="E4589" s="95">
        <v>7092</v>
      </c>
      <c r="F4589" s="95" t="s">
        <v>281</v>
      </c>
      <c r="G4589" s="95">
        <v>2018</v>
      </c>
      <c r="H4589" s="95">
        <v>0</v>
      </c>
      <c r="I4589" s="95">
        <v>1</v>
      </c>
      <c r="J4589" s="95">
        <v>3192722</v>
      </c>
      <c r="K4589" s="95">
        <v>0</v>
      </c>
      <c r="L4589" s="95">
        <v>479.1</v>
      </c>
      <c r="M4589" s="95">
        <v>3192722</v>
      </c>
      <c r="N4589" s="5">
        <f t="shared" si="143"/>
        <v>6664</v>
      </c>
    </row>
    <row r="4590" spans="1:14" x14ac:dyDescent="0.25">
      <c r="A4590" t="str">
        <f t="shared" si="142"/>
        <v>2018_7098</v>
      </c>
      <c r="C4590" s="95">
        <v>4589</v>
      </c>
      <c r="D4590" s="95">
        <v>7098</v>
      </c>
      <c r="E4590" s="95">
        <v>7098</v>
      </c>
      <c r="F4590" s="95" t="s">
        <v>282</v>
      </c>
      <c r="G4590" s="95">
        <v>2018</v>
      </c>
      <c r="H4590" s="95">
        <v>0</v>
      </c>
      <c r="I4590" s="95">
        <v>1</v>
      </c>
      <c r="J4590" s="95">
        <v>3727175</v>
      </c>
      <c r="K4590" s="95">
        <v>0</v>
      </c>
      <c r="L4590" s="95">
        <v>559.29999999999995</v>
      </c>
      <c r="M4590" s="95">
        <v>3727175</v>
      </c>
      <c r="N4590" s="5">
        <f t="shared" si="143"/>
        <v>6664</v>
      </c>
    </row>
    <row r="4591" spans="1:14" x14ac:dyDescent="0.25">
      <c r="A4591" t="str">
        <f t="shared" si="142"/>
        <v>2018_7110</v>
      </c>
      <c r="C4591" s="95">
        <v>4590</v>
      </c>
      <c r="D4591" s="95">
        <v>7110</v>
      </c>
      <c r="E4591" s="95">
        <v>7110</v>
      </c>
      <c r="F4591" s="95" t="s">
        <v>283</v>
      </c>
      <c r="G4591" s="95">
        <v>2018</v>
      </c>
      <c r="H4591" s="95">
        <v>0</v>
      </c>
      <c r="I4591" s="95">
        <v>1</v>
      </c>
      <c r="J4591" s="95">
        <v>6420227</v>
      </c>
      <c r="K4591" s="95">
        <v>0</v>
      </c>
      <c r="L4591" s="95">
        <v>950.3</v>
      </c>
      <c r="M4591" s="95">
        <v>6420227</v>
      </c>
      <c r="N4591" s="5">
        <f t="shared" si="143"/>
        <v>6756</v>
      </c>
    </row>
    <row r="4592" spans="1:14" x14ac:dyDescent="0.25">
      <c r="A4592" t="str">
        <f t="shared" si="142"/>
        <v>2019_9</v>
      </c>
      <c r="C4592" s="95">
        <v>4591</v>
      </c>
      <c r="D4592" s="95">
        <v>9</v>
      </c>
      <c r="E4592" s="95">
        <v>9</v>
      </c>
      <c r="F4592" s="95" t="s">
        <v>0</v>
      </c>
      <c r="G4592" s="95">
        <v>2019</v>
      </c>
      <c r="H4592" s="95">
        <v>0</v>
      </c>
      <c r="I4592" s="95">
        <v>1</v>
      </c>
      <c r="J4592" s="95">
        <v>4284518</v>
      </c>
      <c r="K4592" s="95">
        <v>0</v>
      </c>
      <c r="L4592" s="95">
        <v>626.29999999999995</v>
      </c>
      <c r="M4592" s="95">
        <v>4284518</v>
      </c>
      <c r="N4592" s="5">
        <f t="shared" si="143"/>
        <v>6841</v>
      </c>
    </row>
    <row r="4593" spans="1:14" x14ac:dyDescent="0.25">
      <c r="A4593" t="str">
        <f t="shared" si="142"/>
        <v>2019_441</v>
      </c>
      <c r="C4593" s="95">
        <v>4592</v>
      </c>
      <c r="D4593" s="95">
        <v>441</v>
      </c>
      <c r="E4593" s="95">
        <v>441</v>
      </c>
      <c r="F4593" s="95" t="s">
        <v>314</v>
      </c>
      <c r="G4593" s="95">
        <v>2019</v>
      </c>
      <c r="H4593" s="95">
        <v>0</v>
      </c>
      <c r="I4593" s="95">
        <v>1</v>
      </c>
      <c r="J4593" s="95">
        <v>5364559</v>
      </c>
      <c r="K4593" s="95">
        <v>0</v>
      </c>
      <c r="L4593" s="95">
        <v>791.7</v>
      </c>
      <c r="M4593" s="95">
        <v>5364559</v>
      </c>
      <c r="N4593" s="5">
        <f t="shared" si="143"/>
        <v>6776</v>
      </c>
    </row>
    <row r="4594" spans="1:14" x14ac:dyDescent="0.25">
      <c r="A4594" t="str">
        <f t="shared" si="142"/>
        <v>2019_18</v>
      </c>
      <c r="C4594" s="95">
        <v>4593</v>
      </c>
      <c r="D4594" s="95">
        <v>18</v>
      </c>
      <c r="E4594" s="95">
        <v>18</v>
      </c>
      <c r="F4594" s="95" t="s">
        <v>5</v>
      </c>
      <c r="G4594" s="95">
        <v>2019</v>
      </c>
      <c r="H4594" s="95">
        <v>0</v>
      </c>
      <c r="I4594" s="95">
        <v>1</v>
      </c>
      <c r="J4594" s="95">
        <v>2022821</v>
      </c>
      <c r="K4594" s="95">
        <v>0</v>
      </c>
      <c r="L4594" s="95">
        <v>300.3</v>
      </c>
      <c r="M4594" s="95">
        <v>2022821</v>
      </c>
      <c r="N4594" s="5">
        <f t="shared" si="143"/>
        <v>6736</v>
      </c>
    </row>
    <row r="4595" spans="1:14" x14ac:dyDescent="0.25">
      <c r="A4595" t="str">
        <f t="shared" si="142"/>
        <v>2019_27</v>
      </c>
      <c r="C4595" s="95">
        <v>4594</v>
      </c>
      <c r="D4595" s="95">
        <v>27</v>
      </c>
      <c r="E4595" s="95">
        <v>27</v>
      </c>
      <c r="F4595" s="95" t="s">
        <v>337</v>
      </c>
      <c r="G4595" s="95">
        <v>2019</v>
      </c>
      <c r="H4595" s="95">
        <v>0</v>
      </c>
      <c r="I4595" s="95">
        <v>1</v>
      </c>
      <c r="J4595" s="95">
        <v>11677880</v>
      </c>
      <c r="K4595" s="95">
        <v>0</v>
      </c>
      <c r="L4595" s="95">
        <v>1729.8</v>
      </c>
      <c r="M4595" s="95">
        <v>11677880</v>
      </c>
      <c r="N4595" s="5">
        <f t="shared" si="143"/>
        <v>6751</v>
      </c>
    </row>
    <row r="4596" spans="1:14" x14ac:dyDescent="0.25">
      <c r="A4596" t="str">
        <f t="shared" si="142"/>
        <v>2019_63</v>
      </c>
      <c r="C4596" s="95">
        <v>4595</v>
      </c>
      <c r="D4596" s="95">
        <v>63</v>
      </c>
      <c r="E4596" s="95">
        <v>63</v>
      </c>
      <c r="F4596" s="95" t="s">
        <v>338</v>
      </c>
      <c r="G4596" s="95">
        <v>2019</v>
      </c>
      <c r="H4596" s="95">
        <v>0</v>
      </c>
      <c r="I4596" s="95">
        <v>1</v>
      </c>
      <c r="J4596" s="95">
        <v>3694155</v>
      </c>
      <c r="K4596" s="95">
        <v>0</v>
      </c>
      <c r="L4596" s="95">
        <v>544.70000000000005</v>
      </c>
      <c r="M4596" s="95">
        <v>3694155</v>
      </c>
      <c r="N4596" s="5">
        <f t="shared" si="143"/>
        <v>6782</v>
      </c>
    </row>
    <row r="4597" spans="1:14" x14ac:dyDescent="0.25">
      <c r="A4597" t="str">
        <f t="shared" si="142"/>
        <v>2019_72</v>
      </c>
      <c r="C4597" s="95">
        <v>4596</v>
      </c>
      <c r="D4597" s="95">
        <v>72</v>
      </c>
      <c r="E4597" s="95">
        <v>72</v>
      </c>
      <c r="F4597" s="95" t="s">
        <v>6</v>
      </c>
      <c r="G4597" s="95">
        <v>2019</v>
      </c>
      <c r="H4597" s="95">
        <v>0</v>
      </c>
      <c r="I4597" s="95">
        <v>1</v>
      </c>
      <c r="J4597" s="95">
        <v>1459130</v>
      </c>
      <c r="K4597" s="95">
        <v>0</v>
      </c>
      <c r="L4597" s="95">
        <v>214.2</v>
      </c>
      <c r="M4597" s="95">
        <v>1459130</v>
      </c>
      <c r="N4597" s="5">
        <f t="shared" si="143"/>
        <v>6812</v>
      </c>
    </row>
    <row r="4598" spans="1:14" x14ac:dyDescent="0.25">
      <c r="A4598" t="str">
        <f t="shared" si="142"/>
        <v>2019_81</v>
      </c>
      <c r="C4598" s="95">
        <v>4597</v>
      </c>
      <c r="D4598" s="95">
        <v>81</v>
      </c>
      <c r="E4598" s="95">
        <v>81</v>
      </c>
      <c r="F4598" s="95" t="s">
        <v>7</v>
      </c>
      <c r="G4598" s="95">
        <v>2019</v>
      </c>
      <c r="H4598" s="95">
        <v>0</v>
      </c>
      <c r="I4598" s="95">
        <v>1</v>
      </c>
      <c r="J4598" s="95">
        <v>7967341</v>
      </c>
      <c r="K4598" s="95">
        <v>215771</v>
      </c>
      <c r="L4598" s="95">
        <v>1182.8</v>
      </c>
      <c r="M4598" s="95">
        <v>8183112</v>
      </c>
      <c r="N4598" s="5">
        <f t="shared" si="143"/>
        <v>6736</v>
      </c>
    </row>
    <row r="4599" spans="1:14" x14ac:dyDescent="0.25">
      <c r="A4599" t="str">
        <f t="shared" si="142"/>
        <v>2019_99</v>
      </c>
      <c r="C4599" s="95">
        <v>4598</v>
      </c>
      <c r="D4599" s="95">
        <v>99</v>
      </c>
      <c r="E4599" s="95">
        <v>99</v>
      </c>
      <c r="F4599" s="95" t="s">
        <v>8</v>
      </c>
      <c r="G4599" s="95">
        <v>2019</v>
      </c>
      <c r="H4599" s="95">
        <v>0</v>
      </c>
      <c r="I4599" s="95">
        <v>1</v>
      </c>
      <c r="J4599" s="95">
        <v>3538421</v>
      </c>
      <c r="K4599" s="95">
        <v>0</v>
      </c>
      <c r="L4599" s="95">
        <v>525.29999999999995</v>
      </c>
      <c r="M4599" s="95">
        <v>3538421</v>
      </c>
      <c r="N4599" s="5">
        <f t="shared" si="143"/>
        <v>6736</v>
      </c>
    </row>
    <row r="4600" spans="1:14" x14ac:dyDescent="0.25">
      <c r="A4600" t="str">
        <f t="shared" si="142"/>
        <v>2019_108</v>
      </c>
      <c r="C4600" s="95">
        <v>4599</v>
      </c>
      <c r="D4600" s="95">
        <v>108</v>
      </c>
      <c r="E4600" s="95">
        <v>108</v>
      </c>
      <c r="F4600" s="95" t="s">
        <v>9</v>
      </c>
      <c r="G4600" s="95">
        <v>2019</v>
      </c>
      <c r="H4600" s="95">
        <v>0</v>
      </c>
      <c r="I4600" s="95">
        <v>1</v>
      </c>
      <c r="J4600" s="95">
        <v>1809963</v>
      </c>
      <c r="K4600" s="95">
        <v>84712</v>
      </c>
      <c r="L4600" s="95">
        <v>268.7</v>
      </c>
      <c r="M4600" s="95">
        <v>1894675</v>
      </c>
      <c r="N4600" s="5">
        <f t="shared" si="143"/>
        <v>6736</v>
      </c>
    </row>
    <row r="4601" spans="1:14" x14ac:dyDescent="0.25">
      <c r="A4601" t="str">
        <f t="shared" si="142"/>
        <v>2019_126</v>
      </c>
      <c r="C4601" s="95">
        <v>4600</v>
      </c>
      <c r="D4601" s="95">
        <v>126</v>
      </c>
      <c r="E4601" s="95">
        <v>126</v>
      </c>
      <c r="F4601" s="95" t="s">
        <v>10</v>
      </c>
      <c r="G4601" s="95">
        <v>2019</v>
      </c>
      <c r="H4601" s="95">
        <v>0</v>
      </c>
      <c r="I4601" s="95">
        <v>1</v>
      </c>
      <c r="J4601" s="95">
        <v>8902777</v>
      </c>
      <c r="K4601" s="95">
        <v>79098</v>
      </c>
      <c r="L4601" s="95">
        <v>1316.2</v>
      </c>
      <c r="M4601" s="95">
        <v>8981875</v>
      </c>
      <c r="N4601" s="5">
        <f t="shared" si="143"/>
        <v>6764</v>
      </c>
    </row>
    <row r="4602" spans="1:14" x14ac:dyDescent="0.25">
      <c r="A4602" t="str">
        <f t="shared" si="142"/>
        <v>2019_135</v>
      </c>
      <c r="C4602" s="95">
        <v>4601</v>
      </c>
      <c r="D4602" s="95">
        <v>135</v>
      </c>
      <c r="E4602" s="95">
        <v>135</v>
      </c>
      <c r="F4602" s="95" t="s">
        <v>11</v>
      </c>
      <c r="G4602" s="95">
        <v>2019</v>
      </c>
      <c r="H4602" s="95">
        <v>0</v>
      </c>
      <c r="I4602" s="95">
        <v>1</v>
      </c>
      <c r="J4602" s="95">
        <v>7454785</v>
      </c>
      <c r="K4602" s="95">
        <v>72044</v>
      </c>
      <c r="L4602" s="95">
        <v>1094.2</v>
      </c>
      <c r="M4602" s="95">
        <v>7526829</v>
      </c>
      <c r="N4602" s="5">
        <f t="shared" si="143"/>
        <v>6813</v>
      </c>
    </row>
    <row r="4603" spans="1:14" x14ac:dyDescent="0.25">
      <c r="A4603" t="str">
        <f t="shared" si="142"/>
        <v>2019_171</v>
      </c>
      <c r="C4603" s="95">
        <v>4602</v>
      </c>
      <c r="D4603" s="95">
        <v>171</v>
      </c>
      <c r="E4603" s="95">
        <v>171</v>
      </c>
      <c r="F4603" s="95" t="s">
        <v>339</v>
      </c>
      <c r="G4603" s="95">
        <v>2019</v>
      </c>
      <c r="H4603" s="95">
        <v>0</v>
      </c>
      <c r="I4603" s="95">
        <v>1</v>
      </c>
      <c r="J4603" s="95">
        <v>5232800</v>
      </c>
      <c r="K4603" s="95">
        <v>0</v>
      </c>
      <c r="L4603" s="95">
        <v>775</v>
      </c>
      <c r="M4603" s="95">
        <v>5232800</v>
      </c>
      <c r="N4603" s="5">
        <f t="shared" si="143"/>
        <v>6752</v>
      </c>
    </row>
    <row r="4604" spans="1:14" x14ac:dyDescent="0.25">
      <c r="A4604" t="str">
        <f t="shared" si="142"/>
        <v>2019_225</v>
      </c>
      <c r="C4604" s="95">
        <v>4603</v>
      </c>
      <c r="D4604" s="95">
        <v>225</v>
      </c>
      <c r="E4604" s="95">
        <v>225</v>
      </c>
      <c r="F4604" s="95" t="s">
        <v>13</v>
      </c>
      <c r="G4604" s="95">
        <v>2019</v>
      </c>
      <c r="H4604" s="95">
        <v>0</v>
      </c>
      <c r="I4604" s="95">
        <v>1</v>
      </c>
      <c r="J4604" s="95">
        <v>29328936</v>
      </c>
      <c r="K4604" s="95">
        <v>0</v>
      </c>
      <c r="L4604" s="95">
        <v>4299.8</v>
      </c>
      <c r="M4604" s="95">
        <v>29328936</v>
      </c>
      <c r="N4604" s="5">
        <f t="shared" si="143"/>
        <v>6821</v>
      </c>
    </row>
    <row r="4605" spans="1:14" x14ac:dyDescent="0.25">
      <c r="A4605" t="str">
        <f t="shared" si="142"/>
        <v>2019_234</v>
      </c>
      <c r="C4605" s="95">
        <v>4604</v>
      </c>
      <c r="D4605" s="95">
        <v>234</v>
      </c>
      <c r="E4605" s="95">
        <v>234</v>
      </c>
      <c r="F4605" s="95" t="s">
        <v>14</v>
      </c>
      <c r="G4605" s="95">
        <v>2019</v>
      </c>
      <c r="H4605" s="95">
        <v>0</v>
      </c>
      <c r="I4605" s="95">
        <v>1</v>
      </c>
      <c r="J4605" s="95">
        <v>8625294</v>
      </c>
      <c r="K4605" s="95">
        <v>0</v>
      </c>
      <c r="L4605" s="95">
        <v>1278.2</v>
      </c>
      <c r="M4605" s="95">
        <v>8625294</v>
      </c>
      <c r="N4605" s="5">
        <f t="shared" si="143"/>
        <v>6748</v>
      </c>
    </row>
    <row r="4606" spans="1:14" x14ac:dyDescent="0.25">
      <c r="A4606" t="str">
        <f t="shared" si="142"/>
        <v>2019_243</v>
      </c>
      <c r="C4606" s="95">
        <v>4605</v>
      </c>
      <c r="D4606" s="95">
        <v>243</v>
      </c>
      <c r="E4606" s="95">
        <v>243</v>
      </c>
      <c r="F4606" s="95" t="s">
        <v>15</v>
      </c>
      <c r="G4606" s="95">
        <v>2019</v>
      </c>
      <c r="H4606" s="95">
        <v>0</v>
      </c>
      <c r="I4606" s="95">
        <v>1</v>
      </c>
      <c r="J4606" s="95">
        <v>1619487</v>
      </c>
      <c r="K4606" s="95">
        <v>0</v>
      </c>
      <c r="L4606" s="95">
        <v>238.3</v>
      </c>
      <c r="M4606" s="95">
        <v>1619487</v>
      </c>
      <c r="N4606" s="5">
        <f t="shared" si="143"/>
        <v>6796</v>
      </c>
    </row>
    <row r="4607" spans="1:14" x14ac:dyDescent="0.25">
      <c r="A4607" t="str">
        <f t="shared" si="142"/>
        <v>2019_261</v>
      </c>
      <c r="C4607" s="95">
        <v>4606</v>
      </c>
      <c r="D4607" s="95">
        <v>261</v>
      </c>
      <c r="E4607" s="95">
        <v>261</v>
      </c>
      <c r="F4607" s="95" t="s">
        <v>16</v>
      </c>
      <c r="G4607" s="95">
        <v>2019</v>
      </c>
      <c r="H4607" s="95">
        <v>0</v>
      </c>
      <c r="I4607" s="95">
        <v>1</v>
      </c>
      <c r="J4607" s="95">
        <v>77792043</v>
      </c>
      <c r="K4607" s="95">
        <v>0</v>
      </c>
      <c r="L4607" s="95">
        <v>11548.7</v>
      </c>
      <c r="M4607" s="95">
        <v>77792043</v>
      </c>
      <c r="N4607" s="5">
        <f t="shared" si="143"/>
        <v>6736</v>
      </c>
    </row>
    <row r="4608" spans="1:14" x14ac:dyDescent="0.25">
      <c r="A4608" t="str">
        <f t="shared" si="142"/>
        <v>2019_279</v>
      </c>
      <c r="C4608" s="95">
        <v>4607</v>
      </c>
      <c r="D4608" s="95">
        <v>279</v>
      </c>
      <c r="E4608" s="95">
        <v>279</v>
      </c>
      <c r="F4608" s="95" t="s">
        <v>17</v>
      </c>
      <c r="G4608" s="95">
        <v>2019</v>
      </c>
      <c r="H4608" s="95">
        <v>0</v>
      </c>
      <c r="I4608" s="95">
        <v>1</v>
      </c>
      <c r="J4608" s="95">
        <v>5553832</v>
      </c>
      <c r="K4608" s="95">
        <v>148366</v>
      </c>
      <c r="L4608" s="95">
        <v>824.5</v>
      </c>
      <c r="M4608" s="95">
        <v>5702198</v>
      </c>
      <c r="N4608" s="5">
        <f t="shared" si="143"/>
        <v>6736</v>
      </c>
    </row>
    <row r="4609" spans="1:14" x14ac:dyDescent="0.25">
      <c r="A4609" t="str">
        <f t="shared" si="142"/>
        <v>2019_355</v>
      </c>
      <c r="C4609" s="95">
        <v>4608</v>
      </c>
      <c r="D4609" s="95">
        <v>355</v>
      </c>
      <c r="E4609" s="95">
        <v>355</v>
      </c>
      <c r="F4609" s="95" t="s">
        <v>18</v>
      </c>
      <c r="G4609" s="95">
        <v>2019</v>
      </c>
      <c r="H4609" s="95">
        <v>0</v>
      </c>
      <c r="I4609" s="95">
        <v>1</v>
      </c>
      <c r="J4609" s="95">
        <v>1798512</v>
      </c>
      <c r="K4609" s="95">
        <v>126451</v>
      </c>
      <c r="L4609" s="95">
        <v>267</v>
      </c>
      <c r="M4609" s="95">
        <v>1924963</v>
      </c>
      <c r="N4609" s="5">
        <f t="shared" si="143"/>
        <v>6736</v>
      </c>
    </row>
    <row r="4610" spans="1:14" x14ac:dyDescent="0.25">
      <c r="A4610" t="str">
        <f t="shared" si="142"/>
        <v>2019_387</v>
      </c>
      <c r="C4610" s="95">
        <v>4609</v>
      </c>
      <c r="D4610" s="95">
        <v>387</v>
      </c>
      <c r="E4610" s="95">
        <v>387</v>
      </c>
      <c r="F4610" s="95" t="s">
        <v>19</v>
      </c>
      <c r="G4610" s="95">
        <v>2019</v>
      </c>
      <c r="H4610" s="95">
        <v>0</v>
      </c>
      <c r="I4610" s="95">
        <v>1</v>
      </c>
      <c r="J4610" s="95">
        <v>9107746</v>
      </c>
      <c r="K4610" s="95">
        <v>217766</v>
      </c>
      <c r="L4610" s="95">
        <v>1352.1</v>
      </c>
      <c r="M4610" s="95">
        <v>9325512</v>
      </c>
      <c r="N4610" s="5">
        <f t="shared" si="143"/>
        <v>6736</v>
      </c>
    </row>
    <row r="4611" spans="1:14" x14ac:dyDescent="0.25">
      <c r="A4611" t="str">
        <f t="shared" ref="A4611:A4676" si="144">CONCATENATE(G4611,"_",D4611)</f>
        <v>2019_414</v>
      </c>
      <c r="C4611" s="95">
        <v>4610</v>
      </c>
      <c r="D4611" s="95">
        <v>414</v>
      </c>
      <c r="E4611" s="95">
        <v>414</v>
      </c>
      <c r="F4611" s="95" t="s">
        <v>20</v>
      </c>
      <c r="G4611" s="95">
        <v>2019</v>
      </c>
      <c r="H4611" s="95">
        <v>0</v>
      </c>
      <c r="I4611" s="95">
        <v>1</v>
      </c>
      <c r="J4611" s="95">
        <v>3344391</v>
      </c>
      <c r="K4611" s="95">
        <v>75807</v>
      </c>
      <c r="L4611" s="95">
        <v>491.1</v>
      </c>
      <c r="M4611" s="95">
        <v>3420198</v>
      </c>
      <c r="N4611" s="5">
        <f t="shared" ref="N4611:N4674" si="145">ROUND(J4611/L4611,0)</f>
        <v>6810</v>
      </c>
    </row>
    <row r="4612" spans="1:14" x14ac:dyDescent="0.25">
      <c r="A4612" t="str">
        <f t="shared" si="144"/>
        <v>2019_540</v>
      </c>
      <c r="C4612" s="95">
        <v>4611</v>
      </c>
      <c r="D4612" s="95">
        <v>540</v>
      </c>
      <c r="E4612" s="95">
        <v>540</v>
      </c>
      <c r="F4612" s="95" t="s">
        <v>1</v>
      </c>
      <c r="G4612" s="95">
        <v>2019</v>
      </c>
      <c r="H4612" s="95">
        <v>0</v>
      </c>
      <c r="I4612" s="95">
        <v>1</v>
      </c>
      <c r="J4612" s="95">
        <v>3619216</v>
      </c>
      <c r="K4612" s="95">
        <v>164419</v>
      </c>
      <c r="L4612" s="95">
        <v>531.29999999999995</v>
      </c>
      <c r="M4612" s="95">
        <v>3783635</v>
      </c>
      <c r="N4612" s="5">
        <f t="shared" si="145"/>
        <v>6812</v>
      </c>
    </row>
    <row r="4613" spans="1:14" x14ac:dyDescent="0.25">
      <c r="A4613" t="str">
        <f t="shared" si="144"/>
        <v>2019_472</v>
      </c>
      <c r="C4613" s="95">
        <v>4612</v>
      </c>
      <c r="D4613" s="95">
        <v>472</v>
      </c>
      <c r="E4613" s="95">
        <v>472</v>
      </c>
      <c r="F4613" s="95" t="s">
        <v>21</v>
      </c>
      <c r="G4613" s="95">
        <v>2019</v>
      </c>
      <c r="H4613" s="95">
        <v>0</v>
      </c>
      <c r="I4613" s="95">
        <v>1</v>
      </c>
      <c r="J4613" s="95">
        <v>10906931</v>
      </c>
      <c r="K4613" s="95">
        <v>0</v>
      </c>
      <c r="L4613" s="95">
        <v>1619.2</v>
      </c>
      <c r="M4613" s="95">
        <v>10906931</v>
      </c>
      <c r="N4613" s="5">
        <f t="shared" si="145"/>
        <v>6736</v>
      </c>
    </row>
    <row r="4614" spans="1:14" x14ac:dyDescent="0.25">
      <c r="A4614" t="str">
        <f t="shared" si="144"/>
        <v>2019_513</v>
      </c>
      <c r="C4614" s="95">
        <v>4613</v>
      </c>
      <c r="D4614" s="95">
        <v>513</v>
      </c>
      <c r="E4614" s="95">
        <v>513</v>
      </c>
      <c r="F4614" s="95" t="s">
        <v>22</v>
      </c>
      <c r="G4614" s="95">
        <v>2019</v>
      </c>
      <c r="H4614" s="95">
        <v>0</v>
      </c>
      <c r="I4614" s="95">
        <v>1</v>
      </c>
      <c r="J4614" s="95">
        <v>2124534</v>
      </c>
      <c r="K4614" s="95">
        <v>88500</v>
      </c>
      <c r="L4614" s="95">
        <v>315.39999999999998</v>
      </c>
      <c r="M4614" s="95">
        <v>2213034</v>
      </c>
      <c r="N4614" s="5">
        <f t="shared" si="145"/>
        <v>6736</v>
      </c>
    </row>
    <row r="4615" spans="1:14" x14ac:dyDescent="0.25">
      <c r="A4615" t="str">
        <f t="shared" si="144"/>
        <v>2019_549</v>
      </c>
      <c r="C4615" s="95">
        <v>4614</v>
      </c>
      <c r="D4615" s="95">
        <v>549</v>
      </c>
      <c r="E4615" s="95">
        <v>549</v>
      </c>
      <c r="F4615" s="95" t="s">
        <v>23</v>
      </c>
      <c r="G4615" s="95">
        <v>2019</v>
      </c>
      <c r="H4615" s="95">
        <v>0</v>
      </c>
      <c r="I4615" s="95">
        <v>1</v>
      </c>
      <c r="J4615" s="95">
        <v>3031874</v>
      </c>
      <c r="K4615" s="95">
        <v>0</v>
      </c>
      <c r="L4615" s="95">
        <v>450.1</v>
      </c>
      <c r="M4615" s="95">
        <v>3031874</v>
      </c>
      <c r="N4615" s="5">
        <f t="shared" si="145"/>
        <v>6736</v>
      </c>
    </row>
    <row r="4616" spans="1:14" x14ac:dyDescent="0.25">
      <c r="A4616" t="str">
        <f t="shared" si="144"/>
        <v>2019_576</v>
      </c>
      <c r="C4616" s="95">
        <v>4615</v>
      </c>
      <c r="D4616" s="95">
        <v>576</v>
      </c>
      <c r="E4616" s="95">
        <v>576</v>
      </c>
      <c r="F4616" s="95" t="s">
        <v>24</v>
      </c>
      <c r="G4616" s="95">
        <v>2019</v>
      </c>
      <c r="H4616" s="95">
        <v>0</v>
      </c>
      <c r="I4616" s="95">
        <v>1</v>
      </c>
      <c r="J4616" s="95">
        <v>3588941</v>
      </c>
      <c r="K4616" s="95">
        <v>0</v>
      </c>
      <c r="L4616" s="95">
        <v>532.79999999999995</v>
      </c>
      <c r="M4616" s="95">
        <v>3588941</v>
      </c>
      <c r="N4616" s="5">
        <f t="shared" si="145"/>
        <v>6736</v>
      </c>
    </row>
    <row r="4617" spans="1:14" x14ac:dyDescent="0.25">
      <c r="A4617" t="str">
        <f t="shared" si="144"/>
        <v>2019_585</v>
      </c>
      <c r="C4617" s="95">
        <v>4616</v>
      </c>
      <c r="D4617" s="95">
        <v>585</v>
      </c>
      <c r="E4617" s="95">
        <v>585</v>
      </c>
      <c r="F4617" s="95" t="s">
        <v>25</v>
      </c>
      <c r="G4617" s="95">
        <v>2019</v>
      </c>
      <c r="H4617" s="95">
        <v>0</v>
      </c>
      <c r="I4617" s="95">
        <v>1</v>
      </c>
      <c r="J4617" s="95">
        <v>3945186</v>
      </c>
      <c r="K4617" s="95">
        <v>0</v>
      </c>
      <c r="L4617" s="95">
        <v>581.20000000000005</v>
      </c>
      <c r="M4617" s="95">
        <v>3945186</v>
      </c>
      <c r="N4617" s="5">
        <f t="shared" si="145"/>
        <v>6788</v>
      </c>
    </row>
    <row r="4618" spans="1:14" x14ac:dyDescent="0.25">
      <c r="A4618" t="str">
        <f t="shared" si="144"/>
        <v>2019_594</v>
      </c>
      <c r="C4618" s="95">
        <v>4617</v>
      </c>
      <c r="D4618" s="95">
        <v>594</v>
      </c>
      <c r="E4618" s="95">
        <v>594</v>
      </c>
      <c r="F4618" s="95" t="s">
        <v>26</v>
      </c>
      <c r="G4618" s="95">
        <v>2019</v>
      </c>
      <c r="H4618" s="95">
        <v>0</v>
      </c>
      <c r="I4618" s="95">
        <v>1</v>
      </c>
      <c r="J4618" s="95">
        <v>5372634</v>
      </c>
      <c r="K4618" s="95">
        <v>98094</v>
      </c>
      <c r="L4618" s="95">
        <v>797.6</v>
      </c>
      <c r="M4618" s="95">
        <v>5470728</v>
      </c>
      <c r="N4618" s="5">
        <f t="shared" si="145"/>
        <v>6736</v>
      </c>
    </row>
    <row r="4619" spans="1:14" x14ac:dyDescent="0.25">
      <c r="A4619" t="str">
        <f t="shared" si="144"/>
        <v>2019_603</v>
      </c>
      <c r="C4619" s="95">
        <v>4618</v>
      </c>
      <c r="D4619" s="95">
        <v>603</v>
      </c>
      <c r="E4619" s="95">
        <v>603</v>
      </c>
      <c r="F4619" s="95" t="s">
        <v>27</v>
      </c>
      <c r="G4619" s="95">
        <v>2019</v>
      </c>
      <c r="H4619" s="95">
        <v>0</v>
      </c>
      <c r="I4619" s="95">
        <v>1</v>
      </c>
      <c r="J4619" s="95">
        <v>1283880</v>
      </c>
      <c r="K4619" s="95">
        <v>0</v>
      </c>
      <c r="L4619" s="95">
        <v>187.1</v>
      </c>
      <c r="M4619" s="95">
        <v>1283880</v>
      </c>
      <c r="N4619" s="5">
        <f t="shared" si="145"/>
        <v>6862</v>
      </c>
    </row>
    <row r="4620" spans="1:14" x14ac:dyDescent="0.25">
      <c r="A4620" t="str">
        <f t="shared" si="144"/>
        <v>2019_609</v>
      </c>
      <c r="C4620" s="95">
        <v>4619</v>
      </c>
      <c r="D4620" s="95">
        <v>609</v>
      </c>
      <c r="E4620" s="95">
        <v>609</v>
      </c>
      <c r="F4620" s="95" t="s">
        <v>28</v>
      </c>
      <c r="G4620" s="95">
        <v>2019</v>
      </c>
      <c r="H4620" s="95">
        <v>0</v>
      </c>
      <c r="I4620" s="95">
        <v>1</v>
      </c>
      <c r="J4620" s="95">
        <v>10103613</v>
      </c>
      <c r="K4620" s="95">
        <v>191407</v>
      </c>
      <c r="L4620" s="95">
        <v>1486.7</v>
      </c>
      <c r="M4620" s="95">
        <v>10295020</v>
      </c>
      <c r="N4620" s="5">
        <f t="shared" si="145"/>
        <v>6796</v>
      </c>
    </row>
    <row r="4621" spans="1:14" x14ac:dyDescent="0.25">
      <c r="A4621" t="str">
        <f t="shared" si="144"/>
        <v>2019_621</v>
      </c>
      <c r="C4621" s="95">
        <v>4620</v>
      </c>
      <c r="D4621" s="95">
        <v>621</v>
      </c>
      <c r="E4621" s="95">
        <v>621</v>
      </c>
      <c r="F4621" s="95" t="s">
        <v>29</v>
      </c>
      <c r="G4621" s="95">
        <v>2019</v>
      </c>
      <c r="H4621" s="95">
        <v>0</v>
      </c>
      <c r="I4621" s="95">
        <v>1</v>
      </c>
      <c r="J4621" s="95">
        <v>27900500</v>
      </c>
      <c r="K4621" s="95">
        <v>233622</v>
      </c>
      <c r="L4621" s="95">
        <v>4100</v>
      </c>
      <c r="M4621" s="95">
        <v>28134122</v>
      </c>
      <c r="N4621" s="5">
        <f t="shared" si="145"/>
        <v>6805</v>
      </c>
    </row>
    <row r="4622" spans="1:14" x14ac:dyDescent="0.25">
      <c r="A4622" t="str">
        <f t="shared" si="144"/>
        <v>2019_720</v>
      </c>
      <c r="C4622" s="95">
        <v>4621</v>
      </c>
      <c r="D4622" s="95">
        <v>720</v>
      </c>
      <c r="E4622" s="95">
        <v>720</v>
      </c>
      <c r="F4622" s="95" t="s">
        <v>30</v>
      </c>
      <c r="G4622" s="95">
        <v>2019</v>
      </c>
      <c r="H4622" s="95">
        <v>0</v>
      </c>
      <c r="I4622" s="95">
        <v>1</v>
      </c>
      <c r="J4622" s="95">
        <v>13400598</v>
      </c>
      <c r="K4622" s="95">
        <v>0</v>
      </c>
      <c r="L4622" s="95">
        <v>1989.4</v>
      </c>
      <c r="M4622" s="95">
        <v>13400598</v>
      </c>
      <c r="N4622" s="5">
        <f t="shared" si="145"/>
        <v>6736</v>
      </c>
    </row>
    <row r="4623" spans="1:14" x14ac:dyDescent="0.25">
      <c r="A4623" t="str">
        <f t="shared" si="144"/>
        <v>2019_729</v>
      </c>
      <c r="C4623" s="95">
        <v>4622</v>
      </c>
      <c r="D4623" s="95">
        <v>729</v>
      </c>
      <c r="E4623" s="95">
        <v>729</v>
      </c>
      <c r="F4623" s="95" t="s">
        <v>31</v>
      </c>
      <c r="G4623" s="95">
        <v>2019</v>
      </c>
      <c r="H4623" s="95">
        <v>0</v>
      </c>
      <c r="I4623" s="95">
        <v>1</v>
      </c>
      <c r="J4623" s="95">
        <v>13831702</v>
      </c>
      <c r="K4623" s="95">
        <v>0</v>
      </c>
      <c r="L4623" s="95">
        <v>2053.4</v>
      </c>
      <c r="M4623" s="95">
        <v>13831702</v>
      </c>
      <c r="N4623" s="5">
        <f t="shared" si="145"/>
        <v>6736</v>
      </c>
    </row>
    <row r="4624" spans="1:14" x14ac:dyDescent="0.25">
      <c r="A4624" t="str">
        <f t="shared" si="144"/>
        <v>2019_747</v>
      </c>
      <c r="C4624" s="95">
        <v>4623</v>
      </c>
      <c r="D4624" s="95">
        <v>747</v>
      </c>
      <c r="E4624" s="95">
        <v>747</v>
      </c>
      <c r="F4624" s="95" t="s">
        <v>32</v>
      </c>
      <c r="G4624" s="95">
        <v>2019</v>
      </c>
      <c r="H4624" s="95">
        <v>0</v>
      </c>
      <c r="I4624" s="95">
        <v>1</v>
      </c>
      <c r="J4624" s="95">
        <v>4016003</v>
      </c>
      <c r="K4624" s="95">
        <v>47957</v>
      </c>
      <c r="L4624" s="95">
        <v>596.20000000000005</v>
      </c>
      <c r="M4624" s="95">
        <v>4063960</v>
      </c>
      <c r="N4624" s="5">
        <f t="shared" si="145"/>
        <v>6736</v>
      </c>
    </row>
    <row r="4625" spans="1:14" x14ac:dyDescent="0.25">
      <c r="A4625" t="str">
        <f t="shared" si="144"/>
        <v>2019_1917</v>
      </c>
      <c r="C4625" s="95">
        <v>4624</v>
      </c>
      <c r="D4625" s="95">
        <v>1917</v>
      </c>
      <c r="E4625" s="95">
        <v>1917</v>
      </c>
      <c r="F4625" s="95" t="s">
        <v>78</v>
      </c>
      <c r="G4625" s="95">
        <v>2019</v>
      </c>
      <c r="H4625" s="95">
        <v>0</v>
      </c>
      <c r="I4625" s="95">
        <v>1</v>
      </c>
      <c r="J4625" s="95">
        <v>2740077</v>
      </c>
      <c r="K4625" s="95">
        <v>61209</v>
      </c>
      <c r="L4625" s="95">
        <v>406.6</v>
      </c>
      <c r="M4625" s="95">
        <v>2801286</v>
      </c>
      <c r="N4625" s="5">
        <f t="shared" si="145"/>
        <v>6739</v>
      </c>
    </row>
    <row r="4626" spans="1:14" x14ac:dyDescent="0.25">
      <c r="A4626" t="str">
        <f t="shared" si="144"/>
        <v>2019_846</v>
      </c>
      <c r="C4626" s="95">
        <v>4625</v>
      </c>
      <c r="D4626" s="95">
        <v>846</v>
      </c>
      <c r="E4626" s="95">
        <v>846</v>
      </c>
      <c r="F4626" s="95" t="s">
        <v>382</v>
      </c>
      <c r="G4626" s="95">
        <v>2019</v>
      </c>
      <c r="H4626" s="95">
        <v>0</v>
      </c>
      <c r="I4626" s="95">
        <v>1</v>
      </c>
      <c r="J4626" s="95">
        <v>3798673</v>
      </c>
      <c r="K4626" s="95">
        <v>0</v>
      </c>
      <c r="L4626" s="95">
        <v>563.1</v>
      </c>
      <c r="M4626" s="95">
        <v>3798673</v>
      </c>
      <c r="N4626" s="5">
        <f t="shared" si="145"/>
        <v>6746</v>
      </c>
    </row>
    <row r="4627" spans="1:14" x14ac:dyDescent="0.25">
      <c r="A4627" t="str">
        <f t="shared" si="144"/>
        <v>2019_882</v>
      </c>
      <c r="C4627" s="95">
        <v>4626</v>
      </c>
      <c r="D4627" s="95">
        <v>882</v>
      </c>
      <c r="E4627" s="95">
        <v>882</v>
      </c>
      <c r="F4627" s="95" t="s">
        <v>35</v>
      </c>
      <c r="G4627" s="95">
        <v>2019</v>
      </c>
      <c r="H4627" s="95">
        <v>0</v>
      </c>
      <c r="I4627" s="95">
        <v>1</v>
      </c>
      <c r="J4627" s="95">
        <v>28717589</v>
      </c>
      <c r="K4627" s="95">
        <v>1050013</v>
      </c>
      <c r="L4627" s="95">
        <v>4263.3</v>
      </c>
      <c r="M4627" s="95">
        <v>29767602</v>
      </c>
      <c r="N4627" s="5">
        <f t="shared" si="145"/>
        <v>6736</v>
      </c>
    </row>
    <row r="4628" spans="1:14" x14ac:dyDescent="0.25">
      <c r="A4628" t="str">
        <f t="shared" si="144"/>
        <v>2019_916</v>
      </c>
      <c r="C4628" s="95">
        <v>4627</v>
      </c>
      <c r="D4628" s="95">
        <v>916</v>
      </c>
      <c r="E4628" s="95">
        <v>916</v>
      </c>
      <c r="F4628" s="95" t="s">
        <v>2</v>
      </c>
      <c r="G4628" s="95">
        <v>2019</v>
      </c>
      <c r="H4628" s="95">
        <v>0</v>
      </c>
      <c r="I4628" s="95">
        <v>1</v>
      </c>
      <c r="J4628" s="95">
        <v>1772177</v>
      </c>
      <c r="K4628" s="95">
        <v>30714</v>
      </c>
      <c r="L4628" s="95">
        <v>256.8</v>
      </c>
      <c r="M4628" s="95">
        <v>1802891</v>
      </c>
      <c r="N4628" s="5">
        <f t="shared" si="145"/>
        <v>6901</v>
      </c>
    </row>
    <row r="4629" spans="1:14" x14ac:dyDescent="0.25">
      <c r="A4629" t="str">
        <f t="shared" si="144"/>
        <v>2019_914</v>
      </c>
      <c r="C4629" s="95">
        <v>4628</v>
      </c>
      <c r="D4629" s="95">
        <v>914</v>
      </c>
      <c r="E4629" s="95">
        <v>914</v>
      </c>
      <c r="F4629" s="95" t="s">
        <v>36</v>
      </c>
      <c r="G4629" s="95">
        <v>2019</v>
      </c>
      <c r="H4629" s="95">
        <v>0</v>
      </c>
      <c r="I4629" s="95">
        <v>1</v>
      </c>
      <c r="J4629" s="95">
        <v>3369479</v>
      </c>
      <c r="K4629" s="95">
        <v>0</v>
      </c>
      <c r="L4629" s="95">
        <v>496.9</v>
      </c>
      <c r="M4629" s="95">
        <v>3369479</v>
      </c>
      <c r="N4629" s="5">
        <f t="shared" si="145"/>
        <v>6781</v>
      </c>
    </row>
    <row r="4630" spans="1:14" x14ac:dyDescent="0.25">
      <c r="A4630" t="str">
        <f t="shared" si="144"/>
        <v>2019_918</v>
      </c>
      <c r="C4630" s="95">
        <v>4629</v>
      </c>
      <c r="D4630" s="95">
        <v>918</v>
      </c>
      <c r="E4630" s="95">
        <v>918</v>
      </c>
      <c r="F4630" s="95" t="s">
        <v>37</v>
      </c>
      <c r="G4630" s="95">
        <v>2019</v>
      </c>
      <c r="H4630" s="95">
        <v>0</v>
      </c>
      <c r="I4630" s="95">
        <v>1</v>
      </c>
      <c r="J4630" s="95">
        <v>2969267</v>
      </c>
      <c r="K4630" s="95">
        <v>77509</v>
      </c>
      <c r="L4630" s="95">
        <v>437.3</v>
      </c>
      <c r="M4630" s="95">
        <v>3046776</v>
      </c>
      <c r="N4630" s="5">
        <f t="shared" si="145"/>
        <v>6790</v>
      </c>
    </row>
    <row r="4631" spans="1:14" x14ac:dyDescent="0.25">
      <c r="A4631" t="str">
        <f t="shared" si="144"/>
        <v>2019_936</v>
      </c>
      <c r="C4631" s="95">
        <v>4630</v>
      </c>
      <c r="D4631" s="95">
        <v>936</v>
      </c>
      <c r="E4631" s="95">
        <v>936</v>
      </c>
      <c r="F4631" s="95" t="s">
        <v>38</v>
      </c>
      <c r="G4631" s="95">
        <v>2019</v>
      </c>
      <c r="H4631" s="95">
        <v>0</v>
      </c>
      <c r="I4631" s="95">
        <v>1</v>
      </c>
      <c r="J4631" s="95">
        <v>5653525</v>
      </c>
      <c r="K4631" s="95">
        <v>142902</v>
      </c>
      <c r="L4631" s="95">
        <v>839.3</v>
      </c>
      <c r="M4631" s="95">
        <v>5796427</v>
      </c>
      <c r="N4631" s="5">
        <f t="shared" si="145"/>
        <v>6736</v>
      </c>
    </row>
    <row r="4632" spans="1:14" x14ac:dyDescent="0.25">
      <c r="A4632" t="str">
        <f t="shared" si="144"/>
        <v>2019_977</v>
      </c>
      <c r="C4632" s="95">
        <v>4631</v>
      </c>
      <c r="D4632" s="95">
        <v>977</v>
      </c>
      <c r="E4632" s="95">
        <v>977</v>
      </c>
      <c r="F4632" s="95" t="s">
        <v>39</v>
      </c>
      <c r="G4632" s="95">
        <v>2019</v>
      </c>
      <c r="H4632" s="95">
        <v>0</v>
      </c>
      <c r="I4632" s="95">
        <v>1</v>
      </c>
      <c r="J4632" s="95">
        <v>3864443</v>
      </c>
      <c r="K4632" s="95">
        <v>0</v>
      </c>
      <c r="L4632" s="95">
        <v>573.70000000000005</v>
      </c>
      <c r="M4632" s="95">
        <v>3864443</v>
      </c>
      <c r="N4632" s="5">
        <f t="shared" si="145"/>
        <v>6736</v>
      </c>
    </row>
    <row r="4633" spans="1:14" x14ac:dyDescent="0.25">
      <c r="A4633" t="str">
        <f t="shared" si="144"/>
        <v>2019_981</v>
      </c>
      <c r="C4633" s="95">
        <v>4632</v>
      </c>
      <c r="D4633" s="95">
        <v>981</v>
      </c>
      <c r="E4633" s="95">
        <v>981</v>
      </c>
      <c r="F4633" s="95" t="s">
        <v>40</v>
      </c>
      <c r="G4633" s="95">
        <v>2019</v>
      </c>
      <c r="H4633" s="95">
        <v>0</v>
      </c>
      <c r="I4633" s="95">
        <v>1</v>
      </c>
      <c r="J4633" s="95">
        <v>13092763</v>
      </c>
      <c r="K4633" s="95">
        <v>0</v>
      </c>
      <c r="L4633" s="95">
        <v>1943.7</v>
      </c>
      <c r="M4633" s="95">
        <v>13092763</v>
      </c>
      <c r="N4633" s="5">
        <f t="shared" si="145"/>
        <v>6736</v>
      </c>
    </row>
    <row r="4634" spans="1:14" x14ac:dyDescent="0.25">
      <c r="A4634" t="str">
        <f t="shared" si="144"/>
        <v>2019_999</v>
      </c>
      <c r="C4634" s="95">
        <v>4633</v>
      </c>
      <c r="D4634" s="95">
        <v>999</v>
      </c>
      <c r="E4634" s="95">
        <v>999</v>
      </c>
      <c r="F4634" s="95" t="s">
        <v>41</v>
      </c>
      <c r="G4634" s="95">
        <v>2019</v>
      </c>
      <c r="H4634" s="95">
        <v>0</v>
      </c>
      <c r="I4634" s="95">
        <v>1</v>
      </c>
      <c r="J4634" s="95">
        <v>11458610</v>
      </c>
      <c r="K4634" s="95">
        <v>0</v>
      </c>
      <c r="L4634" s="95">
        <v>1701.1</v>
      </c>
      <c r="M4634" s="95">
        <v>11458610</v>
      </c>
      <c r="N4634" s="5">
        <f t="shared" si="145"/>
        <v>6736</v>
      </c>
    </row>
    <row r="4635" spans="1:14" x14ac:dyDescent="0.25">
      <c r="A4635" t="str">
        <f t="shared" si="144"/>
        <v>2019_1044</v>
      </c>
      <c r="C4635" s="95">
        <v>4634</v>
      </c>
      <c r="D4635" s="95">
        <v>1044</v>
      </c>
      <c r="E4635" s="95">
        <v>1044</v>
      </c>
      <c r="F4635" s="95" t="s">
        <v>42</v>
      </c>
      <c r="G4635" s="95">
        <v>2019</v>
      </c>
      <c r="H4635" s="95">
        <v>0</v>
      </c>
      <c r="I4635" s="95">
        <v>1</v>
      </c>
      <c r="J4635" s="95">
        <v>34549095</v>
      </c>
      <c r="K4635" s="95">
        <v>128551</v>
      </c>
      <c r="L4635" s="95">
        <v>5127.5</v>
      </c>
      <c r="M4635" s="95">
        <v>34677646</v>
      </c>
      <c r="N4635" s="5">
        <f t="shared" si="145"/>
        <v>6738</v>
      </c>
    </row>
    <row r="4636" spans="1:14" x14ac:dyDescent="0.25">
      <c r="A4636" t="str">
        <f t="shared" si="144"/>
        <v>2019_1053</v>
      </c>
      <c r="C4636" s="95">
        <v>4635</v>
      </c>
      <c r="D4636" s="95">
        <v>1053</v>
      </c>
      <c r="E4636" s="95">
        <v>1053</v>
      </c>
      <c r="F4636" s="95" t="s">
        <v>43</v>
      </c>
      <c r="G4636" s="95">
        <v>2019</v>
      </c>
      <c r="H4636" s="95">
        <v>0</v>
      </c>
      <c r="I4636" s="95">
        <v>1</v>
      </c>
      <c r="J4636" s="95">
        <v>115383638</v>
      </c>
      <c r="K4636" s="95">
        <v>0</v>
      </c>
      <c r="L4636" s="95">
        <v>17129.400000000001</v>
      </c>
      <c r="M4636" s="95">
        <v>115383638</v>
      </c>
      <c r="N4636" s="5">
        <f t="shared" si="145"/>
        <v>6736</v>
      </c>
    </row>
    <row r="4637" spans="1:14" x14ac:dyDescent="0.25">
      <c r="A4637" t="str">
        <f t="shared" si="144"/>
        <v>2019_1062</v>
      </c>
      <c r="C4637" s="95">
        <v>4636</v>
      </c>
      <c r="D4637" s="95">
        <v>1062</v>
      </c>
      <c r="E4637" s="95">
        <v>1062</v>
      </c>
      <c r="F4637" s="95" t="s">
        <v>44</v>
      </c>
      <c r="G4637" s="95">
        <v>2019</v>
      </c>
      <c r="H4637" s="95">
        <v>0</v>
      </c>
      <c r="I4637" s="95">
        <v>1</v>
      </c>
      <c r="J4637" s="95">
        <v>9136037</v>
      </c>
      <c r="K4637" s="95">
        <v>45229</v>
      </c>
      <c r="L4637" s="95">
        <v>1356.3</v>
      </c>
      <c r="M4637" s="95">
        <v>9181266</v>
      </c>
      <c r="N4637" s="5">
        <f t="shared" si="145"/>
        <v>6736</v>
      </c>
    </row>
    <row r="4638" spans="1:14" x14ac:dyDescent="0.25">
      <c r="A4638" t="str">
        <f t="shared" si="144"/>
        <v>2019_1071</v>
      </c>
      <c r="C4638" s="95">
        <v>4637</v>
      </c>
      <c r="D4638" s="95">
        <v>1071</v>
      </c>
      <c r="E4638" s="95">
        <v>1071</v>
      </c>
      <c r="F4638" s="95" t="s">
        <v>45</v>
      </c>
      <c r="G4638" s="95">
        <v>2019</v>
      </c>
      <c r="H4638" s="95">
        <v>0</v>
      </c>
      <c r="I4638" s="95">
        <v>1</v>
      </c>
      <c r="J4638" s="95">
        <v>9345756</v>
      </c>
      <c r="K4638" s="95">
        <v>0</v>
      </c>
      <c r="L4638" s="95">
        <v>1376.4</v>
      </c>
      <c r="M4638" s="95">
        <v>9345756</v>
      </c>
      <c r="N4638" s="5">
        <f t="shared" si="145"/>
        <v>6790</v>
      </c>
    </row>
    <row r="4639" spans="1:14" x14ac:dyDescent="0.25">
      <c r="A4639" t="str">
        <f t="shared" si="144"/>
        <v>2019_1089</v>
      </c>
      <c r="C4639" s="95">
        <v>4638</v>
      </c>
      <c r="D4639" s="95">
        <v>1089</v>
      </c>
      <c r="E4639" s="95">
        <v>1089</v>
      </c>
      <c r="F4639" s="95" t="s">
        <v>47</v>
      </c>
      <c r="G4639" s="95">
        <v>2019</v>
      </c>
      <c r="H4639" s="95">
        <v>0</v>
      </c>
      <c r="I4639" s="95">
        <v>1</v>
      </c>
      <c r="J4639" s="95">
        <v>3216691</v>
      </c>
      <c r="K4639" s="95">
        <v>35438</v>
      </c>
      <c r="L4639" s="95">
        <v>473.6</v>
      </c>
      <c r="M4639" s="95">
        <v>3252129</v>
      </c>
      <c r="N4639" s="5">
        <f t="shared" si="145"/>
        <v>6792</v>
      </c>
    </row>
    <row r="4640" spans="1:14" x14ac:dyDescent="0.25">
      <c r="A4640" t="str">
        <f t="shared" si="144"/>
        <v>2019_1080</v>
      </c>
      <c r="C4640" s="95">
        <v>4639</v>
      </c>
      <c r="D4640" s="95">
        <v>1080</v>
      </c>
      <c r="E4640" s="95">
        <v>1080</v>
      </c>
      <c r="F4640" s="95" t="s">
        <v>340</v>
      </c>
      <c r="G4640" s="95">
        <v>2019</v>
      </c>
      <c r="H4640" s="95">
        <v>0</v>
      </c>
      <c r="I4640" s="95">
        <v>1</v>
      </c>
      <c r="J4640" s="95">
        <v>2819690</v>
      </c>
      <c r="K4640" s="95">
        <v>96696</v>
      </c>
      <c r="L4640" s="95">
        <v>418.6</v>
      </c>
      <c r="M4640" s="95">
        <v>2916386</v>
      </c>
      <c r="N4640" s="5">
        <f t="shared" si="145"/>
        <v>6736</v>
      </c>
    </row>
    <row r="4641" spans="1:14" x14ac:dyDescent="0.25">
      <c r="A4641" t="str">
        <f t="shared" si="144"/>
        <v>2019_1082</v>
      </c>
      <c r="C4641" s="95">
        <v>4640</v>
      </c>
      <c r="D4641" s="95">
        <v>1082</v>
      </c>
      <c r="E4641" s="95">
        <v>1082</v>
      </c>
      <c r="F4641" s="95" t="s">
        <v>341</v>
      </c>
      <c r="G4641" s="95">
        <v>2019</v>
      </c>
      <c r="H4641" s="95">
        <v>0</v>
      </c>
      <c r="I4641" s="95">
        <v>1</v>
      </c>
      <c r="J4641" s="95">
        <v>9852747</v>
      </c>
      <c r="K4641" s="95">
        <v>0</v>
      </c>
      <c r="L4641" s="95">
        <v>1462.7</v>
      </c>
      <c r="M4641" s="95">
        <v>9852747</v>
      </c>
      <c r="N4641" s="5">
        <f t="shared" si="145"/>
        <v>6736</v>
      </c>
    </row>
    <row r="4642" spans="1:14" x14ac:dyDescent="0.25">
      <c r="A4642" t="str">
        <f t="shared" si="144"/>
        <v>2019_1093</v>
      </c>
      <c r="C4642" s="95">
        <v>4641</v>
      </c>
      <c r="D4642" s="95">
        <v>1093</v>
      </c>
      <c r="E4642" s="95">
        <v>1093</v>
      </c>
      <c r="F4642" s="95" t="s">
        <v>48</v>
      </c>
      <c r="G4642" s="95">
        <v>2019</v>
      </c>
      <c r="H4642" s="95">
        <v>0</v>
      </c>
      <c r="I4642" s="95">
        <v>1</v>
      </c>
      <c r="J4642" s="95">
        <v>4154091</v>
      </c>
      <c r="K4642" s="95">
        <v>226209</v>
      </c>
      <c r="L4642" s="95">
        <v>616.70000000000005</v>
      </c>
      <c r="M4642" s="95">
        <v>4380300</v>
      </c>
      <c r="N4642" s="5">
        <f t="shared" si="145"/>
        <v>6736</v>
      </c>
    </row>
    <row r="4643" spans="1:14" x14ac:dyDescent="0.25">
      <c r="A4643" t="str">
        <f t="shared" si="144"/>
        <v>2019_1079</v>
      </c>
      <c r="C4643" s="95">
        <v>4642</v>
      </c>
      <c r="D4643" s="95">
        <v>1079</v>
      </c>
      <c r="E4643" s="95">
        <v>1079</v>
      </c>
      <c r="F4643" s="95" t="s">
        <v>46</v>
      </c>
      <c r="G4643" s="95">
        <v>2019</v>
      </c>
      <c r="H4643" s="95">
        <v>0</v>
      </c>
      <c r="I4643" s="95">
        <v>1</v>
      </c>
      <c r="J4643" s="95">
        <v>5164491</v>
      </c>
      <c r="K4643" s="95">
        <v>135215</v>
      </c>
      <c r="L4643" s="95">
        <v>766.7</v>
      </c>
      <c r="M4643" s="95">
        <v>5299706</v>
      </c>
      <c r="N4643" s="5">
        <f t="shared" si="145"/>
        <v>6736</v>
      </c>
    </row>
    <row r="4644" spans="1:14" x14ac:dyDescent="0.25">
      <c r="A4644" t="str">
        <f t="shared" si="144"/>
        <v>2019_1095</v>
      </c>
      <c r="C4644" s="95">
        <v>4643</v>
      </c>
      <c r="D4644" s="95">
        <v>1095</v>
      </c>
      <c r="E4644" s="95">
        <v>1095</v>
      </c>
      <c r="F4644" s="95" t="s">
        <v>49</v>
      </c>
      <c r="G4644" s="95">
        <v>2019</v>
      </c>
      <c r="H4644" s="95">
        <v>0</v>
      </c>
      <c r="I4644" s="95">
        <v>1</v>
      </c>
      <c r="J4644" s="95">
        <v>5127443</v>
      </c>
      <c r="K4644" s="95">
        <v>0</v>
      </c>
      <c r="L4644" s="95">
        <v>761.2</v>
      </c>
      <c r="M4644" s="95">
        <v>5127443</v>
      </c>
      <c r="N4644" s="5">
        <f t="shared" si="145"/>
        <v>6736</v>
      </c>
    </row>
    <row r="4645" spans="1:14" x14ac:dyDescent="0.25">
      <c r="A4645" t="str">
        <f t="shared" si="144"/>
        <v>2019_4772</v>
      </c>
      <c r="C4645" s="95">
        <v>4644</v>
      </c>
      <c r="D4645" s="95">
        <v>4772</v>
      </c>
      <c r="E4645" s="95">
        <v>4772</v>
      </c>
      <c r="F4645" s="95" t="s">
        <v>178</v>
      </c>
      <c r="G4645" s="95">
        <v>2019</v>
      </c>
      <c r="H4645" s="95">
        <v>0</v>
      </c>
      <c r="I4645" s="95">
        <v>1</v>
      </c>
      <c r="J4645" s="95">
        <v>5506955</v>
      </c>
      <c r="K4645" s="95">
        <v>0</v>
      </c>
      <c r="L4645" s="95">
        <v>815</v>
      </c>
      <c r="M4645" s="95">
        <v>5506955</v>
      </c>
      <c r="N4645" s="5">
        <f t="shared" si="145"/>
        <v>6757</v>
      </c>
    </row>
    <row r="4646" spans="1:14" x14ac:dyDescent="0.25">
      <c r="A4646" t="str">
        <f t="shared" si="144"/>
        <v>2019_1107</v>
      </c>
      <c r="C4646" s="95">
        <v>4645</v>
      </c>
      <c r="D4646" s="95">
        <v>1107</v>
      </c>
      <c r="E4646" s="95">
        <v>1107</v>
      </c>
      <c r="F4646" s="95" t="s">
        <v>50</v>
      </c>
      <c r="G4646" s="95">
        <v>2019</v>
      </c>
      <c r="H4646" s="95">
        <v>0</v>
      </c>
      <c r="I4646" s="95">
        <v>1</v>
      </c>
      <c r="J4646" s="95">
        <v>8356008</v>
      </c>
      <c r="K4646" s="95">
        <v>269980</v>
      </c>
      <c r="L4646" s="95">
        <v>1240.5</v>
      </c>
      <c r="M4646" s="95">
        <v>8625988</v>
      </c>
      <c r="N4646" s="5">
        <f t="shared" si="145"/>
        <v>6736</v>
      </c>
    </row>
    <row r="4647" spans="1:14" x14ac:dyDescent="0.25">
      <c r="A4647" t="str">
        <f t="shared" si="144"/>
        <v>2019_1116</v>
      </c>
      <c r="C4647" s="95">
        <v>4646</v>
      </c>
      <c r="D4647" s="95">
        <v>1116</v>
      </c>
      <c r="E4647" s="95">
        <v>1116</v>
      </c>
      <c r="F4647" s="95" t="s">
        <v>51</v>
      </c>
      <c r="G4647" s="95">
        <v>2019</v>
      </c>
      <c r="H4647" s="95">
        <v>0</v>
      </c>
      <c r="I4647" s="95">
        <v>1</v>
      </c>
      <c r="J4647" s="95">
        <v>10198045</v>
      </c>
      <c r="K4647" s="95">
        <v>76422</v>
      </c>
      <c r="L4647" s="95">
        <v>1501.7</v>
      </c>
      <c r="M4647" s="95">
        <v>10274467</v>
      </c>
      <c r="N4647" s="5">
        <f t="shared" si="145"/>
        <v>6791</v>
      </c>
    </row>
    <row r="4648" spans="1:14" x14ac:dyDescent="0.25">
      <c r="A4648" t="str">
        <f t="shared" si="144"/>
        <v>2019_1134</v>
      </c>
      <c r="C4648" s="95">
        <v>4647</v>
      </c>
      <c r="D4648" s="95">
        <v>1134</v>
      </c>
      <c r="E4648" s="95">
        <v>1134</v>
      </c>
      <c r="F4648" s="95" t="s">
        <v>52</v>
      </c>
      <c r="G4648" s="95">
        <v>2019</v>
      </c>
      <c r="H4648" s="95">
        <v>0</v>
      </c>
      <c r="I4648" s="95">
        <v>1</v>
      </c>
      <c r="J4648" s="95">
        <v>1748407</v>
      </c>
      <c r="K4648" s="95">
        <v>80250</v>
      </c>
      <c r="L4648" s="95">
        <v>259.10000000000002</v>
      </c>
      <c r="M4648" s="95">
        <v>1828657</v>
      </c>
      <c r="N4648" s="5">
        <f t="shared" si="145"/>
        <v>6748</v>
      </c>
    </row>
    <row r="4649" spans="1:14" x14ac:dyDescent="0.25">
      <c r="A4649" t="str">
        <f t="shared" si="144"/>
        <v>2019_1152</v>
      </c>
      <c r="C4649" s="95">
        <v>4648</v>
      </c>
      <c r="D4649" s="95">
        <v>1152</v>
      </c>
      <c r="E4649" s="95">
        <v>1152</v>
      </c>
      <c r="F4649" s="95" t="s">
        <v>53</v>
      </c>
      <c r="G4649" s="95">
        <v>2019</v>
      </c>
      <c r="H4649" s="95">
        <v>0</v>
      </c>
      <c r="I4649" s="95">
        <v>1</v>
      </c>
      <c r="J4649" s="95">
        <v>6602277</v>
      </c>
      <c r="K4649" s="95">
        <v>0</v>
      </c>
      <c r="L4649" s="95">
        <v>973.5</v>
      </c>
      <c r="M4649" s="95">
        <v>6602277</v>
      </c>
      <c r="N4649" s="5">
        <f t="shared" si="145"/>
        <v>6782</v>
      </c>
    </row>
    <row r="4650" spans="1:14" x14ac:dyDescent="0.25">
      <c r="A4650" t="str">
        <f t="shared" si="144"/>
        <v>2019_1197</v>
      </c>
      <c r="C4650" s="95">
        <v>4649</v>
      </c>
      <c r="D4650" s="95">
        <v>1197</v>
      </c>
      <c r="E4650" s="95">
        <v>1197</v>
      </c>
      <c r="F4650" s="95" t="s">
        <v>54</v>
      </c>
      <c r="G4650" s="95">
        <v>2019</v>
      </c>
      <c r="H4650" s="95">
        <v>0</v>
      </c>
      <c r="I4650" s="95">
        <v>1</v>
      </c>
      <c r="J4650" s="95">
        <v>6597238</v>
      </c>
      <c r="K4650" s="95">
        <v>0</v>
      </c>
      <c r="L4650" s="95">
        <v>979.4</v>
      </c>
      <c r="M4650" s="95">
        <v>6597238</v>
      </c>
      <c r="N4650" s="5">
        <f t="shared" si="145"/>
        <v>6736</v>
      </c>
    </row>
    <row r="4651" spans="1:14" x14ac:dyDescent="0.25">
      <c r="A4651" t="str">
        <f t="shared" si="144"/>
        <v>2019_1206</v>
      </c>
      <c r="C4651" s="95">
        <v>4650</v>
      </c>
      <c r="D4651" s="95">
        <v>1206</v>
      </c>
      <c r="E4651" s="95">
        <v>1206</v>
      </c>
      <c r="F4651" s="95" t="s">
        <v>297</v>
      </c>
      <c r="G4651" s="95">
        <v>2019</v>
      </c>
      <c r="H4651" s="95">
        <v>0</v>
      </c>
      <c r="I4651" s="95">
        <v>1</v>
      </c>
      <c r="J4651" s="95">
        <v>6384398</v>
      </c>
      <c r="K4651" s="95">
        <v>156284</v>
      </c>
      <c r="L4651" s="95">
        <v>943.6</v>
      </c>
      <c r="M4651" s="95">
        <v>6540682</v>
      </c>
      <c r="N4651" s="5">
        <f t="shared" si="145"/>
        <v>6766</v>
      </c>
    </row>
    <row r="4652" spans="1:14" x14ac:dyDescent="0.25">
      <c r="A4652" t="str">
        <f t="shared" si="144"/>
        <v>2019_1211</v>
      </c>
      <c r="C4652" s="95">
        <v>4651</v>
      </c>
      <c r="D4652" s="95">
        <v>1211</v>
      </c>
      <c r="E4652" s="95">
        <v>1211</v>
      </c>
      <c r="F4652" s="95" t="s">
        <v>55</v>
      </c>
      <c r="G4652" s="95">
        <v>2019</v>
      </c>
      <c r="H4652" s="95">
        <v>0</v>
      </c>
      <c r="I4652" s="95">
        <v>1</v>
      </c>
      <c r="J4652" s="95">
        <v>9831866</v>
      </c>
      <c r="K4652" s="95">
        <v>0</v>
      </c>
      <c r="L4652" s="95">
        <v>1459.6</v>
      </c>
      <c r="M4652" s="95">
        <v>9831866</v>
      </c>
      <c r="N4652" s="5">
        <f t="shared" si="145"/>
        <v>6736</v>
      </c>
    </row>
    <row r="4653" spans="1:14" x14ac:dyDescent="0.25">
      <c r="A4653" t="str">
        <f t="shared" si="144"/>
        <v>2019_1215</v>
      </c>
      <c r="C4653" s="95">
        <v>4652</v>
      </c>
      <c r="D4653" s="95">
        <v>1215</v>
      </c>
      <c r="E4653" s="95">
        <v>1215</v>
      </c>
      <c r="F4653" s="95" t="s">
        <v>56</v>
      </c>
      <c r="G4653" s="95">
        <v>2019</v>
      </c>
      <c r="H4653" s="95">
        <v>0</v>
      </c>
      <c r="I4653" s="95">
        <v>1</v>
      </c>
      <c r="J4653" s="95">
        <v>2121840</v>
      </c>
      <c r="K4653" s="95">
        <v>72349</v>
      </c>
      <c r="L4653" s="95">
        <v>315</v>
      </c>
      <c r="M4653" s="95">
        <v>2194189</v>
      </c>
      <c r="N4653" s="5">
        <f t="shared" si="145"/>
        <v>6736</v>
      </c>
    </row>
    <row r="4654" spans="1:14" x14ac:dyDescent="0.25">
      <c r="A4654" t="str">
        <f t="shared" si="144"/>
        <v>2019_1218</v>
      </c>
      <c r="C4654" s="95">
        <v>4653</v>
      </c>
      <c r="D4654" s="95">
        <v>1218</v>
      </c>
      <c r="E4654" s="95">
        <v>1218</v>
      </c>
      <c r="F4654" s="95" t="s">
        <v>57</v>
      </c>
      <c r="G4654" s="95">
        <v>2019</v>
      </c>
      <c r="H4654" s="95">
        <v>0</v>
      </c>
      <c r="I4654" s="95">
        <v>1</v>
      </c>
      <c r="J4654" s="95">
        <v>2277188</v>
      </c>
      <c r="K4654" s="95">
        <v>110064</v>
      </c>
      <c r="L4654" s="95">
        <v>332</v>
      </c>
      <c r="M4654" s="95">
        <v>2387252</v>
      </c>
      <c r="N4654" s="5">
        <f t="shared" si="145"/>
        <v>6859</v>
      </c>
    </row>
    <row r="4655" spans="1:14" x14ac:dyDescent="0.25">
      <c r="A4655" t="str">
        <f t="shared" si="144"/>
        <v>2019_2763</v>
      </c>
      <c r="C4655" s="95">
        <v>4654</v>
      </c>
      <c r="D4655" s="95">
        <v>2763</v>
      </c>
      <c r="E4655" s="95">
        <v>2763</v>
      </c>
      <c r="F4655" s="95" t="s">
        <v>109</v>
      </c>
      <c r="G4655" s="95">
        <v>2019</v>
      </c>
      <c r="H4655" s="95">
        <v>0</v>
      </c>
      <c r="I4655" s="95">
        <v>1</v>
      </c>
      <c r="J4655" s="95">
        <v>3898662</v>
      </c>
      <c r="K4655" s="95">
        <v>39897</v>
      </c>
      <c r="L4655" s="95">
        <v>571.4</v>
      </c>
      <c r="M4655" s="95">
        <v>3938559</v>
      </c>
      <c r="N4655" s="5">
        <f t="shared" si="145"/>
        <v>6823</v>
      </c>
    </row>
    <row r="4656" spans="1:14" x14ac:dyDescent="0.25">
      <c r="A4656" t="str">
        <f t="shared" si="144"/>
        <v>2019_1221</v>
      </c>
      <c r="C4656" s="95">
        <v>4655</v>
      </c>
      <c r="D4656" s="95">
        <v>1221</v>
      </c>
      <c r="E4656" s="95">
        <v>1221</v>
      </c>
      <c r="F4656" s="95" t="s">
        <v>342</v>
      </c>
      <c r="G4656" s="95">
        <v>2019</v>
      </c>
      <c r="H4656" s="95">
        <v>0</v>
      </c>
      <c r="I4656" s="95">
        <v>1</v>
      </c>
      <c r="J4656" s="95">
        <v>14831234</v>
      </c>
      <c r="K4656" s="95">
        <v>0</v>
      </c>
      <c r="L4656" s="95">
        <v>2191.6999999999998</v>
      </c>
      <c r="M4656" s="95">
        <v>14831234</v>
      </c>
      <c r="N4656" s="5">
        <f t="shared" si="145"/>
        <v>6767</v>
      </c>
    </row>
    <row r="4657" spans="1:14" x14ac:dyDescent="0.25">
      <c r="A4657" t="str">
        <f t="shared" si="144"/>
        <v>2019_1233</v>
      </c>
      <c r="C4657" s="95">
        <v>4656</v>
      </c>
      <c r="D4657" s="95">
        <v>1233</v>
      </c>
      <c r="E4657" s="95">
        <v>1233</v>
      </c>
      <c r="F4657" s="95" t="s">
        <v>58</v>
      </c>
      <c r="G4657" s="95">
        <v>2019</v>
      </c>
      <c r="H4657" s="95">
        <v>0</v>
      </c>
      <c r="I4657" s="95">
        <v>1</v>
      </c>
      <c r="J4657" s="95">
        <v>8311550</v>
      </c>
      <c r="K4657" s="95">
        <v>0</v>
      </c>
      <c r="L4657" s="95">
        <v>1233.9000000000001</v>
      </c>
      <c r="M4657" s="95">
        <v>8311550</v>
      </c>
      <c r="N4657" s="5">
        <f t="shared" si="145"/>
        <v>6736</v>
      </c>
    </row>
    <row r="4658" spans="1:14" x14ac:dyDescent="0.25">
      <c r="A4658" t="str">
        <f t="shared" si="144"/>
        <v>2019_1278</v>
      </c>
      <c r="C4658" s="95">
        <v>4657</v>
      </c>
      <c r="D4658" s="95">
        <v>1278</v>
      </c>
      <c r="E4658" s="95">
        <v>1278</v>
      </c>
      <c r="F4658" s="95" t="s">
        <v>59</v>
      </c>
      <c r="G4658" s="95">
        <v>2019</v>
      </c>
      <c r="H4658" s="95">
        <v>0</v>
      </c>
      <c r="I4658" s="95">
        <v>1</v>
      </c>
      <c r="J4658" s="95">
        <v>25233482</v>
      </c>
      <c r="K4658" s="95">
        <v>416486</v>
      </c>
      <c r="L4658" s="95">
        <v>3723.4</v>
      </c>
      <c r="M4658" s="95">
        <v>25649968</v>
      </c>
      <c r="N4658" s="5">
        <f t="shared" si="145"/>
        <v>6777</v>
      </c>
    </row>
    <row r="4659" spans="1:14" x14ac:dyDescent="0.25">
      <c r="A4659" t="str">
        <f t="shared" si="144"/>
        <v>2019_1332</v>
      </c>
      <c r="C4659" s="95">
        <v>4658</v>
      </c>
      <c r="D4659" s="95">
        <v>1332</v>
      </c>
      <c r="E4659" s="95">
        <v>1332</v>
      </c>
      <c r="F4659" s="95" t="s">
        <v>60</v>
      </c>
      <c r="G4659" s="95">
        <v>2019</v>
      </c>
      <c r="H4659" s="95">
        <v>0</v>
      </c>
      <c r="I4659" s="95">
        <v>1</v>
      </c>
      <c r="J4659" s="95">
        <v>4960390</v>
      </c>
      <c r="K4659" s="95">
        <v>0</v>
      </c>
      <c r="L4659" s="95">
        <v>736.4</v>
      </c>
      <c r="M4659" s="95">
        <v>4960390</v>
      </c>
      <c r="N4659" s="5">
        <f t="shared" si="145"/>
        <v>6736</v>
      </c>
    </row>
    <row r="4660" spans="1:14" x14ac:dyDescent="0.25">
      <c r="A4660" t="str">
        <f t="shared" si="144"/>
        <v>2019_1337</v>
      </c>
      <c r="C4660" s="95">
        <v>4659</v>
      </c>
      <c r="D4660" s="95">
        <v>1337</v>
      </c>
      <c r="E4660" s="95">
        <v>1337</v>
      </c>
      <c r="F4660" s="95" t="s">
        <v>343</v>
      </c>
      <c r="G4660" s="95">
        <v>2019</v>
      </c>
      <c r="H4660" s="95">
        <v>0</v>
      </c>
      <c r="I4660" s="95">
        <v>1</v>
      </c>
      <c r="J4660" s="95">
        <v>34775947</v>
      </c>
      <c r="K4660" s="95">
        <v>0</v>
      </c>
      <c r="L4660" s="95">
        <v>5162.7</v>
      </c>
      <c r="M4660" s="95">
        <v>34775947</v>
      </c>
      <c r="N4660" s="5">
        <f t="shared" si="145"/>
        <v>6736</v>
      </c>
    </row>
    <row r="4661" spans="1:14" x14ac:dyDescent="0.25">
      <c r="A4661" t="str">
        <f t="shared" si="144"/>
        <v>2019_1350</v>
      </c>
      <c r="C4661" s="95">
        <v>4660</v>
      </c>
      <c r="D4661" s="95">
        <v>1350</v>
      </c>
      <c r="E4661" s="95">
        <v>1350</v>
      </c>
      <c r="F4661" s="95" t="s">
        <v>61</v>
      </c>
      <c r="G4661" s="95">
        <v>2019</v>
      </c>
      <c r="H4661" s="95">
        <v>0</v>
      </c>
      <c r="I4661" s="95">
        <v>1</v>
      </c>
      <c r="J4661" s="95">
        <v>3093171</v>
      </c>
      <c r="K4661" s="95">
        <v>192054</v>
      </c>
      <c r="L4661" s="95">
        <v>459.2</v>
      </c>
      <c r="M4661" s="95">
        <v>3285225</v>
      </c>
      <c r="N4661" s="5">
        <f t="shared" si="145"/>
        <v>6736</v>
      </c>
    </row>
    <row r="4662" spans="1:14" x14ac:dyDescent="0.25">
      <c r="A4662" t="str">
        <f t="shared" si="144"/>
        <v>2019_1359</v>
      </c>
      <c r="C4662" s="95">
        <v>4661</v>
      </c>
      <c r="D4662" s="95">
        <v>1359</v>
      </c>
      <c r="E4662" s="95">
        <v>1359</v>
      </c>
      <c r="F4662" s="95" t="s">
        <v>344</v>
      </c>
      <c r="G4662" s="95">
        <v>2019</v>
      </c>
      <c r="H4662" s="95">
        <v>0</v>
      </c>
      <c r="I4662" s="95">
        <v>1</v>
      </c>
      <c r="J4662" s="95">
        <v>3462776</v>
      </c>
      <c r="K4662" s="95">
        <v>0</v>
      </c>
      <c r="L4662" s="95">
        <v>512.70000000000005</v>
      </c>
      <c r="M4662" s="95">
        <v>3462776</v>
      </c>
      <c r="N4662" s="5">
        <f t="shared" si="145"/>
        <v>6754</v>
      </c>
    </row>
    <row r="4663" spans="1:14" x14ac:dyDescent="0.25">
      <c r="A4663" t="str">
        <f t="shared" si="144"/>
        <v>2019_1368</v>
      </c>
      <c r="C4663" s="95">
        <v>4662</v>
      </c>
      <c r="D4663" s="95">
        <v>1368</v>
      </c>
      <c r="E4663" s="95">
        <v>1368</v>
      </c>
      <c r="F4663" s="95" t="s">
        <v>62</v>
      </c>
      <c r="G4663" s="95">
        <v>2019</v>
      </c>
      <c r="H4663" s="95">
        <v>0</v>
      </c>
      <c r="I4663" s="95">
        <v>1</v>
      </c>
      <c r="J4663" s="95">
        <v>5300558</v>
      </c>
      <c r="K4663" s="95">
        <v>64435</v>
      </c>
      <c r="L4663" s="95">
        <v>786.9</v>
      </c>
      <c r="M4663" s="95">
        <v>5364993</v>
      </c>
      <c r="N4663" s="5">
        <f t="shared" si="145"/>
        <v>6736</v>
      </c>
    </row>
    <row r="4664" spans="1:14" x14ac:dyDescent="0.25">
      <c r="A4664" t="str">
        <f t="shared" si="144"/>
        <v>2019_1413</v>
      </c>
      <c r="C4664" s="95">
        <v>4663</v>
      </c>
      <c r="D4664" s="95">
        <v>1413</v>
      </c>
      <c r="E4664" s="95">
        <v>1413</v>
      </c>
      <c r="F4664" s="95" t="s">
        <v>63</v>
      </c>
      <c r="G4664" s="95">
        <v>2019</v>
      </c>
      <c r="H4664" s="95">
        <v>0</v>
      </c>
      <c r="I4664" s="95">
        <v>1</v>
      </c>
      <c r="J4664" s="95">
        <v>3019442</v>
      </c>
      <c r="K4664" s="95">
        <v>0</v>
      </c>
      <c r="L4664" s="95">
        <v>439</v>
      </c>
      <c r="M4664" s="95">
        <v>3019442</v>
      </c>
      <c r="N4664" s="5">
        <f t="shared" si="145"/>
        <v>6878</v>
      </c>
    </row>
    <row r="4665" spans="1:14" x14ac:dyDescent="0.25">
      <c r="A4665" t="str">
        <f t="shared" si="144"/>
        <v>2019_1431</v>
      </c>
      <c r="C4665" s="95">
        <v>4664</v>
      </c>
      <c r="D4665" s="95">
        <v>1431</v>
      </c>
      <c r="E4665" s="95">
        <v>1431</v>
      </c>
      <c r="F4665" s="95" t="s">
        <v>64</v>
      </c>
      <c r="G4665" s="95">
        <v>2019</v>
      </c>
      <c r="H4665" s="95">
        <v>0</v>
      </c>
      <c r="I4665" s="95">
        <v>1</v>
      </c>
      <c r="J4665" s="95">
        <v>2705778</v>
      </c>
      <c r="K4665" s="95">
        <v>151196</v>
      </c>
      <c r="L4665" s="95">
        <v>399.2</v>
      </c>
      <c r="M4665" s="95">
        <v>2856974</v>
      </c>
      <c r="N4665" s="5">
        <f t="shared" si="145"/>
        <v>6778</v>
      </c>
    </row>
    <row r="4666" spans="1:14" x14ac:dyDescent="0.25">
      <c r="A4666" t="str">
        <f t="shared" si="144"/>
        <v>2019_1476</v>
      </c>
      <c r="C4666" s="95">
        <v>4665</v>
      </c>
      <c r="D4666" s="95">
        <v>1476</v>
      </c>
      <c r="E4666" s="95">
        <v>1476</v>
      </c>
      <c r="F4666" s="95" t="s">
        <v>65</v>
      </c>
      <c r="G4666" s="95">
        <v>2019</v>
      </c>
      <c r="H4666" s="95">
        <v>0</v>
      </c>
      <c r="I4666" s="95">
        <v>1</v>
      </c>
      <c r="J4666" s="95">
        <v>62048640</v>
      </c>
      <c r="K4666" s="95">
        <v>901335</v>
      </c>
      <c r="L4666" s="95">
        <v>9124.7999999999993</v>
      </c>
      <c r="M4666" s="95">
        <v>62949975</v>
      </c>
      <c r="N4666" s="5">
        <f t="shared" si="145"/>
        <v>6800</v>
      </c>
    </row>
    <row r="4667" spans="1:14" x14ac:dyDescent="0.25">
      <c r="A4667" t="str">
        <f t="shared" si="144"/>
        <v>2019_1503</v>
      </c>
      <c r="C4667" s="95">
        <v>4666</v>
      </c>
      <c r="D4667" s="95">
        <v>1503</v>
      </c>
      <c r="E4667" s="95">
        <v>1503</v>
      </c>
      <c r="F4667" s="95" t="s">
        <v>66</v>
      </c>
      <c r="G4667" s="95">
        <v>2019</v>
      </c>
      <c r="H4667" s="95">
        <v>0</v>
      </c>
      <c r="I4667" s="95">
        <v>1</v>
      </c>
      <c r="J4667" s="95">
        <v>9919505</v>
      </c>
      <c r="K4667" s="95">
        <v>0</v>
      </c>
      <c r="L4667" s="95">
        <v>1471.3</v>
      </c>
      <c r="M4667" s="95">
        <v>9919505</v>
      </c>
      <c r="N4667" s="5">
        <f t="shared" si="145"/>
        <v>6742</v>
      </c>
    </row>
    <row r="4668" spans="1:14" x14ac:dyDescent="0.25">
      <c r="A4668" t="str">
        <f t="shared" si="144"/>
        <v>2019_1576</v>
      </c>
      <c r="C4668" s="95">
        <v>4667</v>
      </c>
      <c r="D4668" s="95">
        <v>1576</v>
      </c>
      <c r="E4668" s="95">
        <v>1576</v>
      </c>
      <c r="F4668" s="95" t="s">
        <v>67</v>
      </c>
      <c r="G4668" s="95">
        <v>2019</v>
      </c>
      <c r="H4668" s="95">
        <v>0</v>
      </c>
      <c r="I4668" s="95">
        <v>1</v>
      </c>
      <c r="J4668" s="95">
        <v>19001582</v>
      </c>
      <c r="K4668" s="95">
        <v>0</v>
      </c>
      <c r="L4668" s="95">
        <v>2820.9</v>
      </c>
      <c r="M4668" s="95">
        <v>19001582</v>
      </c>
      <c r="N4668" s="5">
        <f t="shared" si="145"/>
        <v>6736</v>
      </c>
    </row>
    <row r="4669" spans="1:14" x14ac:dyDescent="0.25">
      <c r="A4669" t="str">
        <f t="shared" si="144"/>
        <v>2019_1602</v>
      </c>
      <c r="C4669" s="95">
        <v>4668</v>
      </c>
      <c r="D4669" s="95">
        <v>1602</v>
      </c>
      <c r="E4669" s="95">
        <v>1602</v>
      </c>
      <c r="F4669" s="95" t="s">
        <v>68</v>
      </c>
      <c r="G4669" s="95">
        <v>2019</v>
      </c>
      <c r="H4669" s="95">
        <v>0</v>
      </c>
      <c r="I4669" s="95">
        <v>1</v>
      </c>
      <c r="J4669" s="95">
        <v>3458936</v>
      </c>
      <c r="K4669" s="95">
        <v>0</v>
      </c>
      <c r="L4669" s="95">
        <v>513.5</v>
      </c>
      <c r="M4669" s="95">
        <v>3458936</v>
      </c>
      <c r="N4669" s="5">
        <f t="shared" si="145"/>
        <v>6736</v>
      </c>
    </row>
    <row r="4670" spans="1:14" x14ac:dyDescent="0.25">
      <c r="A4670" t="str">
        <f t="shared" si="144"/>
        <v>2019_1611</v>
      </c>
      <c r="C4670" s="95">
        <v>4669</v>
      </c>
      <c r="D4670" s="95">
        <v>1611</v>
      </c>
      <c r="E4670" s="95">
        <v>1611</v>
      </c>
      <c r="F4670" s="95" t="s">
        <v>69</v>
      </c>
      <c r="G4670" s="95">
        <v>2019</v>
      </c>
      <c r="H4670" s="95">
        <v>0</v>
      </c>
      <c r="I4670" s="95">
        <v>1</v>
      </c>
      <c r="J4670" s="95">
        <v>102612856</v>
      </c>
      <c r="K4670" s="95">
        <v>1644758</v>
      </c>
      <c r="L4670" s="95">
        <v>15233.5</v>
      </c>
      <c r="M4670" s="95">
        <v>104257614</v>
      </c>
      <c r="N4670" s="5">
        <f t="shared" si="145"/>
        <v>6736</v>
      </c>
    </row>
    <row r="4671" spans="1:14" x14ac:dyDescent="0.25">
      <c r="A4671" t="str">
        <f t="shared" si="144"/>
        <v>2019_1619</v>
      </c>
      <c r="C4671" s="95">
        <v>4670</v>
      </c>
      <c r="D4671" s="95">
        <v>1619</v>
      </c>
      <c r="E4671" s="95">
        <v>1619</v>
      </c>
      <c r="F4671" s="95" t="s">
        <v>70</v>
      </c>
      <c r="G4671" s="95">
        <v>2019</v>
      </c>
      <c r="H4671" s="95">
        <v>0</v>
      </c>
      <c r="I4671" s="95">
        <v>1</v>
      </c>
      <c r="J4671" s="95">
        <v>7662874</v>
      </c>
      <c r="K4671" s="95">
        <v>296108</v>
      </c>
      <c r="L4671" s="95">
        <v>1137.5999999999999</v>
      </c>
      <c r="M4671" s="95">
        <v>7958982</v>
      </c>
      <c r="N4671" s="5">
        <f t="shared" si="145"/>
        <v>6736</v>
      </c>
    </row>
    <row r="4672" spans="1:14" x14ac:dyDescent="0.25">
      <c r="A4672" t="str">
        <f t="shared" si="144"/>
        <v>2019_1638</v>
      </c>
      <c r="C4672" s="95">
        <v>4671</v>
      </c>
      <c r="D4672" s="95">
        <v>1638</v>
      </c>
      <c r="E4672" s="95">
        <v>1638</v>
      </c>
      <c r="F4672" s="95" t="s">
        <v>345</v>
      </c>
      <c r="G4672" s="95">
        <v>2019</v>
      </c>
      <c r="H4672" s="95">
        <v>0</v>
      </c>
      <c r="I4672" s="95">
        <v>2</v>
      </c>
      <c r="J4672" s="95">
        <v>11108378</v>
      </c>
      <c r="K4672" s="95">
        <v>50118</v>
      </c>
      <c r="L4672" s="95">
        <v>1643.1</v>
      </c>
      <c r="M4672" s="95">
        <v>11158496</v>
      </c>
      <c r="N4672" s="5">
        <f t="shared" si="145"/>
        <v>6761</v>
      </c>
    </row>
    <row r="4673" spans="1:14" x14ac:dyDescent="0.25">
      <c r="A4673" t="str">
        <f t="shared" si="144"/>
        <v>2019_1675</v>
      </c>
      <c r="C4673" s="95">
        <v>4672</v>
      </c>
      <c r="D4673" s="95">
        <v>1675</v>
      </c>
      <c r="E4673" s="95">
        <v>1675</v>
      </c>
      <c r="F4673" s="95" t="s">
        <v>71</v>
      </c>
      <c r="G4673" s="95">
        <v>2019</v>
      </c>
      <c r="H4673" s="95">
        <v>0</v>
      </c>
      <c r="I4673" s="95">
        <v>1</v>
      </c>
      <c r="J4673" s="95">
        <v>1363935</v>
      </c>
      <c r="K4673" s="95">
        <v>0</v>
      </c>
      <c r="L4673" s="95">
        <v>197.5</v>
      </c>
      <c r="M4673" s="95">
        <v>1363935</v>
      </c>
      <c r="N4673" s="5">
        <f t="shared" si="145"/>
        <v>6906</v>
      </c>
    </row>
    <row r="4674" spans="1:14" x14ac:dyDescent="0.25">
      <c r="A4674" t="str">
        <f t="shared" si="144"/>
        <v>2019_1701</v>
      </c>
      <c r="C4674" s="95">
        <v>4673</v>
      </c>
      <c r="D4674" s="95">
        <v>1701</v>
      </c>
      <c r="E4674" s="95">
        <v>1701</v>
      </c>
      <c r="F4674" s="95" t="s">
        <v>72</v>
      </c>
      <c r="G4674" s="95">
        <v>2019</v>
      </c>
      <c r="H4674" s="95">
        <v>0</v>
      </c>
      <c r="I4674" s="95">
        <v>1</v>
      </c>
      <c r="J4674" s="95">
        <v>14152336</v>
      </c>
      <c r="K4674" s="95">
        <v>0</v>
      </c>
      <c r="L4674" s="95">
        <v>2101</v>
      </c>
      <c r="M4674" s="95">
        <v>14152336</v>
      </c>
      <c r="N4674" s="5">
        <f t="shared" si="145"/>
        <v>6736</v>
      </c>
    </row>
    <row r="4675" spans="1:14" x14ac:dyDescent="0.25">
      <c r="A4675" t="str">
        <f t="shared" ref="A4675" si="146">CONCATENATE(G4675,"_",D4675)</f>
        <v>2019_1719</v>
      </c>
      <c r="C4675" s="95">
        <v>4674</v>
      </c>
      <c r="D4675" s="95">
        <v>1719</v>
      </c>
      <c r="E4675" s="95">
        <v>1719</v>
      </c>
      <c r="F4675" s="95" t="s">
        <v>73</v>
      </c>
      <c r="G4675" s="95">
        <v>2019</v>
      </c>
      <c r="H4675" s="95">
        <v>0</v>
      </c>
      <c r="I4675" s="95">
        <v>1</v>
      </c>
      <c r="J4675" s="95">
        <v>5052000</v>
      </c>
      <c r="K4675" s="95">
        <v>0</v>
      </c>
      <c r="L4675" s="95">
        <v>750</v>
      </c>
      <c r="M4675" s="95">
        <v>5052000</v>
      </c>
      <c r="N4675" s="5">
        <f t="shared" ref="N4675:N4738" si="147">ROUND(J4675/L4675,0)</f>
        <v>6736</v>
      </c>
    </row>
    <row r="4676" spans="1:14" x14ac:dyDescent="0.25">
      <c r="A4676" t="str">
        <f t="shared" si="144"/>
        <v>2019_1737</v>
      </c>
      <c r="C4676" s="95">
        <v>4675</v>
      </c>
      <c r="D4676" s="95">
        <v>1737</v>
      </c>
      <c r="E4676" s="95">
        <v>1737</v>
      </c>
      <c r="F4676" s="95" t="s">
        <v>346</v>
      </c>
      <c r="G4676" s="95">
        <v>2019</v>
      </c>
      <c r="H4676" s="95">
        <v>0</v>
      </c>
      <c r="I4676" s="95">
        <v>1</v>
      </c>
      <c r="J4676" s="95">
        <v>224757263</v>
      </c>
      <c r="K4676" s="95">
        <v>0</v>
      </c>
      <c r="L4676" s="95">
        <v>33057.4</v>
      </c>
      <c r="M4676" s="95">
        <v>224757263</v>
      </c>
      <c r="N4676" s="5">
        <f t="shared" si="147"/>
        <v>6799</v>
      </c>
    </row>
    <row r="4677" spans="1:14" x14ac:dyDescent="0.25">
      <c r="A4677" t="str">
        <f t="shared" ref="A4677:A4740" si="148">CONCATENATE(G4677,"_",D4677)</f>
        <v>2019_1782</v>
      </c>
      <c r="C4677" s="95">
        <v>4676</v>
      </c>
      <c r="D4677" s="95">
        <v>1782</v>
      </c>
      <c r="E4677" s="95">
        <v>1782</v>
      </c>
      <c r="F4677" s="95" t="s">
        <v>74</v>
      </c>
      <c r="G4677" s="95">
        <v>2019</v>
      </c>
      <c r="H4677" s="95">
        <v>0</v>
      </c>
      <c r="I4677" s="95">
        <v>1</v>
      </c>
      <c r="J4677" s="95">
        <v>667458</v>
      </c>
      <c r="K4677" s="95">
        <v>6717</v>
      </c>
      <c r="L4677" s="95">
        <v>99</v>
      </c>
      <c r="M4677" s="95">
        <v>674175</v>
      </c>
      <c r="N4677" s="5">
        <f t="shared" si="147"/>
        <v>6742</v>
      </c>
    </row>
    <row r="4678" spans="1:14" x14ac:dyDescent="0.25">
      <c r="A4678" t="str">
        <f t="shared" si="148"/>
        <v>2019_1791</v>
      </c>
      <c r="C4678" s="95">
        <v>4677</v>
      </c>
      <c r="D4678" s="95">
        <v>1791</v>
      </c>
      <c r="E4678" s="95">
        <v>1791</v>
      </c>
      <c r="F4678" s="95" t="s">
        <v>75</v>
      </c>
      <c r="G4678" s="95">
        <v>2019</v>
      </c>
      <c r="H4678" s="95">
        <v>0</v>
      </c>
      <c r="I4678" s="95">
        <v>1</v>
      </c>
      <c r="J4678" s="95">
        <v>5942499</v>
      </c>
      <c r="K4678" s="95">
        <v>15464</v>
      </c>
      <c r="L4678" s="95">
        <v>882.2</v>
      </c>
      <c r="M4678" s="95">
        <v>5957963</v>
      </c>
      <c r="N4678" s="5">
        <f t="shared" si="147"/>
        <v>6736</v>
      </c>
    </row>
    <row r="4679" spans="1:14" x14ac:dyDescent="0.25">
      <c r="A4679" t="str">
        <f t="shared" si="148"/>
        <v>2019_1863</v>
      </c>
      <c r="C4679" s="95">
        <v>4678</v>
      </c>
      <c r="D4679" s="95">
        <v>1863</v>
      </c>
      <c r="E4679" s="95">
        <v>1863</v>
      </c>
      <c r="F4679" s="95" t="s">
        <v>76</v>
      </c>
      <c r="G4679" s="95">
        <v>2019</v>
      </c>
      <c r="H4679" s="95">
        <v>0</v>
      </c>
      <c r="I4679" s="95">
        <v>1</v>
      </c>
      <c r="J4679" s="95">
        <v>70794818</v>
      </c>
      <c r="K4679" s="95">
        <v>327101</v>
      </c>
      <c r="L4679" s="95">
        <v>10506.8</v>
      </c>
      <c r="M4679" s="95">
        <v>71121919</v>
      </c>
      <c r="N4679" s="5">
        <f t="shared" si="147"/>
        <v>6738</v>
      </c>
    </row>
    <row r="4680" spans="1:14" x14ac:dyDescent="0.25">
      <c r="A4680" t="str">
        <f t="shared" si="148"/>
        <v>2019_1908</v>
      </c>
      <c r="C4680" s="95">
        <v>4679</v>
      </c>
      <c r="D4680" s="95">
        <v>1908</v>
      </c>
      <c r="E4680" s="95">
        <v>1908</v>
      </c>
      <c r="F4680" s="95" t="s">
        <v>77</v>
      </c>
      <c r="G4680" s="95">
        <v>2019</v>
      </c>
      <c r="H4680" s="95">
        <v>0</v>
      </c>
      <c r="I4680" s="95">
        <v>1</v>
      </c>
      <c r="J4680" s="95">
        <v>2824405</v>
      </c>
      <c r="K4680" s="95">
        <v>0</v>
      </c>
      <c r="L4680" s="95">
        <v>419.3</v>
      </c>
      <c r="M4680" s="95">
        <v>2824405</v>
      </c>
      <c r="N4680" s="5">
        <f t="shared" si="147"/>
        <v>6736</v>
      </c>
    </row>
    <row r="4681" spans="1:14" x14ac:dyDescent="0.25">
      <c r="A4681" t="str">
        <f t="shared" si="148"/>
        <v>2019_1926</v>
      </c>
      <c r="C4681" s="95">
        <v>4680</v>
      </c>
      <c r="D4681" s="95">
        <v>1926</v>
      </c>
      <c r="E4681" s="95">
        <v>1926</v>
      </c>
      <c r="F4681" s="95" t="s">
        <v>79</v>
      </c>
      <c r="G4681" s="95">
        <v>2019</v>
      </c>
      <c r="H4681" s="95">
        <v>0</v>
      </c>
      <c r="I4681" s="95">
        <v>1</v>
      </c>
      <c r="J4681" s="95">
        <v>3816129</v>
      </c>
      <c r="K4681" s="95">
        <v>119333</v>
      </c>
      <c r="L4681" s="95">
        <v>563.1</v>
      </c>
      <c r="M4681" s="95">
        <v>3935462</v>
      </c>
      <c r="N4681" s="5">
        <f t="shared" si="147"/>
        <v>6777</v>
      </c>
    </row>
    <row r="4682" spans="1:14" x14ac:dyDescent="0.25">
      <c r="A4682" t="str">
        <f t="shared" si="148"/>
        <v>2019_1944</v>
      </c>
      <c r="C4682" s="95">
        <v>4681</v>
      </c>
      <c r="D4682" s="95">
        <v>1944</v>
      </c>
      <c r="E4682" s="95">
        <v>1944</v>
      </c>
      <c r="F4682" s="95" t="s">
        <v>80</v>
      </c>
      <c r="G4682" s="95">
        <v>2019</v>
      </c>
      <c r="H4682" s="95">
        <v>0</v>
      </c>
      <c r="I4682" s="95">
        <v>1</v>
      </c>
      <c r="J4682" s="95">
        <v>5805212</v>
      </c>
      <c r="K4682" s="95">
        <v>28779</v>
      </c>
      <c r="L4682" s="95">
        <v>847.6</v>
      </c>
      <c r="M4682" s="95">
        <v>5833991</v>
      </c>
      <c r="N4682" s="5">
        <f t="shared" si="147"/>
        <v>6849</v>
      </c>
    </row>
    <row r="4683" spans="1:14" x14ac:dyDescent="0.25">
      <c r="A4683" t="str">
        <f t="shared" si="148"/>
        <v>2019_1953</v>
      </c>
      <c r="C4683" s="95">
        <v>4682</v>
      </c>
      <c r="D4683" s="95">
        <v>1953</v>
      </c>
      <c r="E4683" s="95">
        <v>1953</v>
      </c>
      <c r="F4683" s="95" t="s">
        <v>81</v>
      </c>
      <c r="G4683" s="95">
        <v>2019</v>
      </c>
      <c r="H4683" s="95">
        <v>0</v>
      </c>
      <c r="I4683" s="95">
        <v>1</v>
      </c>
      <c r="J4683" s="95">
        <v>3873874</v>
      </c>
      <c r="K4683" s="95">
        <v>22494</v>
      </c>
      <c r="L4683" s="95">
        <v>575.1</v>
      </c>
      <c r="M4683" s="95">
        <v>3896368</v>
      </c>
      <c r="N4683" s="5">
        <f t="shared" si="147"/>
        <v>6736</v>
      </c>
    </row>
    <row r="4684" spans="1:14" x14ac:dyDescent="0.25">
      <c r="A4684" t="str">
        <f t="shared" si="148"/>
        <v>2019_1963</v>
      </c>
      <c r="C4684" s="95">
        <v>4683</v>
      </c>
      <c r="D4684" s="95">
        <v>1963</v>
      </c>
      <c r="E4684" s="95">
        <v>1963</v>
      </c>
      <c r="F4684" s="95" t="s">
        <v>82</v>
      </c>
      <c r="G4684" s="95">
        <v>2019</v>
      </c>
      <c r="H4684" s="95">
        <v>0</v>
      </c>
      <c r="I4684" s="95">
        <v>1</v>
      </c>
      <c r="J4684" s="95">
        <v>3825374</v>
      </c>
      <c r="K4684" s="95">
        <v>95896</v>
      </c>
      <c r="L4684" s="95">
        <v>567.9</v>
      </c>
      <c r="M4684" s="95">
        <v>3921270</v>
      </c>
      <c r="N4684" s="5">
        <f t="shared" si="147"/>
        <v>6736</v>
      </c>
    </row>
    <row r="4685" spans="1:14" x14ac:dyDescent="0.25">
      <c r="A4685" t="str">
        <f t="shared" si="148"/>
        <v>2019_3582</v>
      </c>
      <c r="C4685" s="95">
        <v>4684</v>
      </c>
      <c r="D4685" s="95">
        <v>3582</v>
      </c>
      <c r="E4685" s="95">
        <v>1968</v>
      </c>
      <c r="F4685" s="95" t="s">
        <v>138</v>
      </c>
      <c r="G4685" s="95">
        <v>2019</v>
      </c>
      <c r="H4685" s="95">
        <v>0</v>
      </c>
      <c r="I4685" s="95">
        <v>1</v>
      </c>
      <c r="J4685" s="95">
        <v>3832075</v>
      </c>
      <c r="K4685" s="95">
        <v>0</v>
      </c>
      <c r="L4685" s="95">
        <v>562.29999999999995</v>
      </c>
      <c r="M4685" s="95">
        <v>3832075</v>
      </c>
      <c r="N4685" s="5">
        <f t="shared" si="147"/>
        <v>6815</v>
      </c>
    </row>
    <row r="4686" spans="1:14" x14ac:dyDescent="0.25">
      <c r="A4686" t="str">
        <f t="shared" si="148"/>
        <v>2019_3978</v>
      </c>
      <c r="C4686" s="95">
        <v>4685</v>
      </c>
      <c r="D4686" s="95">
        <v>3978</v>
      </c>
      <c r="E4686" s="95">
        <v>3978</v>
      </c>
      <c r="F4686" s="95" t="s">
        <v>150</v>
      </c>
      <c r="G4686" s="95">
        <v>2019</v>
      </c>
      <c r="H4686" s="95">
        <v>0</v>
      </c>
      <c r="I4686" s="95">
        <v>1</v>
      </c>
      <c r="J4686" s="95">
        <v>3714147</v>
      </c>
      <c r="K4686" s="95">
        <v>0</v>
      </c>
      <c r="L4686" s="95">
        <v>546.6</v>
      </c>
      <c r="M4686" s="95">
        <v>3714147</v>
      </c>
      <c r="N4686" s="5">
        <f t="shared" si="147"/>
        <v>6795</v>
      </c>
    </row>
    <row r="4687" spans="1:14" x14ac:dyDescent="0.25">
      <c r="A4687" t="str">
        <f t="shared" si="148"/>
        <v>2019_6741</v>
      </c>
      <c r="C4687" s="95">
        <v>4686</v>
      </c>
      <c r="D4687" s="95">
        <v>6741</v>
      </c>
      <c r="E4687" s="95">
        <v>6741</v>
      </c>
      <c r="F4687" s="95" t="s">
        <v>256</v>
      </c>
      <c r="G4687" s="95">
        <v>2019</v>
      </c>
      <c r="H4687" s="95">
        <v>0</v>
      </c>
      <c r="I4687" s="95">
        <v>1</v>
      </c>
      <c r="J4687" s="95">
        <v>5704750</v>
      </c>
      <c r="K4687" s="95">
        <v>166376</v>
      </c>
      <c r="L4687" s="95">
        <v>845.9</v>
      </c>
      <c r="M4687" s="95">
        <v>5871126</v>
      </c>
      <c r="N4687" s="5">
        <f t="shared" si="147"/>
        <v>6744</v>
      </c>
    </row>
    <row r="4688" spans="1:14" x14ac:dyDescent="0.25">
      <c r="A4688" t="str">
        <f t="shared" si="148"/>
        <v>2019_1970</v>
      </c>
      <c r="C4688" s="95">
        <v>4687</v>
      </c>
      <c r="D4688" s="95">
        <v>1970</v>
      </c>
      <c r="E4688" s="95">
        <v>1970</v>
      </c>
      <c r="F4688" s="95" t="s">
        <v>83</v>
      </c>
      <c r="G4688" s="95">
        <v>2019</v>
      </c>
      <c r="H4688" s="95">
        <v>0</v>
      </c>
      <c r="I4688" s="95">
        <v>1</v>
      </c>
      <c r="J4688" s="95">
        <v>3320758</v>
      </c>
      <c r="K4688" s="95">
        <v>11424</v>
      </c>
      <c r="L4688" s="95">
        <v>491.6</v>
      </c>
      <c r="M4688" s="95">
        <v>3332182</v>
      </c>
      <c r="N4688" s="5">
        <f t="shared" si="147"/>
        <v>6755</v>
      </c>
    </row>
    <row r="4689" spans="1:14" x14ac:dyDescent="0.25">
      <c r="A4689" t="str">
        <f t="shared" si="148"/>
        <v>2019_1972</v>
      </c>
      <c r="C4689" s="95">
        <v>4688</v>
      </c>
      <c r="D4689" s="95">
        <v>1972</v>
      </c>
      <c r="E4689" s="95">
        <v>1972</v>
      </c>
      <c r="F4689" s="95" t="s">
        <v>84</v>
      </c>
      <c r="G4689" s="95">
        <v>2019</v>
      </c>
      <c r="H4689" s="95">
        <v>0</v>
      </c>
      <c r="I4689" s="95">
        <v>1</v>
      </c>
      <c r="J4689" s="95">
        <v>2189874</v>
      </c>
      <c r="K4689" s="95">
        <v>124120</v>
      </c>
      <c r="L4689" s="95">
        <v>325.10000000000002</v>
      </c>
      <c r="M4689" s="95">
        <v>2313994</v>
      </c>
      <c r="N4689" s="5">
        <f t="shared" si="147"/>
        <v>6736</v>
      </c>
    </row>
    <row r="4690" spans="1:14" x14ac:dyDescent="0.25">
      <c r="A4690" t="str">
        <f t="shared" si="148"/>
        <v>2019_1965</v>
      </c>
      <c r="C4690" s="95">
        <v>4689</v>
      </c>
      <c r="D4690" s="95">
        <v>1965</v>
      </c>
      <c r="E4690" s="95">
        <v>1965</v>
      </c>
      <c r="F4690" s="95" t="s">
        <v>288</v>
      </c>
      <c r="G4690" s="95">
        <v>2019</v>
      </c>
      <c r="H4690" s="95">
        <v>0</v>
      </c>
      <c r="I4690" s="95">
        <v>1</v>
      </c>
      <c r="J4690" s="95">
        <v>4063829</v>
      </c>
      <c r="K4690" s="95">
        <v>78880</v>
      </c>
      <c r="L4690" s="95">
        <v>603.29999999999995</v>
      </c>
      <c r="M4690" s="95">
        <v>4142709</v>
      </c>
      <c r="N4690" s="5">
        <f t="shared" si="147"/>
        <v>6736</v>
      </c>
    </row>
    <row r="4691" spans="1:14" x14ac:dyDescent="0.25">
      <c r="A4691" t="str">
        <f t="shared" si="148"/>
        <v>2019_657</v>
      </c>
      <c r="C4691" s="95">
        <v>4690</v>
      </c>
      <c r="D4691" s="95">
        <v>657</v>
      </c>
      <c r="E4691" s="95">
        <v>657</v>
      </c>
      <c r="F4691" s="95" t="s">
        <v>366</v>
      </c>
      <c r="G4691" s="95">
        <v>2019</v>
      </c>
      <c r="H4691" s="95">
        <v>0</v>
      </c>
      <c r="I4691" s="95">
        <v>1</v>
      </c>
      <c r="J4691" s="95">
        <v>5900062</v>
      </c>
      <c r="K4691" s="95">
        <v>69343</v>
      </c>
      <c r="L4691" s="95">
        <v>875.9</v>
      </c>
      <c r="M4691" s="95">
        <v>5969405</v>
      </c>
      <c r="N4691" s="5">
        <f t="shared" si="147"/>
        <v>6736</v>
      </c>
    </row>
    <row r="4692" spans="1:14" x14ac:dyDescent="0.25">
      <c r="A4692" t="str">
        <f t="shared" si="148"/>
        <v>2019_1989</v>
      </c>
      <c r="C4692" s="95">
        <v>4691</v>
      </c>
      <c r="D4692" s="95">
        <v>1989</v>
      </c>
      <c r="E4692" s="95">
        <v>1989</v>
      </c>
      <c r="F4692" s="95" t="s">
        <v>86</v>
      </c>
      <c r="G4692" s="95">
        <v>2019</v>
      </c>
      <c r="H4692" s="95">
        <v>0</v>
      </c>
      <c r="I4692" s="95">
        <v>1</v>
      </c>
      <c r="J4692" s="95">
        <v>2788704</v>
      </c>
      <c r="K4692" s="95">
        <v>0</v>
      </c>
      <c r="L4692" s="95">
        <v>414</v>
      </c>
      <c r="M4692" s="95">
        <v>2788704</v>
      </c>
      <c r="N4692" s="5">
        <f t="shared" si="147"/>
        <v>6736</v>
      </c>
    </row>
    <row r="4693" spans="1:14" x14ac:dyDescent="0.25">
      <c r="A4693" t="str">
        <f t="shared" si="148"/>
        <v>2019_2007</v>
      </c>
      <c r="C4693" s="95">
        <v>4692</v>
      </c>
      <c r="D4693" s="95">
        <v>2007</v>
      </c>
      <c r="E4693" s="95">
        <v>2007</v>
      </c>
      <c r="F4693" s="95" t="s">
        <v>87</v>
      </c>
      <c r="G4693" s="95">
        <v>2019</v>
      </c>
      <c r="H4693" s="95">
        <v>0</v>
      </c>
      <c r="I4693" s="95">
        <v>1</v>
      </c>
      <c r="J4693" s="95">
        <v>4207306</v>
      </c>
      <c r="K4693" s="95">
        <v>59920</v>
      </c>
      <c r="L4693" s="95">
        <v>624.6</v>
      </c>
      <c r="M4693" s="95">
        <v>4267226</v>
      </c>
      <c r="N4693" s="5">
        <f t="shared" si="147"/>
        <v>6736</v>
      </c>
    </row>
    <row r="4694" spans="1:14" x14ac:dyDescent="0.25">
      <c r="A4694" t="str">
        <f t="shared" si="148"/>
        <v>2019_2088</v>
      </c>
      <c r="C4694" s="95">
        <v>4693</v>
      </c>
      <c r="D4694" s="95">
        <v>2088</v>
      </c>
      <c r="E4694" s="95">
        <v>2088</v>
      </c>
      <c r="F4694" s="95" t="s">
        <v>88</v>
      </c>
      <c r="G4694" s="95">
        <v>2019</v>
      </c>
      <c r="H4694" s="95">
        <v>0</v>
      </c>
      <c r="I4694" s="95">
        <v>1</v>
      </c>
      <c r="J4694" s="95">
        <v>4792317</v>
      </c>
      <c r="K4694" s="95">
        <v>0</v>
      </c>
      <c r="L4694" s="95">
        <v>699.2</v>
      </c>
      <c r="M4694" s="95">
        <v>4792317</v>
      </c>
      <c r="N4694" s="5">
        <f t="shared" si="147"/>
        <v>6854</v>
      </c>
    </row>
    <row r="4695" spans="1:14" x14ac:dyDescent="0.25">
      <c r="A4695" t="str">
        <f t="shared" si="148"/>
        <v>2019_2097</v>
      </c>
      <c r="C4695" s="95">
        <v>4694</v>
      </c>
      <c r="D4695" s="95">
        <v>2097</v>
      </c>
      <c r="E4695" s="95">
        <v>2097</v>
      </c>
      <c r="F4695" s="95" t="s">
        <v>89</v>
      </c>
      <c r="G4695" s="95">
        <v>2019</v>
      </c>
      <c r="H4695" s="95">
        <v>0</v>
      </c>
      <c r="I4695" s="95">
        <v>1</v>
      </c>
      <c r="J4695" s="95">
        <v>3076769</v>
      </c>
      <c r="K4695" s="95">
        <v>38272</v>
      </c>
      <c r="L4695" s="95">
        <v>452.2</v>
      </c>
      <c r="M4695" s="95">
        <v>3115041</v>
      </c>
      <c r="N4695" s="5">
        <f t="shared" si="147"/>
        <v>6804</v>
      </c>
    </row>
    <row r="4696" spans="1:14" x14ac:dyDescent="0.25">
      <c r="A4696" t="str">
        <f t="shared" si="148"/>
        <v>2019_2113</v>
      </c>
      <c r="C4696" s="95">
        <v>4695</v>
      </c>
      <c r="D4696" s="95">
        <v>2113</v>
      </c>
      <c r="E4696" s="95">
        <v>2113</v>
      </c>
      <c r="F4696" s="95" t="s">
        <v>90</v>
      </c>
      <c r="G4696" s="95">
        <v>2019</v>
      </c>
      <c r="H4696" s="95">
        <v>0</v>
      </c>
      <c r="I4696" s="95">
        <v>1</v>
      </c>
      <c r="J4696" s="95">
        <v>1306784</v>
      </c>
      <c r="K4696" s="95">
        <v>12421</v>
      </c>
      <c r="L4696" s="95">
        <v>194</v>
      </c>
      <c r="M4696" s="95">
        <v>1319205</v>
      </c>
      <c r="N4696" s="5">
        <f t="shared" si="147"/>
        <v>6736</v>
      </c>
    </row>
    <row r="4697" spans="1:14" x14ac:dyDescent="0.25">
      <c r="A4697" t="str">
        <f t="shared" si="148"/>
        <v>2019_2124</v>
      </c>
      <c r="C4697" s="95">
        <v>4696</v>
      </c>
      <c r="D4697" s="95">
        <v>2124</v>
      </c>
      <c r="E4697" s="95">
        <v>2124</v>
      </c>
      <c r="F4697" s="95" t="s">
        <v>383</v>
      </c>
      <c r="G4697" s="95">
        <v>2019</v>
      </c>
      <c r="H4697" s="95">
        <v>0</v>
      </c>
      <c r="I4697" s="95">
        <v>1</v>
      </c>
      <c r="J4697" s="95">
        <v>8932302</v>
      </c>
      <c r="K4697" s="95">
        <v>360148</v>
      </c>
      <c r="L4697" s="95">
        <v>1323.5</v>
      </c>
      <c r="M4697" s="95">
        <v>9292450</v>
      </c>
      <c r="N4697" s="5">
        <f t="shared" si="147"/>
        <v>6749</v>
      </c>
    </row>
    <row r="4698" spans="1:14" x14ac:dyDescent="0.25">
      <c r="A4698" t="str">
        <f t="shared" si="148"/>
        <v>2019_2151</v>
      </c>
      <c r="C4698" s="95">
        <v>4697</v>
      </c>
      <c r="D4698" s="95">
        <v>2151</v>
      </c>
      <c r="E4698" s="95">
        <v>2151</v>
      </c>
      <c r="F4698" s="95" t="s">
        <v>347</v>
      </c>
      <c r="G4698" s="95">
        <v>2019</v>
      </c>
      <c r="H4698" s="95">
        <v>0</v>
      </c>
      <c r="I4698" s="95">
        <v>1</v>
      </c>
      <c r="J4698" s="95">
        <v>2820047</v>
      </c>
      <c r="K4698" s="95">
        <v>195803</v>
      </c>
      <c r="L4698" s="95">
        <v>413.8</v>
      </c>
      <c r="M4698" s="95">
        <v>3015850</v>
      </c>
      <c r="N4698" s="5">
        <f t="shared" si="147"/>
        <v>6815</v>
      </c>
    </row>
    <row r="4699" spans="1:14" x14ac:dyDescent="0.25">
      <c r="A4699" t="str">
        <f t="shared" si="148"/>
        <v>2019_2169</v>
      </c>
      <c r="C4699" s="95">
        <v>4698</v>
      </c>
      <c r="D4699" s="95">
        <v>2169</v>
      </c>
      <c r="E4699" s="95">
        <v>2169</v>
      </c>
      <c r="F4699" s="95" t="s">
        <v>91</v>
      </c>
      <c r="G4699" s="95">
        <v>2019</v>
      </c>
      <c r="H4699" s="95">
        <v>0</v>
      </c>
      <c r="I4699" s="95">
        <v>1</v>
      </c>
      <c r="J4699" s="95">
        <v>10720344</v>
      </c>
      <c r="K4699" s="95">
        <v>295021</v>
      </c>
      <c r="L4699" s="95">
        <v>1591.5</v>
      </c>
      <c r="M4699" s="95">
        <v>11015365</v>
      </c>
      <c r="N4699" s="5">
        <f t="shared" si="147"/>
        <v>6736</v>
      </c>
    </row>
    <row r="4700" spans="1:14" x14ac:dyDescent="0.25">
      <c r="A4700" t="str">
        <f t="shared" si="148"/>
        <v>2019_2295</v>
      </c>
      <c r="C4700" s="95">
        <v>4699</v>
      </c>
      <c r="D4700" s="95">
        <v>2295</v>
      </c>
      <c r="E4700" s="95">
        <v>2295</v>
      </c>
      <c r="F4700" s="95" t="s">
        <v>92</v>
      </c>
      <c r="G4700" s="95">
        <v>2019</v>
      </c>
      <c r="H4700" s="95">
        <v>0</v>
      </c>
      <c r="I4700" s="95">
        <v>1</v>
      </c>
      <c r="J4700" s="95">
        <v>7361265</v>
      </c>
      <c r="K4700" s="95">
        <v>85926</v>
      </c>
      <c r="L4700" s="95">
        <v>1092.5</v>
      </c>
      <c r="M4700" s="95">
        <v>7447191</v>
      </c>
      <c r="N4700" s="5">
        <f t="shared" si="147"/>
        <v>6738</v>
      </c>
    </row>
    <row r="4701" spans="1:14" x14ac:dyDescent="0.25">
      <c r="A4701" t="str">
        <f t="shared" si="148"/>
        <v>2019_2313</v>
      </c>
      <c r="C4701" s="95">
        <v>4700</v>
      </c>
      <c r="D4701" s="95">
        <v>2313</v>
      </c>
      <c r="E4701" s="95">
        <v>2313</v>
      </c>
      <c r="F4701" s="95" t="s">
        <v>93</v>
      </c>
      <c r="G4701" s="95">
        <v>2019</v>
      </c>
      <c r="H4701" s="95">
        <v>0</v>
      </c>
      <c r="I4701" s="95">
        <v>1</v>
      </c>
      <c r="J4701" s="95">
        <v>25681752</v>
      </c>
      <c r="K4701" s="95">
        <v>0</v>
      </c>
      <c r="L4701" s="95">
        <v>3800.2</v>
      </c>
      <c r="M4701" s="95">
        <v>25681752</v>
      </c>
      <c r="N4701" s="5">
        <f t="shared" si="147"/>
        <v>6758</v>
      </c>
    </row>
    <row r="4702" spans="1:14" x14ac:dyDescent="0.25">
      <c r="A4702" t="str">
        <f t="shared" si="148"/>
        <v>2019_2322</v>
      </c>
      <c r="C4702" s="95">
        <v>4701</v>
      </c>
      <c r="D4702" s="95">
        <v>2322</v>
      </c>
      <c r="E4702" s="95">
        <v>2322</v>
      </c>
      <c r="F4702" s="95" t="s">
        <v>94</v>
      </c>
      <c r="G4702" s="95">
        <v>2019</v>
      </c>
      <c r="H4702" s="95">
        <v>0</v>
      </c>
      <c r="I4702" s="95">
        <v>1</v>
      </c>
      <c r="J4702" s="95">
        <v>14439290</v>
      </c>
      <c r="K4702" s="95">
        <v>0</v>
      </c>
      <c r="L4702" s="95">
        <v>2143.6</v>
      </c>
      <c r="M4702" s="95">
        <v>14439290</v>
      </c>
      <c r="N4702" s="5">
        <f t="shared" si="147"/>
        <v>6736</v>
      </c>
    </row>
    <row r="4703" spans="1:14" x14ac:dyDescent="0.25">
      <c r="A4703" t="str">
        <f t="shared" si="148"/>
        <v>2019_2369</v>
      </c>
      <c r="C4703" s="95">
        <v>4702</v>
      </c>
      <c r="D4703" s="95">
        <v>2369</v>
      </c>
      <c r="E4703" s="95">
        <v>2369</v>
      </c>
      <c r="F4703" s="95" t="s">
        <v>95</v>
      </c>
      <c r="G4703" s="95">
        <v>2019</v>
      </c>
      <c r="H4703" s="95">
        <v>0</v>
      </c>
      <c r="I4703" s="95">
        <v>1</v>
      </c>
      <c r="J4703" s="95">
        <v>3044672</v>
      </c>
      <c r="K4703" s="95">
        <v>24500</v>
      </c>
      <c r="L4703" s="95">
        <v>452</v>
      </c>
      <c r="M4703" s="95">
        <v>3069172</v>
      </c>
      <c r="N4703" s="5">
        <f t="shared" si="147"/>
        <v>6736</v>
      </c>
    </row>
    <row r="4704" spans="1:14" x14ac:dyDescent="0.25">
      <c r="A4704" t="str">
        <f t="shared" si="148"/>
        <v>2019_2682</v>
      </c>
      <c r="C4704" s="95">
        <v>4703</v>
      </c>
      <c r="D4704" s="95">
        <v>2682</v>
      </c>
      <c r="E4704" s="95">
        <v>2682</v>
      </c>
      <c r="F4704" s="95" t="s">
        <v>3</v>
      </c>
      <c r="G4704" s="95">
        <v>2019</v>
      </c>
      <c r="H4704" s="95">
        <v>0</v>
      </c>
      <c r="I4704" s="95">
        <v>1</v>
      </c>
      <c r="J4704" s="95">
        <v>1895510</v>
      </c>
      <c r="K4704" s="95">
        <v>38203</v>
      </c>
      <c r="L4704" s="95">
        <v>281.39999999999998</v>
      </c>
      <c r="M4704" s="95">
        <v>1933713</v>
      </c>
      <c r="N4704" s="5">
        <f t="shared" si="147"/>
        <v>6736</v>
      </c>
    </row>
    <row r="4705" spans="1:14" x14ac:dyDescent="0.25">
      <c r="A4705" t="str">
        <f t="shared" si="148"/>
        <v>2019_2376</v>
      </c>
      <c r="C4705" s="95">
        <v>4704</v>
      </c>
      <c r="D4705" s="95">
        <v>2376</v>
      </c>
      <c r="E4705" s="95">
        <v>2376</v>
      </c>
      <c r="F4705" s="95" t="s">
        <v>96</v>
      </c>
      <c r="G4705" s="95">
        <v>2019</v>
      </c>
      <c r="H4705" s="95">
        <v>0</v>
      </c>
      <c r="I4705" s="95">
        <v>1</v>
      </c>
      <c r="J4705" s="95">
        <v>3002328</v>
      </c>
      <c r="K4705" s="95">
        <v>0</v>
      </c>
      <c r="L4705" s="95">
        <v>444</v>
      </c>
      <c r="M4705" s="95">
        <v>3002328</v>
      </c>
      <c r="N4705" s="5">
        <f t="shared" si="147"/>
        <v>6762</v>
      </c>
    </row>
    <row r="4706" spans="1:14" x14ac:dyDescent="0.25">
      <c r="A4706" t="str">
        <f t="shared" si="148"/>
        <v>2019_2403</v>
      </c>
      <c r="C4706" s="95">
        <v>4705</v>
      </c>
      <c r="D4706" s="95">
        <v>2403</v>
      </c>
      <c r="E4706" s="95">
        <v>2403</v>
      </c>
      <c r="F4706" s="95" t="s">
        <v>384</v>
      </c>
      <c r="G4706" s="95">
        <v>2019</v>
      </c>
      <c r="H4706" s="95">
        <v>0</v>
      </c>
      <c r="I4706" s="95">
        <v>1</v>
      </c>
      <c r="J4706" s="95">
        <v>5961232</v>
      </c>
      <c r="K4706" s="95">
        <v>0</v>
      </c>
      <c r="L4706" s="95">
        <v>882.1</v>
      </c>
      <c r="M4706" s="95">
        <v>5961232</v>
      </c>
      <c r="N4706" s="5">
        <f t="shared" si="147"/>
        <v>6758</v>
      </c>
    </row>
    <row r="4707" spans="1:14" x14ac:dyDescent="0.25">
      <c r="A4707" t="str">
        <f t="shared" si="148"/>
        <v>2019_2457</v>
      </c>
      <c r="C4707" s="95">
        <v>4706</v>
      </c>
      <c r="D4707" s="95">
        <v>2457</v>
      </c>
      <c r="E4707" s="95">
        <v>2457</v>
      </c>
      <c r="F4707" s="95" t="s">
        <v>97</v>
      </c>
      <c r="G4707" s="95">
        <v>2019</v>
      </c>
      <c r="H4707" s="95">
        <v>0</v>
      </c>
      <c r="I4707" s="95">
        <v>1</v>
      </c>
      <c r="J4707" s="95">
        <v>2870883</v>
      </c>
      <c r="K4707" s="95">
        <v>218481</v>
      </c>
      <c r="L4707" s="95">
        <v>426.2</v>
      </c>
      <c r="M4707" s="95">
        <v>3089364</v>
      </c>
      <c r="N4707" s="5">
        <f t="shared" si="147"/>
        <v>6736</v>
      </c>
    </row>
    <row r="4708" spans="1:14" x14ac:dyDescent="0.25">
      <c r="A4708" t="str">
        <f t="shared" si="148"/>
        <v>2019_2466</v>
      </c>
      <c r="C4708" s="95">
        <v>4707</v>
      </c>
      <c r="D4708" s="95">
        <v>2466</v>
      </c>
      <c r="E4708" s="95">
        <v>2466</v>
      </c>
      <c r="F4708" s="95" t="s">
        <v>98</v>
      </c>
      <c r="G4708" s="95">
        <v>2019</v>
      </c>
      <c r="H4708" s="95">
        <v>0</v>
      </c>
      <c r="I4708" s="95">
        <v>1</v>
      </c>
      <c r="J4708" s="95">
        <v>10041355</v>
      </c>
      <c r="K4708" s="95">
        <v>0</v>
      </c>
      <c r="L4708" s="95">
        <v>1490.7</v>
      </c>
      <c r="M4708" s="95">
        <v>10041355</v>
      </c>
      <c r="N4708" s="5">
        <f t="shared" si="147"/>
        <v>6736</v>
      </c>
    </row>
    <row r="4709" spans="1:14" x14ac:dyDescent="0.25">
      <c r="A4709" t="str">
        <f t="shared" si="148"/>
        <v>2019_2493</v>
      </c>
      <c r="C4709" s="95">
        <v>4708</v>
      </c>
      <c r="D4709" s="95">
        <v>2493</v>
      </c>
      <c r="E4709" s="95">
        <v>2493</v>
      </c>
      <c r="F4709" s="95" t="s">
        <v>99</v>
      </c>
      <c r="G4709" s="95">
        <v>2019</v>
      </c>
      <c r="H4709" s="95">
        <v>0</v>
      </c>
      <c r="I4709" s="95">
        <v>1</v>
      </c>
      <c r="J4709" s="95">
        <v>1007108</v>
      </c>
      <c r="K4709" s="95">
        <v>0</v>
      </c>
      <c r="L4709" s="95">
        <v>146</v>
      </c>
      <c r="M4709" s="95">
        <v>1007108</v>
      </c>
      <c r="N4709" s="5">
        <f t="shared" si="147"/>
        <v>6898</v>
      </c>
    </row>
    <row r="4710" spans="1:14" x14ac:dyDescent="0.25">
      <c r="A4710" t="str">
        <f t="shared" si="148"/>
        <v>2019_2502</v>
      </c>
      <c r="C4710" s="95">
        <v>4709</v>
      </c>
      <c r="D4710" s="95">
        <v>2502</v>
      </c>
      <c r="E4710" s="95">
        <v>2502</v>
      </c>
      <c r="F4710" s="95" t="s">
        <v>100</v>
      </c>
      <c r="G4710" s="95">
        <v>2019</v>
      </c>
      <c r="H4710" s="95">
        <v>0</v>
      </c>
      <c r="I4710" s="95">
        <v>1</v>
      </c>
      <c r="J4710" s="95">
        <v>3994086</v>
      </c>
      <c r="K4710" s="95">
        <v>0</v>
      </c>
      <c r="L4710" s="95">
        <v>584.70000000000005</v>
      </c>
      <c r="M4710" s="95">
        <v>3994086</v>
      </c>
      <c r="N4710" s="5">
        <f t="shared" si="147"/>
        <v>6831</v>
      </c>
    </row>
    <row r="4711" spans="1:14" x14ac:dyDescent="0.25">
      <c r="A4711" t="str">
        <f t="shared" si="148"/>
        <v>2019_2511</v>
      </c>
      <c r="C4711" s="95">
        <v>4710</v>
      </c>
      <c r="D4711" s="95">
        <v>2511</v>
      </c>
      <c r="E4711" s="95">
        <v>2511</v>
      </c>
      <c r="F4711" s="95" t="s">
        <v>101</v>
      </c>
      <c r="G4711" s="95">
        <v>2019</v>
      </c>
      <c r="H4711" s="95">
        <v>0</v>
      </c>
      <c r="I4711" s="95">
        <v>1</v>
      </c>
      <c r="J4711" s="95">
        <v>13330544</v>
      </c>
      <c r="K4711" s="95">
        <v>0</v>
      </c>
      <c r="L4711" s="95">
        <v>1979</v>
      </c>
      <c r="M4711" s="95">
        <v>13330544</v>
      </c>
      <c r="N4711" s="5">
        <f t="shared" si="147"/>
        <v>6736</v>
      </c>
    </row>
    <row r="4712" spans="1:14" x14ac:dyDescent="0.25">
      <c r="A4712" t="str">
        <f t="shared" si="148"/>
        <v>2019_2520</v>
      </c>
      <c r="C4712" s="95">
        <v>4711</v>
      </c>
      <c r="D4712" s="95">
        <v>2520</v>
      </c>
      <c r="E4712" s="95">
        <v>2520</v>
      </c>
      <c r="F4712" s="95" t="s">
        <v>102</v>
      </c>
      <c r="G4712" s="95">
        <v>2019</v>
      </c>
      <c r="H4712" s="95">
        <v>0</v>
      </c>
      <c r="I4712" s="95">
        <v>1</v>
      </c>
      <c r="J4712" s="95">
        <v>1872608</v>
      </c>
      <c r="K4712" s="95">
        <v>0</v>
      </c>
      <c r="L4712" s="95">
        <v>278</v>
      </c>
      <c r="M4712" s="95">
        <v>1872608</v>
      </c>
      <c r="N4712" s="5">
        <f t="shared" si="147"/>
        <v>6736</v>
      </c>
    </row>
    <row r="4713" spans="1:14" x14ac:dyDescent="0.25">
      <c r="A4713" t="str">
        <f t="shared" si="148"/>
        <v>2019_2556</v>
      </c>
      <c r="C4713" s="95">
        <v>4712</v>
      </c>
      <c r="D4713" s="95">
        <v>2556</v>
      </c>
      <c r="E4713" s="95">
        <v>2556</v>
      </c>
      <c r="F4713" s="95" t="s">
        <v>103</v>
      </c>
      <c r="G4713" s="95">
        <v>2019</v>
      </c>
      <c r="H4713" s="95">
        <v>0</v>
      </c>
      <c r="I4713" s="95">
        <v>1</v>
      </c>
      <c r="J4713" s="95">
        <v>2630940</v>
      </c>
      <c r="K4713" s="95">
        <v>0</v>
      </c>
      <c r="L4713" s="95">
        <v>390</v>
      </c>
      <c r="M4713" s="95">
        <v>2630940</v>
      </c>
      <c r="N4713" s="5">
        <f t="shared" si="147"/>
        <v>6746</v>
      </c>
    </row>
    <row r="4714" spans="1:14" x14ac:dyDescent="0.25">
      <c r="A4714" t="str">
        <f t="shared" si="148"/>
        <v>2019_3195</v>
      </c>
      <c r="C4714" s="95">
        <v>4713</v>
      </c>
      <c r="D4714" s="95">
        <v>3195</v>
      </c>
      <c r="E4714" s="95">
        <v>3195</v>
      </c>
      <c r="F4714" s="95" t="s">
        <v>298</v>
      </c>
      <c r="G4714" s="95">
        <v>2019</v>
      </c>
      <c r="H4714" s="95">
        <v>0</v>
      </c>
      <c r="I4714" s="95">
        <v>1</v>
      </c>
      <c r="J4714" s="95">
        <v>8430715</v>
      </c>
      <c r="K4714" s="95">
        <v>65121</v>
      </c>
      <c r="L4714" s="95">
        <v>1238.9000000000001</v>
      </c>
      <c r="M4714" s="95">
        <v>8495836</v>
      </c>
      <c r="N4714" s="5">
        <f t="shared" si="147"/>
        <v>6805</v>
      </c>
    </row>
    <row r="4715" spans="1:14" x14ac:dyDescent="0.25">
      <c r="A4715" t="str">
        <f t="shared" si="148"/>
        <v>2019_2709</v>
      </c>
      <c r="C4715" s="95">
        <v>4714</v>
      </c>
      <c r="D4715" s="95">
        <v>2709</v>
      </c>
      <c r="E4715" s="95">
        <v>2709</v>
      </c>
      <c r="F4715" s="95" t="s">
        <v>105</v>
      </c>
      <c r="G4715" s="95">
        <v>2019</v>
      </c>
      <c r="H4715" s="95">
        <v>0</v>
      </c>
      <c r="I4715" s="95">
        <v>1</v>
      </c>
      <c r="J4715" s="95">
        <v>10793567</v>
      </c>
      <c r="K4715" s="95">
        <v>110557</v>
      </c>
      <c r="L4715" s="95">
        <v>1598.1</v>
      </c>
      <c r="M4715" s="95">
        <v>10904124</v>
      </c>
      <c r="N4715" s="5">
        <f t="shared" si="147"/>
        <v>6754</v>
      </c>
    </row>
    <row r="4716" spans="1:14" x14ac:dyDescent="0.25">
      <c r="A4716" t="str">
        <f t="shared" si="148"/>
        <v>2019_2718</v>
      </c>
      <c r="C4716" s="95">
        <v>4715</v>
      </c>
      <c r="D4716" s="95">
        <v>2718</v>
      </c>
      <c r="E4716" s="95">
        <v>2718</v>
      </c>
      <c r="F4716" s="95" t="s">
        <v>106</v>
      </c>
      <c r="G4716" s="95">
        <v>2019</v>
      </c>
      <c r="H4716" s="95">
        <v>0</v>
      </c>
      <c r="I4716" s="95">
        <v>1</v>
      </c>
      <c r="J4716" s="95">
        <v>3424504</v>
      </c>
      <c r="K4716" s="95">
        <v>86459</v>
      </c>
      <c r="L4716" s="95">
        <v>503.9</v>
      </c>
      <c r="M4716" s="95">
        <v>3510963</v>
      </c>
      <c r="N4716" s="5">
        <f t="shared" si="147"/>
        <v>6796</v>
      </c>
    </row>
    <row r="4717" spans="1:14" x14ac:dyDescent="0.25">
      <c r="A4717" t="str">
        <f t="shared" si="148"/>
        <v>2019_2727</v>
      </c>
      <c r="C4717" s="95">
        <v>4716</v>
      </c>
      <c r="D4717" s="95">
        <v>2727</v>
      </c>
      <c r="E4717" s="95">
        <v>2727</v>
      </c>
      <c r="F4717" s="95" t="s">
        <v>107</v>
      </c>
      <c r="G4717" s="95">
        <v>2019</v>
      </c>
      <c r="H4717" s="95">
        <v>0</v>
      </c>
      <c r="I4717" s="95">
        <v>1</v>
      </c>
      <c r="J4717" s="95">
        <v>4406691</v>
      </c>
      <c r="K4717" s="95">
        <v>25435</v>
      </c>
      <c r="L4717" s="95">
        <v>654.20000000000005</v>
      </c>
      <c r="M4717" s="95">
        <v>4432126</v>
      </c>
      <c r="N4717" s="5">
        <f t="shared" si="147"/>
        <v>6736</v>
      </c>
    </row>
    <row r="4718" spans="1:14" x14ac:dyDescent="0.25">
      <c r="A4718" t="str">
        <f t="shared" si="148"/>
        <v>2019_2754</v>
      </c>
      <c r="C4718" s="95">
        <v>4717</v>
      </c>
      <c r="D4718" s="95">
        <v>2754</v>
      </c>
      <c r="E4718" s="95">
        <v>2754</v>
      </c>
      <c r="F4718" s="95" t="s">
        <v>108</v>
      </c>
      <c r="G4718" s="95">
        <v>2019</v>
      </c>
      <c r="H4718" s="95">
        <v>0</v>
      </c>
      <c r="I4718" s="95">
        <v>1</v>
      </c>
      <c r="J4718" s="95">
        <v>3023538</v>
      </c>
      <c r="K4718" s="95">
        <v>105998</v>
      </c>
      <c r="L4718" s="95">
        <v>447.6</v>
      </c>
      <c r="M4718" s="95">
        <v>3129536</v>
      </c>
      <c r="N4718" s="5">
        <f t="shared" si="147"/>
        <v>6755</v>
      </c>
    </row>
    <row r="4719" spans="1:14" x14ac:dyDescent="0.25">
      <c r="A4719" t="str">
        <f t="shared" si="148"/>
        <v>2019_2766</v>
      </c>
      <c r="C4719" s="95">
        <v>4718</v>
      </c>
      <c r="D4719" s="95">
        <v>2766</v>
      </c>
      <c r="E4719" s="95">
        <v>2766</v>
      </c>
      <c r="F4719" s="95" t="s">
        <v>348</v>
      </c>
      <c r="G4719" s="95">
        <v>2019</v>
      </c>
      <c r="H4719" s="95">
        <v>0</v>
      </c>
      <c r="I4719" s="95">
        <v>1</v>
      </c>
      <c r="J4719" s="95">
        <v>2279505</v>
      </c>
      <c r="K4719" s="95">
        <v>0</v>
      </c>
      <c r="L4719" s="95">
        <v>333.7</v>
      </c>
      <c r="M4719" s="95">
        <v>2279505</v>
      </c>
      <c r="N4719" s="5">
        <f t="shared" si="147"/>
        <v>6831</v>
      </c>
    </row>
    <row r="4720" spans="1:14" x14ac:dyDescent="0.25">
      <c r="A4720" t="str">
        <f t="shared" si="148"/>
        <v>2019_2772</v>
      </c>
      <c r="C4720" s="95">
        <v>4719</v>
      </c>
      <c r="D4720" s="95">
        <v>2772</v>
      </c>
      <c r="E4720" s="95">
        <v>2772</v>
      </c>
      <c r="F4720" s="95" t="s">
        <v>110</v>
      </c>
      <c r="G4720" s="95">
        <v>2019</v>
      </c>
      <c r="H4720" s="95">
        <v>0</v>
      </c>
      <c r="I4720" s="95">
        <v>1</v>
      </c>
      <c r="J4720" s="95">
        <v>1518712</v>
      </c>
      <c r="K4720" s="95">
        <v>96455</v>
      </c>
      <c r="L4720" s="95">
        <v>221</v>
      </c>
      <c r="M4720" s="95">
        <v>1615167</v>
      </c>
      <c r="N4720" s="5">
        <f t="shared" si="147"/>
        <v>6872</v>
      </c>
    </row>
    <row r="4721" spans="1:14" x14ac:dyDescent="0.25">
      <c r="A4721" t="str">
        <f t="shared" si="148"/>
        <v>2019_2781</v>
      </c>
      <c r="C4721" s="95">
        <v>4720</v>
      </c>
      <c r="D4721" s="95">
        <v>2781</v>
      </c>
      <c r="E4721" s="95">
        <v>2781</v>
      </c>
      <c r="F4721" s="95" t="s">
        <v>111</v>
      </c>
      <c r="G4721" s="95">
        <v>2019</v>
      </c>
      <c r="H4721" s="95">
        <v>0</v>
      </c>
      <c r="I4721" s="95">
        <v>1</v>
      </c>
      <c r="J4721" s="95">
        <v>8084547</v>
      </c>
      <c r="K4721" s="95">
        <v>0</v>
      </c>
      <c r="L4721" s="95">
        <v>1200.2</v>
      </c>
      <c r="M4721" s="95">
        <v>8084547</v>
      </c>
      <c r="N4721" s="5">
        <f t="shared" si="147"/>
        <v>6736</v>
      </c>
    </row>
    <row r="4722" spans="1:14" x14ac:dyDescent="0.25">
      <c r="A4722" t="str">
        <f t="shared" si="148"/>
        <v>2019_2826</v>
      </c>
      <c r="C4722" s="95">
        <v>4721</v>
      </c>
      <c r="D4722" s="95">
        <v>2826</v>
      </c>
      <c r="E4722" s="95">
        <v>2826</v>
      </c>
      <c r="F4722" s="95" t="s">
        <v>112</v>
      </c>
      <c r="G4722" s="95">
        <v>2019</v>
      </c>
      <c r="H4722" s="95">
        <v>0</v>
      </c>
      <c r="I4722" s="95">
        <v>1</v>
      </c>
      <c r="J4722" s="95">
        <v>9688624</v>
      </c>
      <c r="K4722" s="95">
        <v>0</v>
      </c>
      <c r="L4722" s="95">
        <v>1430.9</v>
      </c>
      <c r="M4722" s="95">
        <v>9688624</v>
      </c>
      <c r="N4722" s="5">
        <f t="shared" si="147"/>
        <v>6771</v>
      </c>
    </row>
    <row r="4723" spans="1:14" x14ac:dyDescent="0.25">
      <c r="A4723" t="str">
        <f t="shared" si="148"/>
        <v>2019_2846</v>
      </c>
      <c r="C4723" s="95">
        <v>4722</v>
      </c>
      <c r="D4723" s="95">
        <v>2846</v>
      </c>
      <c r="E4723" s="95">
        <v>2846</v>
      </c>
      <c r="F4723" s="95" t="s">
        <v>113</v>
      </c>
      <c r="G4723" s="95">
        <v>2019</v>
      </c>
      <c r="H4723" s="95">
        <v>0</v>
      </c>
      <c r="I4723" s="95">
        <v>1</v>
      </c>
      <c r="J4723" s="95">
        <v>2087534</v>
      </c>
      <c r="K4723" s="95">
        <v>0</v>
      </c>
      <c r="L4723" s="95">
        <v>306.89999999999998</v>
      </c>
      <c r="M4723" s="95">
        <v>2087534</v>
      </c>
      <c r="N4723" s="5">
        <f t="shared" si="147"/>
        <v>6802</v>
      </c>
    </row>
    <row r="4724" spans="1:14" x14ac:dyDescent="0.25">
      <c r="A4724" t="str">
        <f t="shared" si="148"/>
        <v>2019_2862</v>
      </c>
      <c r="C4724" s="95">
        <v>4723</v>
      </c>
      <c r="D4724" s="95">
        <v>2862</v>
      </c>
      <c r="E4724" s="95">
        <v>2862</v>
      </c>
      <c r="F4724" s="95" t="s">
        <v>114</v>
      </c>
      <c r="G4724" s="95">
        <v>2019</v>
      </c>
      <c r="H4724" s="95">
        <v>0</v>
      </c>
      <c r="I4724" s="95">
        <v>1</v>
      </c>
      <c r="J4724" s="95">
        <v>4255906</v>
      </c>
      <c r="K4724" s="95">
        <v>65817</v>
      </c>
      <c r="L4724" s="95">
        <v>627.9</v>
      </c>
      <c r="M4724" s="95">
        <v>4321723</v>
      </c>
      <c r="N4724" s="5">
        <f t="shared" si="147"/>
        <v>6778</v>
      </c>
    </row>
    <row r="4725" spans="1:14" x14ac:dyDescent="0.25">
      <c r="A4725" t="str">
        <f t="shared" si="148"/>
        <v>2019_2977</v>
      </c>
      <c r="C4725" s="95">
        <v>4724</v>
      </c>
      <c r="D4725" s="95">
        <v>2977</v>
      </c>
      <c r="E4725" s="95">
        <v>2977</v>
      </c>
      <c r="F4725" s="95" t="s">
        <v>115</v>
      </c>
      <c r="G4725" s="95">
        <v>2019</v>
      </c>
      <c r="H4725" s="95">
        <v>0</v>
      </c>
      <c r="I4725" s="95">
        <v>1</v>
      </c>
      <c r="J4725" s="95">
        <v>4157459</v>
      </c>
      <c r="K4725" s="95">
        <v>78133</v>
      </c>
      <c r="L4725" s="95">
        <v>617.20000000000005</v>
      </c>
      <c r="M4725" s="95">
        <v>4235592</v>
      </c>
      <c r="N4725" s="5">
        <f t="shared" si="147"/>
        <v>6736</v>
      </c>
    </row>
    <row r="4726" spans="1:14" x14ac:dyDescent="0.25">
      <c r="A4726" t="str">
        <f t="shared" si="148"/>
        <v>2019_2988</v>
      </c>
      <c r="C4726" s="95">
        <v>4725</v>
      </c>
      <c r="D4726" s="95">
        <v>2988</v>
      </c>
      <c r="E4726" s="95">
        <v>2988</v>
      </c>
      <c r="F4726" s="95" t="s">
        <v>116</v>
      </c>
      <c r="G4726" s="95">
        <v>2019</v>
      </c>
      <c r="H4726" s="95">
        <v>0</v>
      </c>
      <c r="I4726" s="95">
        <v>1</v>
      </c>
      <c r="J4726" s="95">
        <v>3543810</v>
      </c>
      <c r="K4726" s="95">
        <v>77274</v>
      </c>
      <c r="L4726" s="95">
        <v>526.1</v>
      </c>
      <c r="M4726" s="95">
        <v>3621084</v>
      </c>
      <c r="N4726" s="5">
        <f t="shared" si="147"/>
        <v>6736</v>
      </c>
    </row>
    <row r="4727" spans="1:14" x14ac:dyDescent="0.25">
      <c r="A4727" t="str">
        <f t="shared" si="148"/>
        <v>2019_3029</v>
      </c>
      <c r="C4727" s="95">
        <v>4726</v>
      </c>
      <c r="D4727" s="95">
        <v>3029</v>
      </c>
      <c r="E4727" s="95">
        <v>3029</v>
      </c>
      <c r="F4727" s="95" t="s">
        <v>117</v>
      </c>
      <c r="G4727" s="95">
        <v>2019</v>
      </c>
      <c r="H4727" s="95">
        <v>0</v>
      </c>
      <c r="I4727" s="95">
        <v>1</v>
      </c>
      <c r="J4727" s="95">
        <v>7953382</v>
      </c>
      <c r="K4727" s="95">
        <v>234761</v>
      </c>
      <c r="L4727" s="95">
        <v>1160.4000000000001</v>
      </c>
      <c r="M4727" s="95">
        <v>8188143</v>
      </c>
      <c r="N4727" s="5">
        <f t="shared" si="147"/>
        <v>6854</v>
      </c>
    </row>
    <row r="4728" spans="1:14" x14ac:dyDescent="0.25">
      <c r="A4728" t="str">
        <f t="shared" si="148"/>
        <v>2019_3033</v>
      </c>
      <c r="C4728" s="95">
        <v>4727</v>
      </c>
      <c r="D4728" s="95">
        <v>3033</v>
      </c>
      <c r="E4728" s="95">
        <v>3033</v>
      </c>
      <c r="F4728" s="95" t="s">
        <v>118</v>
      </c>
      <c r="G4728" s="95">
        <v>2019</v>
      </c>
      <c r="H4728" s="95">
        <v>0</v>
      </c>
      <c r="I4728" s="95">
        <v>1</v>
      </c>
      <c r="J4728" s="95">
        <v>3041029</v>
      </c>
      <c r="K4728" s="95">
        <v>104364</v>
      </c>
      <c r="L4728" s="95">
        <v>444.4</v>
      </c>
      <c r="M4728" s="95">
        <v>3145393</v>
      </c>
      <c r="N4728" s="5">
        <f t="shared" si="147"/>
        <v>6843</v>
      </c>
    </row>
    <row r="4729" spans="1:14" x14ac:dyDescent="0.25">
      <c r="A4729" t="str">
        <f t="shared" si="148"/>
        <v>2019_3042</v>
      </c>
      <c r="C4729" s="95">
        <v>4728</v>
      </c>
      <c r="D4729" s="95">
        <v>3042</v>
      </c>
      <c r="E4729" s="95">
        <v>3042</v>
      </c>
      <c r="F4729" s="95" t="s">
        <v>119</v>
      </c>
      <c r="G4729" s="95">
        <v>2019</v>
      </c>
      <c r="H4729" s="95">
        <v>0</v>
      </c>
      <c r="I4729" s="95">
        <v>1</v>
      </c>
      <c r="J4729" s="95">
        <v>4675362</v>
      </c>
      <c r="K4729" s="95">
        <v>0</v>
      </c>
      <c r="L4729" s="95">
        <v>677</v>
      </c>
      <c r="M4729" s="95">
        <v>4675362</v>
      </c>
      <c r="N4729" s="5">
        <f t="shared" si="147"/>
        <v>6906</v>
      </c>
    </row>
    <row r="4730" spans="1:14" x14ac:dyDescent="0.25">
      <c r="A4730" t="str">
        <f t="shared" si="148"/>
        <v>2019_3060</v>
      </c>
      <c r="C4730" s="95">
        <v>4729</v>
      </c>
      <c r="D4730" s="95">
        <v>3060</v>
      </c>
      <c r="E4730" s="95">
        <v>3060</v>
      </c>
      <c r="F4730" s="95" t="s">
        <v>120</v>
      </c>
      <c r="G4730" s="95">
        <v>2019</v>
      </c>
      <c r="H4730" s="95">
        <v>0</v>
      </c>
      <c r="I4730" s="95">
        <v>1</v>
      </c>
      <c r="J4730" s="95">
        <v>8104082</v>
      </c>
      <c r="K4730" s="95">
        <v>0</v>
      </c>
      <c r="L4730" s="95">
        <v>1203.0999999999999</v>
      </c>
      <c r="M4730" s="95">
        <v>8104082</v>
      </c>
      <c r="N4730" s="5">
        <f t="shared" si="147"/>
        <v>6736</v>
      </c>
    </row>
    <row r="4731" spans="1:14" x14ac:dyDescent="0.25">
      <c r="A4731" t="str">
        <f t="shared" si="148"/>
        <v>2019_3168</v>
      </c>
      <c r="C4731" s="95">
        <v>4730</v>
      </c>
      <c r="D4731" s="95">
        <v>3168</v>
      </c>
      <c r="E4731" s="95">
        <v>3168</v>
      </c>
      <c r="F4731" s="95" t="s">
        <v>127</v>
      </c>
      <c r="G4731" s="95">
        <v>2019</v>
      </c>
      <c r="H4731" s="95">
        <v>0</v>
      </c>
      <c r="I4731" s="95">
        <v>1</v>
      </c>
      <c r="J4731" s="95">
        <v>4642344</v>
      </c>
      <c r="K4731" s="95">
        <v>0</v>
      </c>
      <c r="L4731" s="95">
        <v>679.5</v>
      </c>
      <c r="M4731" s="95">
        <v>4642344</v>
      </c>
      <c r="N4731" s="5">
        <f t="shared" si="147"/>
        <v>6832</v>
      </c>
    </row>
    <row r="4732" spans="1:14" x14ac:dyDescent="0.25">
      <c r="A4732" t="str">
        <f t="shared" si="148"/>
        <v>2019_3105</v>
      </c>
      <c r="C4732" s="95">
        <v>4731</v>
      </c>
      <c r="D4732" s="95">
        <v>3105</v>
      </c>
      <c r="E4732" s="95">
        <v>3105</v>
      </c>
      <c r="F4732" s="95" t="s">
        <v>121</v>
      </c>
      <c r="G4732" s="95">
        <v>2019</v>
      </c>
      <c r="H4732" s="95">
        <v>0</v>
      </c>
      <c r="I4732" s="95">
        <v>1</v>
      </c>
      <c r="J4732" s="95">
        <v>9635848</v>
      </c>
      <c r="K4732" s="95">
        <v>0</v>
      </c>
      <c r="L4732" s="95">
        <v>1430.5</v>
      </c>
      <c r="M4732" s="95">
        <v>9635848</v>
      </c>
      <c r="N4732" s="5">
        <f t="shared" si="147"/>
        <v>6736</v>
      </c>
    </row>
    <row r="4733" spans="1:14" x14ac:dyDescent="0.25">
      <c r="A4733" t="str">
        <f t="shared" si="148"/>
        <v>2019_3114</v>
      </c>
      <c r="C4733" s="95">
        <v>4732</v>
      </c>
      <c r="D4733" s="95">
        <v>3114</v>
      </c>
      <c r="E4733" s="95">
        <v>3114</v>
      </c>
      <c r="F4733" s="95" t="s">
        <v>122</v>
      </c>
      <c r="G4733" s="95">
        <v>2019</v>
      </c>
      <c r="H4733" s="95">
        <v>0</v>
      </c>
      <c r="I4733" s="95">
        <v>1</v>
      </c>
      <c r="J4733" s="95">
        <v>23044530</v>
      </c>
      <c r="K4733" s="95">
        <v>36181</v>
      </c>
      <c r="L4733" s="95">
        <v>3421.1</v>
      </c>
      <c r="M4733" s="95">
        <v>23080711</v>
      </c>
      <c r="N4733" s="5">
        <f t="shared" si="147"/>
        <v>6736</v>
      </c>
    </row>
    <row r="4734" spans="1:14" x14ac:dyDescent="0.25">
      <c r="A4734" t="str">
        <f t="shared" si="148"/>
        <v>2019_3119</v>
      </c>
      <c r="C4734" s="95">
        <v>4733</v>
      </c>
      <c r="D4734" s="95">
        <v>3119</v>
      </c>
      <c r="E4734" s="95">
        <v>3119</v>
      </c>
      <c r="F4734" s="95" t="s">
        <v>123</v>
      </c>
      <c r="G4734" s="95">
        <v>2019</v>
      </c>
      <c r="H4734" s="95">
        <v>0</v>
      </c>
      <c r="I4734" s="95">
        <v>1</v>
      </c>
      <c r="J4734" s="95">
        <v>5774773</v>
      </c>
      <c r="K4734" s="95">
        <v>204728</v>
      </c>
      <c r="L4734" s="95">
        <v>857.3</v>
      </c>
      <c r="M4734" s="95">
        <v>5979501</v>
      </c>
      <c r="N4734" s="5">
        <f t="shared" si="147"/>
        <v>6736</v>
      </c>
    </row>
    <row r="4735" spans="1:14" x14ac:dyDescent="0.25">
      <c r="A4735" t="str">
        <f t="shared" si="148"/>
        <v>2019_3141</v>
      </c>
      <c r="C4735" s="95">
        <v>4734</v>
      </c>
      <c r="D4735" s="95">
        <v>3141</v>
      </c>
      <c r="E4735" s="95">
        <v>3141</v>
      </c>
      <c r="F4735" s="95" t="s">
        <v>124</v>
      </c>
      <c r="G4735" s="95">
        <v>2019</v>
      </c>
      <c r="H4735" s="95">
        <v>0</v>
      </c>
      <c r="I4735" s="95">
        <v>1</v>
      </c>
      <c r="J4735" s="95">
        <v>95804730</v>
      </c>
      <c r="K4735" s="95">
        <v>0</v>
      </c>
      <c r="L4735" s="95">
        <v>14197.5</v>
      </c>
      <c r="M4735" s="95">
        <v>95804730</v>
      </c>
      <c r="N4735" s="5">
        <f t="shared" si="147"/>
        <v>6748</v>
      </c>
    </row>
    <row r="4736" spans="1:14" x14ac:dyDescent="0.25">
      <c r="A4736" t="str">
        <f t="shared" si="148"/>
        <v>2019_3150</v>
      </c>
      <c r="C4736" s="95">
        <v>4735</v>
      </c>
      <c r="D4736" s="95">
        <v>3150</v>
      </c>
      <c r="E4736" s="95">
        <v>3150</v>
      </c>
      <c r="F4736" s="95" t="s">
        <v>125</v>
      </c>
      <c r="G4736" s="95">
        <v>2019</v>
      </c>
      <c r="H4736" s="95">
        <v>0</v>
      </c>
      <c r="I4736" s="95">
        <v>1</v>
      </c>
      <c r="J4736" s="95">
        <v>7390739</v>
      </c>
      <c r="K4736" s="95">
        <v>0</v>
      </c>
      <c r="L4736" s="95">
        <v>1097.2</v>
      </c>
      <c r="M4736" s="95">
        <v>7390739</v>
      </c>
      <c r="N4736" s="5">
        <f t="shared" si="147"/>
        <v>6736</v>
      </c>
    </row>
    <row r="4737" spans="1:14" x14ac:dyDescent="0.25">
      <c r="A4737" t="str">
        <f t="shared" si="148"/>
        <v>2019_3154</v>
      </c>
      <c r="C4737" s="95">
        <v>4736</v>
      </c>
      <c r="D4737" s="95">
        <v>3154</v>
      </c>
      <c r="E4737" s="95">
        <v>3154</v>
      </c>
      <c r="F4737" s="95" t="s">
        <v>126</v>
      </c>
      <c r="G4737" s="95">
        <v>2019</v>
      </c>
      <c r="H4737" s="95">
        <v>0</v>
      </c>
      <c r="I4737" s="95">
        <v>1</v>
      </c>
      <c r="J4737" s="95">
        <v>3669099</v>
      </c>
      <c r="K4737" s="95">
        <v>0</v>
      </c>
      <c r="L4737" s="95">
        <v>544.70000000000005</v>
      </c>
      <c r="M4737" s="95">
        <v>3669099</v>
      </c>
      <c r="N4737" s="5">
        <f t="shared" si="147"/>
        <v>6736</v>
      </c>
    </row>
    <row r="4738" spans="1:14" x14ac:dyDescent="0.25">
      <c r="A4738" t="str">
        <f t="shared" si="148"/>
        <v>2019_3186</v>
      </c>
      <c r="C4738" s="95">
        <v>4737</v>
      </c>
      <c r="D4738" s="95">
        <v>3186</v>
      </c>
      <c r="E4738" s="95">
        <v>3186</v>
      </c>
      <c r="F4738" s="95" t="s">
        <v>349</v>
      </c>
      <c r="G4738" s="95">
        <v>2019</v>
      </c>
      <c r="H4738" s="95">
        <v>0</v>
      </c>
      <c r="I4738" s="95">
        <v>1</v>
      </c>
      <c r="J4738" s="95">
        <v>2742818</v>
      </c>
      <c r="K4738" s="95">
        <v>0</v>
      </c>
      <c r="L4738" s="95">
        <v>403</v>
      </c>
      <c r="M4738" s="95">
        <v>2742818</v>
      </c>
      <c r="N4738" s="5">
        <f t="shared" si="147"/>
        <v>6806</v>
      </c>
    </row>
    <row r="4739" spans="1:14" x14ac:dyDescent="0.25">
      <c r="A4739" t="str">
        <f t="shared" si="148"/>
        <v>2019_3204</v>
      </c>
      <c r="C4739" s="95">
        <v>4738</v>
      </c>
      <c r="D4739" s="95">
        <v>3204</v>
      </c>
      <c r="E4739" s="95">
        <v>3204</v>
      </c>
      <c r="F4739" s="95" t="s">
        <v>128</v>
      </c>
      <c r="G4739" s="95">
        <v>2019</v>
      </c>
      <c r="H4739" s="95">
        <v>0</v>
      </c>
      <c r="I4739" s="95">
        <v>1</v>
      </c>
      <c r="J4739" s="95">
        <v>6116288</v>
      </c>
      <c r="K4739" s="95">
        <v>0</v>
      </c>
      <c r="L4739" s="95">
        <v>908</v>
      </c>
      <c r="M4739" s="95">
        <v>6116288</v>
      </c>
      <c r="N4739" s="5">
        <f t="shared" ref="N4739:N4802" si="149">ROUND(J4739/L4739,0)</f>
        <v>6736</v>
      </c>
    </row>
    <row r="4740" spans="1:14" x14ac:dyDescent="0.25">
      <c r="A4740" t="str">
        <f t="shared" si="148"/>
        <v>2019_3231</v>
      </c>
      <c r="C4740" s="95">
        <v>4739</v>
      </c>
      <c r="D4740" s="95">
        <v>3231</v>
      </c>
      <c r="E4740" s="95">
        <v>3231</v>
      </c>
      <c r="F4740" s="95" t="s">
        <v>129</v>
      </c>
      <c r="G4740" s="95">
        <v>2019</v>
      </c>
      <c r="H4740" s="95">
        <v>0</v>
      </c>
      <c r="I4740" s="95">
        <v>1</v>
      </c>
      <c r="J4740" s="95">
        <v>47651138</v>
      </c>
      <c r="K4740" s="95">
        <v>0</v>
      </c>
      <c r="L4740" s="95">
        <v>7074.1</v>
      </c>
      <c r="M4740" s="95">
        <v>47651138</v>
      </c>
      <c r="N4740" s="5">
        <f t="shared" si="149"/>
        <v>6736</v>
      </c>
    </row>
    <row r="4741" spans="1:14" x14ac:dyDescent="0.25">
      <c r="A4741" t="str">
        <f t="shared" ref="A4741:A4804" si="150">CONCATENATE(G4741,"_",D4741)</f>
        <v>2019_3312</v>
      </c>
      <c r="C4741" s="95">
        <v>4740</v>
      </c>
      <c r="D4741" s="95">
        <v>3312</v>
      </c>
      <c r="E4741" s="95">
        <v>3312</v>
      </c>
      <c r="F4741" s="95" t="s">
        <v>130</v>
      </c>
      <c r="G4741" s="95">
        <v>2019</v>
      </c>
      <c r="H4741" s="95">
        <v>0</v>
      </c>
      <c r="I4741" s="95">
        <v>1</v>
      </c>
      <c r="J4741" s="95">
        <v>12863739</v>
      </c>
      <c r="K4741" s="95">
        <v>17360</v>
      </c>
      <c r="L4741" s="95">
        <v>1909.7</v>
      </c>
      <c r="M4741" s="95">
        <v>12881099</v>
      </c>
      <c r="N4741" s="5">
        <f t="shared" si="149"/>
        <v>6736</v>
      </c>
    </row>
    <row r="4742" spans="1:14" x14ac:dyDescent="0.25">
      <c r="A4742" t="str">
        <f t="shared" si="150"/>
        <v>2019_3330</v>
      </c>
      <c r="C4742" s="95">
        <v>4741</v>
      </c>
      <c r="D4742" s="95">
        <v>3330</v>
      </c>
      <c r="E4742" s="95">
        <v>3330</v>
      </c>
      <c r="F4742" s="95" t="s">
        <v>131</v>
      </c>
      <c r="G4742" s="95">
        <v>2019</v>
      </c>
      <c r="H4742" s="95">
        <v>0</v>
      </c>
      <c r="I4742" s="95">
        <v>1</v>
      </c>
      <c r="J4742" s="95">
        <v>2312308</v>
      </c>
      <c r="K4742" s="95">
        <v>52195</v>
      </c>
      <c r="L4742" s="95">
        <v>341.3</v>
      </c>
      <c r="M4742" s="95">
        <v>2364503</v>
      </c>
      <c r="N4742" s="5">
        <f t="shared" si="149"/>
        <v>6775</v>
      </c>
    </row>
    <row r="4743" spans="1:14" x14ac:dyDescent="0.25">
      <c r="A4743" t="str">
        <f t="shared" si="150"/>
        <v>2019_3348</v>
      </c>
      <c r="C4743" s="95">
        <v>4742</v>
      </c>
      <c r="D4743" s="95">
        <v>3348</v>
      </c>
      <c r="E4743" s="95">
        <v>3348</v>
      </c>
      <c r="F4743" s="95" t="s">
        <v>132</v>
      </c>
      <c r="G4743" s="95">
        <v>2019</v>
      </c>
      <c r="H4743" s="95">
        <v>0</v>
      </c>
      <c r="I4743" s="95">
        <v>1</v>
      </c>
      <c r="J4743" s="95">
        <v>3119038</v>
      </c>
      <c r="K4743" s="95">
        <v>74803</v>
      </c>
      <c r="L4743" s="95">
        <v>456.4</v>
      </c>
      <c r="M4743" s="95">
        <v>3193841</v>
      </c>
      <c r="N4743" s="5">
        <f t="shared" si="149"/>
        <v>6834</v>
      </c>
    </row>
    <row r="4744" spans="1:14" x14ac:dyDescent="0.25">
      <c r="A4744" t="str">
        <f t="shared" si="150"/>
        <v>2019_3375</v>
      </c>
      <c r="C4744" s="95">
        <v>4743</v>
      </c>
      <c r="D4744" s="95">
        <v>3375</v>
      </c>
      <c r="E4744" s="95">
        <v>3375</v>
      </c>
      <c r="F4744" s="95" t="s">
        <v>133</v>
      </c>
      <c r="G4744" s="95">
        <v>2019</v>
      </c>
      <c r="H4744" s="95">
        <v>0</v>
      </c>
      <c r="I4744" s="95">
        <v>1</v>
      </c>
      <c r="J4744" s="95">
        <v>11881630</v>
      </c>
      <c r="K4744" s="95">
        <v>0</v>
      </c>
      <c r="L4744" s="95">
        <v>1763.9</v>
      </c>
      <c r="M4744" s="95">
        <v>11881630</v>
      </c>
      <c r="N4744" s="5">
        <f t="shared" si="149"/>
        <v>6736</v>
      </c>
    </row>
    <row r="4745" spans="1:14" x14ac:dyDescent="0.25">
      <c r="A4745" t="str">
        <f t="shared" si="150"/>
        <v>2019_3420</v>
      </c>
      <c r="C4745" s="95">
        <v>4744</v>
      </c>
      <c r="D4745" s="95">
        <v>3420</v>
      </c>
      <c r="E4745" s="95">
        <v>3420</v>
      </c>
      <c r="F4745" s="95" t="s">
        <v>134</v>
      </c>
      <c r="G4745" s="95">
        <v>2019</v>
      </c>
      <c r="H4745" s="95">
        <v>0</v>
      </c>
      <c r="I4745" s="95">
        <v>1</v>
      </c>
      <c r="J4745" s="95">
        <v>4139946</v>
      </c>
      <c r="K4745" s="95">
        <v>0</v>
      </c>
      <c r="L4745" s="95">
        <v>614.6</v>
      </c>
      <c r="M4745" s="95">
        <v>4139946</v>
      </c>
      <c r="N4745" s="5">
        <f t="shared" si="149"/>
        <v>6736</v>
      </c>
    </row>
    <row r="4746" spans="1:14" x14ac:dyDescent="0.25">
      <c r="A4746" t="str">
        <f t="shared" si="150"/>
        <v>2019_3465</v>
      </c>
      <c r="C4746" s="95">
        <v>4745</v>
      </c>
      <c r="D4746" s="95">
        <v>3465</v>
      </c>
      <c r="E4746" s="95">
        <v>3465</v>
      </c>
      <c r="F4746" s="95" t="s">
        <v>135</v>
      </c>
      <c r="G4746" s="95">
        <v>2019</v>
      </c>
      <c r="H4746" s="95">
        <v>0</v>
      </c>
      <c r="I4746" s="95">
        <v>1</v>
      </c>
      <c r="J4746" s="95">
        <v>2063237</v>
      </c>
      <c r="K4746" s="95">
        <v>0</v>
      </c>
      <c r="L4746" s="95">
        <v>306.3</v>
      </c>
      <c r="M4746" s="95">
        <v>2063237</v>
      </c>
      <c r="N4746" s="5">
        <f t="shared" si="149"/>
        <v>6736</v>
      </c>
    </row>
    <row r="4747" spans="1:14" x14ac:dyDescent="0.25">
      <c r="A4747" t="str">
        <f t="shared" si="150"/>
        <v>2019_3537</v>
      </c>
      <c r="C4747" s="95">
        <v>4746</v>
      </c>
      <c r="D4747" s="95">
        <v>3537</v>
      </c>
      <c r="E4747" s="95">
        <v>3537</v>
      </c>
      <c r="F4747" s="95" t="s">
        <v>136</v>
      </c>
      <c r="G4747" s="95">
        <v>2019</v>
      </c>
      <c r="H4747" s="95">
        <v>0</v>
      </c>
      <c r="I4747" s="95">
        <v>1</v>
      </c>
      <c r="J4747" s="95">
        <v>1892816</v>
      </c>
      <c r="K4747" s="95">
        <v>65800</v>
      </c>
      <c r="L4747" s="95">
        <v>281</v>
      </c>
      <c r="M4747" s="95">
        <v>1958616</v>
      </c>
      <c r="N4747" s="5">
        <f t="shared" si="149"/>
        <v>6736</v>
      </c>
    </row>
    <row r="4748" spans="1:14" x14ac:dyDescent="0.25">
      <c r="A4748" t="str">
        <f t="shared" si="150"/>
        <v>2019_3555</v>
      </c>
      <c r="C4748" s="95">
        <v>4747</v>
      </c>
      <c r="D4748" s="95">
        <v>3555</v>
      </c>
      <c r="E4748" s="95">
        <v>3555</v>
      </c>
      <c r="F4748" s="95" t="s">
        <v>137</v>
      </c>
      <c r="G4748" s="95">
        <v>2019</v>
      </c>
      <c r="H4748" s="95">
        <v>0</v>
      </c>
      <c r="I4748" s="95">
        <v>1</v>
      </c>
      <c r="J4748" s="95">
        <v>3874547</v>
      </c>
      <c r="K4748" s="95">
        <v>42013</v>
      </c>
      <c r="L4748" s="95">
        <v>575.20000000000005</v>
      </c>
      <c r="M4748" s="95">
        <v>3916560</v>
      </c>
      <c r="N4748" s="5">
        <f t="shared" si="149"/>
        <v>6736</v>
      </c>
    </row>
    <row r="4749" spans="1:14" x14ac:dyDescent="0.25">
      <c r="A4749" t="str">
        <f t="shared" si="150"/>
        <v>2019_3600</v>
      </c>
      <c r="C4749" s="95">
        <v>4748</v>
      </c>
      <c r="D4749" s="95">
        <v>3600</v>
      </c>
      <c r="E4749" s="95">
        <v>3600</v>
      </c>
      <c r="F4749" s="95" t="s">
        <v>139</v>
      </c>
      <c r="G4749" s="95">
        <v>2019</v>
      </c>
      <c r="H4749" s="95">
        <v>0</v>
      </c>
      <c r="I4749" s="95">
        <v>1</v>
      </c>
      <c r="J4749" s="95">
        <v>14713445</v>
      </c>
      <c r="K4749" s="95">
        <v>0</v>
      </c>
      <c r="L4749" s="95">
        <v>2184.3000000000002</v>
      </c>
      <c r="M4749" s="95">
        <v>14713445</v>
      </c>
      <c r="N4749" s="5">
        <f t="shared" si="149"/>
        <v>6736</v>
      </c>
    </row>
    <row r="4750" spans="1:14" x14ac:dyDescent="0.25">
      <c r="A4750" t="str">
        <f t="shared" si="150"/>
        <v>2019_3609</v>
      </c>
      <c r="C4750" s="95">
        <v>4749</v>
      </c>
      <c r="D4750" s="95">
        <v>3609</v>
      </c>
      <c r="E4750" s="95">
        <v>3609</v>
      </c>
      <c r="F4750" s="95" t="s">
        <v>140</v>
      </c>
      <c r="G4750" s="95">
        <v>2019</v>
      </c>
      <c r="H4750" s="95">
        <v>0</v>
      </c>
      <c r="I4750" s="95">
        <v>1</v>
      </c>
      <c r="J4750" s="95">
        <v>3101928</v>
      </c>
      <c r="K4750" s="95">
        <v>41954</v>
      </c>
      <c r="L4750" s="95">
        <v>460.5</v>
      </c>
      <c r="M4750" s="95">
        <v>3143882</v>
      </c>
      <c r="N4750" s="5">
        <f t="shared" si="149"/>
        <v>6736</v>
      </c>
    </row>
    <row r="4751" spans="1:14" x14ac:dyDescent="0.25">
      <c r="A4751" t="str">
        <f t="shared" si="150"/>
        <v>2019_3645</v>
      </c>
      <c r="C4751" s="95">
        <v>4750</v>
      </c>
      <c r="D4751" s="95">
        <v>3645</v>
      </c>
      <c r="E4751" s="95">
        <v>3645</v>
      </c>
      <c r="F4751" s="95" t="s">
        <v>141</v>
      </c>
      <c r="G4751" s="95">
        <v>2019</v>
      </c>
      <c r="H4751" s="95">
        <v>0</v>
      </c>
      <c r="I4751" s="95">
        <v>1</v>
      </c>
      <c r="J4751" s="95">
        <v>16675642</v>
      </c>
      <c r="K4751" s="95">
        <v>113939</v>
      </c>
      <c r="L4751" s="95">
        <v>2475.6</v>
      </c>
      <c r="M4751" s="95">
        <v>16789581</v>
      </c>
      <c r="N4751" s="5">
        <f t="shared" si="149"/>
        <v>6736</v>
      </c>
    </row>
    <row r="4752" spans="1:14" x14ac:dyDescent="0.25">
      <c r="A4752" t="str">
        <f t="shared" si="150"/>
        <v>2019_3715</v>
      </c>
      <c r="C4752" s="95">
        <v>4751</v>
      </c>
      <c r="D4752" s="95">
        <v>3715</v>
      </c>
      <c r="E4752" s="95">
        <v>3715</v>
      </c>
      <c r="F4752" s="95" t="s">
        <v>143</v>
      </c>
      <c r="G4752" s="95">
        <v>2019</v>
      </c>
      <c r="H4752" s="95">
        <v>0</v>
      </c>
      <c r="I4752" s="95">
        <v>1</v>
      </c>
      <c r="J4752" s="95">
        <v>50090243</v>
      </c>
      <c r="K4752" s="95">
        <v>0</v>
      </c>
      <c r="L4752" s="95">
        <v>7436.2</v>
      </c>
      <c r="M4752" s="95">
        <v>50090243</v>
      </c>
      <c r="N4752" s="5">
        <f t="shared" si="149"/>
        <v>6736</v>
      </c>
    </row>
    <row r="4753" spans="1:14" x14ac:dyDescent="0.25">
      <c r="A4753" t="str">
        <f t="shared" si="150"/>
        <v>2019_3744</v>
      </c>
      <c r="C4753" s="95">
        <v>4752</v>
      </c>
      <c r="D4753" s="95">
        <v>3744</v>
      </c>
      <c r="E4753" s="95">
        <v>3744</v>
      </c>
      <c r="F4753" s="95" t="s">
        <v>144</v>
      </c>
      <c r="G4753" s="95">
        <v>2019</v>
      </c>
      <c r="H4753" s="95">
        <v>0</v>
      </c>
      <c r="I4753" s="95">
        <v>1</v>
      </c>
      <c r="J4753" s="95">
        <v>4348088</v>
      </c>
      <c r="K4753" s="95">
        <v>113654</v>
      </c>
      <c r="L4753" s="95">
        <v>645.5</v>
      </c>
      <c r="M4753" s="95">
        <v>4461742</v>
      </c>
      <c r="N4753" s="5">
        <f t="shared" si="149"/>
        <v>6736</v>
      </c>
    </row>
    <row r="4754" spans="1:14" x14ac:dyDescent="0.25">
      <c r="A4754" t="str">
        <f t="shared" si="150"/>
        <v>2019_3798</v>
      </c>
      <c r="C4754" s="95">
        <v>4753</v>
      </c>
      <c r="D4754" s="95">
        <v>3798</v>
      </c>
      <c r="E4754" s="95">
        <v>3798</v>
      </c>
      <c r="F4754" s="95" t="s">
        <v>145</v>
      </c>
      <c r="G4754" s="95">
        <v>2019</v>
      </c>
      <c r="H4754" s="95">
        <v>0</v>
      </c>
      <c r="I4754" s="95">
        <v>1</v>
      </c>
      <c r="J4754" s="95">
        <v>3799668</v>
      </c>
      <c r="K4754" s="95">
        <v>0</v>
      </c>
      <c r="L4754" s="95">
        <v>564</v>
      </c>
      <c r="M4754" s="95">
        <v>3799668</v>
      </c>
      <c r="N4754" s="5">
        <f t="shared" si="149"/>
        <v>6737</v>
      </c>
    </row>
    <row r="4755" spans="1:14" x14ac:dyDescent="0.25">
      <c r="A4755" t="str">
        <f t="shared" si="150"/>
        <v>2019_3816</v>
      </c>
      <c r="C4755" s="95">
        <v>4754</v>
      </c>
      <c r="D4755" s="95">
        <v>3816</v>
      </c>
      <c r="E4755" s="95">
        <v>3816</v>
      </c>
      <c r="F4755" s="95" t="s">
        <v>146</v>
      </c>
      <c r="G4755" s="95">
        <v>2019</v>
      </c>
      <c r="H4755" s="95">
        <v>0</v>
      </c>
      <c r="I4755" s="95">
        <v>1</v>
      </c>
      <c r="J4755" s="95">
        <v>2466050</v>
      </c>
      <c r="K4755" s="95">
        <v>0</v>
      </c>
      <c r="L4755" s="95">
        <v>366.1</v>
      </c>
      <c r="M4755" s="95">
        <v>2466050</v>
      </c>
      <c r="N4755" s="5">
        <f t="shared" si="149"/>
        <v>6736</v>
      </c>
    </row>
    <row r="4756" spans="1:14" x14ac:dyDescent="0.25">
      <c r="A4756" t="str">
        <f t="shared" si="150"/>
        <v>2019_3841</v>
      </c>
      <c r="C4756" s="95">
        <v>4755</v>
      </c>
      <c r="D4756" s="95">
        <v>3841</v>
      </c>
      <c r="E4756" s="95">
        <v>3841</v>
      </c>
      <c r="F4756" s="95" t="s">
        <v>147</v>
      </c>
      <c r="G4756" s="95">
        <v>2019</v>
      </c>
      <c r="H4756" s="95">
        <v>0</v>
      </c>
      <c r="I4756" s="95">
        <v>1</v>
      </c>
      <c r="J4756" s="95">
        <v>4984640</v>
      </c>
      <c r="K4756" s="95">
        <v>0</v>
      </c>
      <c r="L4756" s="95">
        <v>740</v>
      </c>
      <c r="M4756" s="95">
        <v>4984640</v>
      </c>
      <c r="N4756" s="5">
        <f t="shared" si="149"/>
        <v>6736</v>
      </c>
    </row>
    <row r="4757" spans="1:14" x14ac:dyDescent="0.25">
      <c r="A4757" t="str">
        <f t="shared" si="150"/>
        <v>2019_3897</v>
      </c>
      <c r="C4757" s="95">
        <v>4756</v>
      </c>
      <c r="D4757" s="95">
        <v>3897</v>
      </c>
      <c r="E4757" s="95">
        <v>3897</v>
      </c>
      <c r="F4757" s="95" t="s">
        <v>350</v>
      </c>
      <c r="G4757" s="95">
        <v>2019</v>
      </c>
      <c r="H4757" s="95">
        <v>0</v>
      </c>
      <c r="I4757" s="95">
        <v>1</v>
      </c>
      <c r="J4757" s="95">
        <v>1140871</v>
      </c>
      <c r="K4757" s="95">
        <v>0</v>
      </c>
      <c r="L4757" s="95">
        <v>165.2</v>
      </c>
      <c r="M4757" s="95">
        <v>1140871</v>
      </c>
      <c r="N4757" s="5">
        <f t="shared" si="149"/>
        <v>6906</v>
      </c>
    </row>
    <row r="4758" spans="1:14" x14ac:dyDescent="0.25">
      <c r="A4758" t="str">
        <f t="shared" si="150"/>
        <v>2019_3906</v>
      </c>
      <c r="C4758" s="95">
        <v>4757</v>
      </c>
      <c r="D4758" s="95">
        <v>3906</v>
      </c>
      <c r="E4758" s="95">
        <v>3906</v>
      </c>
      <c r="F4758" s="95" t="s">
        <v>148</v>
      </c>
      <c r="G4758" s="95">
        <v>2019</v>
      </c>
      <c r="H4758" s="95">
        <v>0</v>
      </c>
      <c r="I4758" s="95">
        <v>1</v>
      </c>
      <c r="J4758" s="95">
        <v>3116074</v>
      </c>
      <c r="K4758" s="95">
        <v>0</v>
      </c>
      <c r="L4758" s="95">
        <v>462.6</v>
      </c>
      <c r="M4758" s="95">
        <v>3116074</v>
      </c>
      <c r="N4758" s="5">
        <f t="shared" si="149"/>
        <v>6736</v>
      </c>
    </row>
    <row r="4759" spans="1:14" x14ac:dyDescent="0.25">
      <c r="A4759" t="str">
        <f t="shared" si="150"/>
        <v>2019_4419</v>
      </c>
      <c r="C4759" s="95">
        <v>4758</v>
      </c>
      <c r="D4759" s="95">
        <v>4419</v>
      </c>
      <c r="E4759" s="95">
        <v>4419</v>
      </c>
      <c r="F4759" s="95" t="s">
        <v>351</v>
      </c>
      <c r="G4759" s="95">
        <v>2019</v>
      </c>
      <c r="H4759" s="95">
        <v>0</v>
      </c>
      <c r="I4759" s="95">
        <v>1</v>
      </c>
      <c r="J4759" s="95">
        <v>5126760</v>
      </c>
      <c r="K4759" s="95">
        <v>134691</v>
      </c>
      <c r="L4759" s="95">
        <v>757.5</v>
      </c>
      <c r="M4759" s="95">
        <v>5261451</v>
      </c>
      <c r="N4759" s="5">
        <f t="shared" si="149"/>
        <v>6768</v>
      </c>
    </row>
    <row r="4760" spans="1:14" x14ac:dyDescent="0.25">
      <c r="A4760" t="str">
        <f t="shared" si="150"/>
        <v>2019_3942</v>
      </c>
      <c r="C4760" s="95">
        <v>4759</v>
      </c>
      <c r="D4760" s="95">
        <v>3942</v>
      </c>
      <c r="E4760" s="95">
        <v>3942</v>
      </c>
      <c r="F4760" s="95" t="s">
        <v>149</v>
      </c>
      <c r="G4760" s="95">
        <v>2019</v>
      </c>
      <c r="H4760" s="95">
        <v>0</v>
      </c>
      <c r="I4760" s="95">
        <v>1</v>
      </c>
      <c r="J4760" s="95">
        <v>4605403</v>
      </c>
      <c r="K4760" s="95">
        <v>0</v>
      </c>
      <c r="L4760" s="95">
        <v>683.7</v>
      </c>
      <c r="M4760" s="95">
        <v>4605403</v>
      </c>
      <c r="N4760" s="5">
        <f t="shared" si="149"/>
        <v>6736</v>
      </c>
    </row>
    <row r="4761" spans="1:14" x14ac:dyDescent="0.25">
      <c r="A4761" t="str">
        <f t="shared" si="150"/>
        <v>2019_4023</v>
      </c>
      <c r="C4761" s="95">
        <v>4760</v>
      </c>
      <c r="D4761" s="95">
        <v>4023</v>
      </c>
      <c r="E4761" s="95">
        <v>4023</v>
      </c>
      <c r="F4761" s="95" t="s">
        <v>367</v>
      </c>
      <c r="G4761" s="95">
        <v>2019</v>
      </c>
      <c r="H4761" s="95">
        <v>0</v>
      </c>
      <c r="I4761" s="95">
        <v>1</v>
      </c>
      <c r="J4761" s="95">
        <v>4468478</v>
      </c>
      <c r="K4761" s="95">
        <v>0</v>
      </c>
      <c r="L4761" s="95">
        <v>658</v>
      </c>
      <c r="M4761" s="95">
        <v>4468478</v>
      </c>
      <c r="N4761" s="5">
        <f t="shared" si="149"/>
        <v>6791</v>
      </c>
    </row>
    <row r="4762" spans="1:14" x14ac:dyDescent="0.25">
      <c r="A4762" t="str">
        <f t="shared" si="150"/>
        <v>2019_4033</v>
      </c>
      <c r="C4762" s="95">
        <v>4761</v>
      </c>
      <c r="D4762" s="95">
        <v>4033</v>
      </c>
      <c r="E4762" s="95">
        <v>4033</v>
      </c>
      <c r="F4762" s="95" t="s">
        <v>368</v>
      </c>
      <c r="G4762" s="95">
        <v>2019</v>
      </c>
      <c r="H4762" s="95">
        <v>0</v>
      </c>
      <c r="I4762" s="95">
        <v>1</v>
      </c>
      <c r="J4762" s="95">
        <v>4476155</v>
      </c>
      <c r="K4762" s="95">
        <v>170064</v>
      </c>
      <c r="L4762" s="95">
        <v>654.6</v>
      </c>
      <c r="M4762" s="95">
        <v>4646219</v>
      </c>
      <c r="N4762" s="5">
        <f t="shared" si="149"/>
        <v>6838</v>
      </c>
    </row>
    <row r="4763" spans="1:14" x14ac:dyDescent="0.25">
      <c r="A4763" t="str">
        <f t="shared" si="150"/>
        <v>2019_4041</v>
      </c>
      <c r="C4763" s="95">
        <v>4762</v>
      </c>
      <c r="D4763" s="95">
        <v>4041</v>
      </c>
      <c r="E4763" s="95">
        <v>4041</v>
      </c>
      <c r="F4763" s="95" t="s">
        <v>151</v>
      </c>
      <c r="G4763" s="95">
        <v>2019</v>
      </c>
      <c r="H4763" s="95">
        <v>0</v>
      </c>
      <c r="I4763" s="95">
        <v>1</v>
      </c>
      <c r="J4763" s="95">
        <v>8995928</v>
      </c>
      <c r="K4763" s="95">
        <v>181300</v>
      </c>
      <c r="L4763" s="95">
        <v>1335.5</v>
      </c>
      <c r="M4763" s="95">
        <v>9177228</v>
      </c>
      <c r="N4763" s="5">
        <f t="shared" si="149"/>
        <v>6736</v>
      </c>
    </row>
    <row r="4764" spans="1:14" x14ac:dyDescent="0.25">
      <c r="A4764" t="str">
        <f t="shared" si="150"/>
        <v>2019_4043</v>
      </c>
      <c r="C4764" s="95">
        <v>4763</v>
      </c>
      <c r="D4764" s="95">
        <v>4043</v>
      </c>
      <c r="E4764" s="95">
        <v>4043</v>
      </c>
      <c r="F4764" s="95" t="s">
        <v>152</v>
      </c>
      <c r="G4764" s="95">
        <v>2019</v>
      </c>
      <c r="H4764" s="95">
        <v>0</v>
      </c>
      <c r="I4764" s="95">
        <v>1</v>
      </c>
      <c r="J4764" s="95">
        <v>4547441</v>
      </c>
      <c r="K4764" s="95">
        <v>175810</v>
      </c>
      <c r="L4764" s="95">
        <v>672.4</v>
      </c>
      <c r="M4764" s="95">
        <v>4723251</v>
      </c>
      <c r="N4764" s="5">
        <f t="shared" si="149"/>
        <v>6763</v>
      </c>
    </row>
    <row r="4765" spans="1:14" x14ac:dyDescent="0.25">
      <c r="A4765" t="str">
        <f t="shared" si="150"/>
        <v>2019_4068</v>
      </c>
      <c r="C4765" s="95">
        <v>4764</v>
      </c>
      <c r="D4765" s="95">
        <v>4068</v>
      </c>
      <c r="E4765" s="95">
        <v>4068</v>
      </c>
      <c r="F4765" s="95" t="s">
        <v>369</v>
      </c>
      <c r="G4765" s="95">
        <v>2019</v>
      </c>
      <c r="H4765" s="95">
        <v>0</v>
      </c>
      <c r="I4765" s="95">
        <v>1</v>
      </c>
      <c r="J4765" s="95">
        <v>2872167</v>
      </c>
      <c r="K4765" s="95">
        <v>43975</v>
      </c>
      <c r="L4765" s="95">
        <v>424.5</v>
      </c>
      <c r="M4765" s="95">
        <v>2916142</v>
      </c>
      <c r="N4765" s="5">
        <f t="shared" si="149"/>
        <v>6766</v>
      </c>
    </row>
    <row r="4766" spans="1:14" x14ac:dyDescent="0.25">
      <c r="A4766" t="str">
        <f t="shared" si="150"/>
        <v>2019_4086</v>
      </c>
      <c r="C4766" s="95">
        <v>4765</v>
      </c>
      <c r="D4766" s="95">
        <v>4086</v>
      </c>
      <c r="E4766" s="95">
        <v>4086</v>
      </c>
      <c r="F4766" s="95" t="s">
        <v>352</v>
      </c>
      <c r="G4766" s="95">
        <v>2019</v>
      </c>
      <c r="H4766" s="95">
        <v>0</v>
      </c>
      <c r="I4766" s="95">
        <v>1</v>
      </c>
      <c r="J4766" s="95">
        <v>13106377</v>
      </c>
      <c r="K4766" s="95">
        <v>113338</v>
      </c>
      <c r="L4766" s="95">
        <v>1918.1</v>
      </c>
      <c r="M4766" s="95">
        <v>13219715</v>
      </c>
      <c r="N4766" s="5">
        <f t="shared" si="149"/>
        <v>6833</v>
      </c>
    </row>
    <row r="4767" spans="1:14" x14ac:dyDescent="0.25">
      <c r="A4767" t="str">
        <f t="shared" si="150"/>
        <v>2019_4104</v>
      </c>
      <c r="C4767" s="95">
        <v>4766</v>
      </c>
      <c r="D4767" s="95">
        <v>4104</v>
      </c>
      <c r="E4767" s="95">
        <v>4104</v>
      </c>
      <c r="F4767" s="95" t="s">
        <v>153</v>
      </c>
      <c r="G4767" s="95">
        <v>2019</v>
      </c>
      <c r="H4767" s="95">
        <v>0</v>
      </c>
      <c r="I4767" s="95">
        <v>1</v>
      </c>
      <c r="J4767" s="95">
        <v>36964285</v>
      </c>
      <c r="K4767" s="95">
        <v>0</v>
      </c>
      <c r="L4767" s="95">
        <v>5458.4</v>
      </c>
      <c r="M4767" s="95">
        <v>36964285</v>
      </c>
      <c r="N4767" s="5">
        <f t="shared" si="149"/>
        <v>6772</v>
      </c>
    </row>
    <row r="4768" spans="1:14" x14ac:dyDescent="0.25">
      <c r="A4768" t="str">
        <f t="shared" si="150"/>
        <v>2019_4122</v>
      </c>
      <c r="C4768" s="95">
        <v>4767</v>
      </c>
      <c r="D4768" s="95">
        <v>4122</v>
      </c>
      <c r="E4768" s="95">
        <v>4122</v>
      </c>
      <c r="F4768" s="95" t="s">
        <v>154</v>
      </c>
      <c r="G4768" s="95">
        <v>2019</v>
      </c>
      <c r="H4768" s="95">
        <v>0</v>
      </c>
      <c r="I4768" s="95">
        <v>1</v>
      </c>
      <c r="J4768" s="95">
        <v>3450179</v>
      </c>
      <c r="K4768" s="95">
        <v>0</v>
      </c>
      <c r="L4768" s="95">
        <v>512.20000000000005</v>
      </c>
      <c r="M4768" s="95">
        <v>3450179</v>
      </c>
      <c r="N4768" s="5">
        <f t="shared" si="149"/>
        <v>6736</v>
      </c>
    </row>
    <row r="4769" spans="1:14" x14ac:dyDescent="0.25">
      <c r="A4769" t="str">
        <f t="shared" si="150"/>
        <v>2019_4131</v>
      </c>
      <c r="C4769" s="95">
        <v>4768</v>
      </c>
      <c r="D4769" s="95">
        <v>4131</v>
      </c>
      <c r="E4769" s="95">
        <v>4131</v>
      </c>
      <c r="F4769" s="95" t="s">
        <v>155</v>
      </c>
      <c r="G4769" s="95">
        <v>2019</v>
      </c>
      <c r="H4769" s="95">
        <v>0</v>
      </c>
      <c r="I4769" s="95">
        <v>1</v>
      </c>
      <c r="J4769" s="95">
        <v>24758838</v>
      </c>
      <c r="K4769" s="95">
        <v>699335</v>
      </c>
      <c r="L4769" s="95">
        <v>3639.4</v>
      </c>
      <c r="M4769" s="95">
        <v>25458173</v>
      </c>
      <c r="N4769" s="5">
        <f t="shared" si="149"/>
        <v>6803</v>
      </c>
    </row>
    <row r="4770" spans="1:14" x14ac:dyDescent="0.25">
      <c r="A4770" t="str">
        <f t="shared" si="150"/>
        <v>2019_4203</v>
      </c>
      <c r="C4770" s="95">
        <v>4769</v>
      </c>
      <c r="D4770" s="95">
        <v>4203</v>
      </c>
      <c r="E4770" s="95">
        <v>4203</v>
      </c>
      <c r="F4770" s="95" t="s">
        <v>156</v>
      </c>
      <c r="G4770" s="95">
        <v>2019</v>
      </c>
      <c r="H4770" s="95">
        <v>0</v>
      </c>
      <c r="I4770" s="95">
        <v>1</v>
      </c>
      <c r="J4770" s="95">
        <v>5326829</v>
      </c>
      <c r="K4770" s="95">
        <v>0</v>
      </c>
      <c r="L4770" s="95">
        <v>790.8</v>
      </c>
      <c r="M4770" s="95">
        <v>5326829</v>
      </c>
      <c r="N4770" s="5">
        <f t="shared" si="149"/>
        <v>6736</v>
      </c>
    </row>
    <row r="4771" spans="1:14" x14ac:dyDescent="0.25">
      <c r="A4771" t="str">
        <f t="shared" si="150"/>
        <v>2019_4212</v>
      </c>
      <c r="C4771" s="95">
        <v>4770</v>
      </c>
      <c r="D4771" s="95">
        <v>4212</v>
      </c>
      <c r="E4771" s="95">
        <v>4212</v>
      </c>
      <c r="F4771" s="95" t="s">
        <v>157</v>
      </c>
      <c r="G4771" s="95">
        <v>2019</v>
      </c>
      <c r="H4771" s="95">
        <v>0</v>
      </c>
      <c r="I4771" s="95">
        <v>1</v>
      </c>
      <c r="J4771" s="95">
        <v>2237026</v>
      </c>
      <c r="K4771" s="95">
        <v>72256</v>
      </c>
      <c r="L4771" s="95">
        <v>332.1</v>
      </c>
      <c r="M4771" s="95">
        <v>2309282</v>
      </c>
      <c r="N4771" s="5">
        <f t="shared" si="149"/>
        <v>6736</v>
      </c>
    </row>
    <row r="4772" spans="1:14" x14ac:dyDescent="0.25">
      <c r="A4772" t="str">
        <f t="shared" si="150"/>
        <v>2019_4271</v>
      </c>
      <c r="C4772" s="95">
        <v>4771</v>
      </c>
      <c r="D4772" s="95">
        <v>4271</v>
      </c>
      <c r="E4772" s="95">
        <v>4271</v>
      </c>
      <c r="F4772" s="95" t="s">
        <v>159</v>
      </c>
      <c r="G4772" s="95">
        <v>2019</v>
      </c>
      <c r="H4772" s="95">
        <v>0</v>
      </c>
      <c r="I4772" s="95">
        <v>1</v>
      </c>
      <c r="J4772" s="95">
        <v>8434969</v>
      </c>
      <c r="K4772" s="95">
        <v>65372</v>
      </c>
      <c r="L4772" s="95">
        <v>1248.7</v>
      </c>
      <c r="M4772" s="95">
        <v>8500341</v>
      </c>
      <c r="N4772" s="5">
        <f t="shared" si="149"/>
        <v>6755</v>
      </c>
    </row>
    <row r="4773" spans="1:14" x14ac:dyDescent="0.25">
      <c r="A4773" t="str">
        <f t="shared" si="150"/>
        <v>2019_4269</v>
      </c>
      <c r="C4773" s="95">
        <v>4772</v>
      </c>
      <c r="D4773" s="95">
        <v>4269</v>
      </c>
      <c r="E4773" s="95">
        <v>4269</v>
      </c>
      <c r="F4773" s="95" t="s">
        <v>158</v>
      </c>
      <c r="G4773" s="95">
        <v>2019</v>
      </c>
      <c r="H4773" s="95">
        <v>0</v>
      </c>
      <c r="I4773" s="95">
        <v>1</v>
      </c>
      <c r="J4773" s="95">
        <v>3649382</v>
      </c>
      <c r="K4773" s="95">
        <v>121689</v>
      </c>
      <c r="L4773" s="95">
        <v>535.1</v>
      </c>
      <c r="M4773" s="95">
        <v>3771071</v>
      </c>
      <c r="N4773" s="5">
        <f t="shared" si="149"/>
        <v>6820</v>
      </c>
    </row>
    <row r="4774" spans="1:14" x14ac:dyDescent="0.25">
      <c r="A4774" t="str">
        <f t="shared" si="150"/>
        <v>2019_4356</v>
      </c>
      <c r="C4774" s="95">
        <v>4773</v>
      </c>
      <c r="D4774" s="95">
        <v>4356</v>
      </c>
      <c r="E4774" s="95">
        <v>4356</v>
      </c>
      <c r="F4774" s="95" t="s">
        <v>160</v>
      </c>
      <c r="G4774" s="95">
        <v>2019</v>
      </c>
      <c r="H4774" s="95">
        <v>0</v>
      </c>
      <c r="I4774" s="95">
        <v>1</v>
      </c>
      <c r="J4774" s="95">
        <v>5607046</v>
      </c>
      <c r="K4774" s="95">
        <v>60826</v>
      </c>
      <c r="L4774" s="95">
        <v>832.4</v>
      </c>
      <c r="M4774" s="95">
        <v>5667872</v>
      </c>
      <c r="N4774" s="5">
        <f t="shared" si="149"/>
        <v>6736</v>
      </c>
    </row>
    <row r="4775" spans="1:14" x14ac:dyDescent="0.25">
      <c r="A4775" t="str">
        <f t="shared" si="150"/>
        <v>2019_4149</v>
      </c>
      <c r="C4775" s="95">
        <v>4774</v>
      </c>
      <c r="D4775" s="95">
        <v>4149</v>
      </c>
      <c r="E4775" s="95">
        <v>4149</v>
      </c>
      <c r="F4775" s="95" t="s">
        <v>353</v>
      </c>
      <c r="G4775" s="95">
        <v>2019</v>
      </c>
      <c r="H4775" s="95">
        <v>0</v>
      </c>
      <c r="I4775" s="95">
        <v>1</v>
      </c>
      <c r="J4775" s="95">
        <v>9726542</v>
      </c>
      <c r="K4775" s="95">
        <v>0</v>
      </c>
      <c r="L4775" s="95">
        <v>1436.5</v>
      </c>
      <c r="M4775" s="95">
        <v>9726542</v>
      </c>
      <c r="N4775" s="5">
        <f t="shared" si="149"/>
        <v>6771</v>
      </c>
    </row>
    <row r="4776" spans="1:14" x14ac:dyDescent="0.25">
      <c r="A4776" t="str">
        <f t="shared" si="150"/>
        <v>2019_4437</v>
      </c>
      <c r="C4776" s="95">
        <v>4775</v>
      </c>
      <c r="D4776" s="95">
        <v>4437</v>
      </c>
      <c r="E4776" s="95">
        <v>4437</v>
      </c>
      <c r="F4776" s="95" t="s">
        <v>161</v>
      </c>
      <c r="G4776" s="95">
        <v>2019</v>
      </c>
      <c r="H4776" s="95">
        <v>0</v>
      </c>
      <c r="I4776" s="95">
        <v>1</v>
      </c>
      <c r="J4776" s="95">
        <v>3348466</v>
      </c>
      <c r="K4776" s="95">
        <v>193197</v>
      </c>
      <c r="L4776" s="95">
        <v>497.1</v>
      </c>
      <c r="M4776" s="95">
        <v>3541663</v>
      </c>
      <c r="N4776" s="5">
        <f t="shared" si="149"/>
        <v>6736</v>
      </c>
    </row>
    <row r="4777" spans="1:14" x14ac:dyDescent="0.25">
      <c r="A4777" t="str">
        <f t="shared" si="150"/>
        <v>2019_4446</v>
      </c>
      <c r="C4777" s="95">
        <v>4776</v>
      </c>
      <c r="D4777" s="95">
        <v>4446</v>
      </c>
      <c r="E4777" s="95">
        <v>4446</v>
      </c>
      <c r="F4777" s="95" t="s">
        <v>162</v>
      </c>
      <c r="G4777" s="95">
        <v>2019</v>
      </c>
      <c r="H4777" s="95">
        <v>0</v>
      </c>
      <c r="I4777" s="95">
        <v>1</v>
      </c>
      <c r="J4777" s="95">
        <v>6692890</v>
      </c>
      <c r="K4777" s="95">
        <v>210728</v>
      </c>
      <c r="L4777" s="95">
        <v>993.6</v>
      </c>
      <c r="M4777" s="95">
        <v>6903618</v>
      </c>
      <c r="N4777" s="5">
        <f t="shared" si="149"/>
        <v>6736</v>
      </c>
    </row>
    <row r="4778" spans="1:14" x14ac:dyDescent="0.25">
      <c r="A4778" t="str">
        <f t="shared" si="150"/>
        <v>2019_4491</v>
      </c>
      <c r="C4778" s="95">
        <v>4777</v>
      </c>
      <c r="D4778" s="95">
        <v>4491</v>
      </c>
      <c r="E4778" s="95">
        <v>4491</v>
      </c>
      <c r="F4778" s="95" t="s">
        <v>163</v>
      </c>
      <c r="G4778" s="95">
        <v>2019</v>
      </c>
      <c r="H4778" s="95">
        <v>0</v>
      </c>
      <c r="I4778" s="95">
        <v>1</v>
      </c>
      <c r="J4778" s="95">
        <v>2319878</v>
      </c>
      <c r="K4778" s="95">
        <v>0</v>
      </c>
      <c r="L4778" s="95">
        <v>344.4</v>
      </c>
      <c r="M4778" s="95">
        <v>2319878</v>
      </c>
      <c r="N4778" s="5">
        <f t="shared" si="149"/>
        <v>6736</v>
      </c>
    </row>
    <row r="4779" spans="1:14" x14ac:dyDescent="0.25">
      <c r="A4779" t="str">
        <f t="shared" si="150"/>
        <v>2019_4505</v>
      </c>
      <c r="C4779" s="95">
        <v>4778</v>
      </c>
      <c r="D4779" s="95">
        <v>4505</v>
      </c>
      <c r="E4779" s="95">
        <v>4505</v>
      </c>
      <c r="F4779" s="95" t="s">
        <v>164</v>
      </c>
      <c r="G4779" s="95">
        <v>2019</v>
      </c>
      <c r="H4779" s="95">
        <v>0</v>
      </c>
      <c r="I4779" s="95">
        <v>1</v>
      </c>
      <c r="J4779" s="95">
        <v>1817616</v>
      </c>
      <c r="K4779" s="95">
        <v>0</v>
      </c>
      <c r="L4779" s="95">
        <v>267.10000000000002</v>
      </c>
      <c r="M4779" s="95">
        <v>1817616</v>
      </c>
      <c r="N4779" s="5">
        <f t="shared" si="149"/>
        <v>6805</v>
      </c>
    </row>
    <row r="4780" spans="1:14" x14ac:dyDescent="0.25">
      <c r="A4780" t="str">
        <f t="shared" si="150"/>
        <v>2019_4509</v>
      </c>
      <c r="C4780" s="95">
        <v>4779</v>
      </c>
      <c r="D4780" s="95">
        <v>4509</v>
      </c>
      <c r="E4780" s="95">
        <v>4509</v>
      </c>
      <c r="F4780" s="95" t="s">
        <v>165</v>
      </c>
      <c r="G4780" s="95">
        <v>2019</v>
      </c>
      <c r="H4780" s="95">
        <v>0</v>
      </c>
      <c r="I4780" s="95">
        <v>1</v>
      </c>
      <c r="J4780" s="95">
        <v>1409171</v>
      </c>
      <c r="K4780" s="95">
        <v>27148</v>
      </c>
      <c r="L4780" s="95">
        <v>209.2</v>
      </c>
      <c r="M4780" s="95">
        <v>1436319</v>
      </c>
      <c r="N4780" s="5">
        <f t="shared" si="149"/>
        <v>6736</v>
      </c>
    </row>
    <row r="4781" spans="1:14" x14ac:dyDescent="0.25">
      <c r="A4781" t="str">
        <f t="shared" si="150"/>
        <v>2019_4518</v>
      </c>
      <c r="C4781" s="95">
        <v>4780</v>
      </c>
      <c r="D4781" s="95">
        <v>4518</v>
      </c>
      <c r="E4781" s="95">
        <v>4518</v>
      </c>
      <c r="F4781" s="95" t="s">
        <v>166</v>
      </c>
      <c r="G4781" s="95">
        <v>2019</v>
      </c>
      <c r="H4781" s="95">
        <v>0</v>
      </c>
      <c r="I4781" s="95">
        <v>1</v>
      </c>
      <c r="J4781" s="95">
        <v>1413886</v>
      </c>
      <c r="K4781" s="95">
        <v>83681</v>
      </c>
      <c r="L4781" s="95">
        <v>209.9</v>
      </c>
      <c r="M4781" s="95">
        <v>1497567</v>
      </c>
      <c r="N4781" s="5">
        <f t="shared" si="149"/>
        <v>6736</v>
      </c>
    </row>
    <row r="4782" spans="1:14" x14ac:dyDescent="0.25">
      <c r="A4782" t="str">
        <f t="shared" si="150"/>
        <v>2019_4527</v>
      </c>
      <c r="C4782" s="95">
        <v>4781</v>
      </c>
      <c r="D4782" s="95">
        <v>4527</v>
      </c>
      <c r="E4782" s="95">
        <v>4527</v>
      </c>
      <c r="F4782" s="95" t="s">
        <v>167</v>
      </c>
      <c r="G4782" s="95">
        <v>2019</v>
      </c>
      <c r="H4782" s="95">
        <v>0</v>
      </c>
      <c r="I4782" s="95">
        <v>1</v>
      </c>
      <c r="J4782" s="95">
        <v>4251090</v>
      </c>
      <c r="K4782" s="95">
        <v>9977</v>
      </c>
      <c r="L4782" s="95">
        <v>631.1</v>
      </c>
      <c r="M4782" s="95">
        <v>4261067</v>
      </c>
      <c r="N4782" s="5">
        <f t="shared" si="149"/>
        <v>6736</v>
      </c>
    </row>
    <row r="4783" spans="1:14" x14ac:dyDescent="0.25">
      <c r="A4783" t="str">
        <f t="shared" si="150"/>
        <v>2019_4536</v>
      </c>
      <c r="C4783" s="95">
        <v>4782</v>
      </c>
      <c r="D4783" s="95">
        <v>4536</v>
      </c>
      <c r="E4783" s="95">
        <v>4536</v>
      </c>
      <c r="F4783" s="95" t="s">
        <v>168</v>
      </c>
      <c r="G4783" s="95">
        <v>2019</v>
      </c>
      <c r="H4783" s="95">
        <v>0</v>
      </c>
      <c r="I4783" s="95">
        <v>1</v>
      </c>
      <c r="J4783" s="95">
        <v>13022709</v>
      </c>
      <c r="K4783" s="95">
        <v>237998</v>
      </c>
      <c r="L4783" s="95">
        <v>1933.3</v>
      </c>
      <c r="M4783" s="95">
        <v>13260707</v>
      </c>
      <c r="N4783" s="5">
        <f t="shared" si="149"/>
        <v>6736</v>
      </c>
    </row>
    <row r="4784" spans="1:14" x14ac:dyDescent="0.25">
      <c r="A4784" t="str">
        <f t="shared" si="150"/>
        <v>2019_4554</v>
      </c>
      <c r="C4784" s="95">
        <v>4783</v>
      </c>
      <c r="D4784" s="95">
        <v>4554</v>
      </c>
      <c r="E4784" s="95">
        <v>4554</v>
      </c>
      <c r="F4784" s="95" t="s">
        <v>169</v>
      </c>
      <c r="G4784" s="95">
        <v>2019</v>
      </c>
      <c r="H4784" s="95">
        <v>0</v>
      </c>
      <c r="I4784" s="95">
        <v>1</v>
      </c>
      <c r="J4784" s="95">
        <v>7571264</v>
      </c>
      <c r="K4784" s="95">
        <v>0</v>
      </c>
      <c r="L4784" s="95">
        <v>1124</v>
      </c>
      <c r="M4784" s="95">
        <v>7571264</v>
      </c>
      <c r="N4784" s="5">
        <f t="shared" si="149"/>
        <v>6736</v>
      </c>
    </row>
    <row r="4785" spans="1:14" x14ac:dyDescent="0.25">
      <c r="A4785" t="str">
        <f t="shared" si="150"/>
        <v>2019_4572</v>
      </c>
      <c r="C4785" s="95">
        <v>4784</v>
      </c>
      <c r="D4785" s="95">
        <v>4572</v>
      </c>
      <c r="E4785" s="95">
        <v>4572</v>
      </c>
      <c r="F4785" s="95" t="s">
        <v>170</v>
      </c>
      <c r="G4785" s="95">
        <v>2019</v>
      </c>
      <c r="H4785" s="95">
        <v>0</v>
      </c>
      <c r="I4785" s="95">
        <v>1</v>
      </c>
      <c r="J4785" s="95">
        <v>1698819</v>
      </c>
      <c r="K4785" s="95">
        <v>80763</v>
      </c>
      <c r="L4785" s="95">
        <v>252.2</v>
      </c>
      <c r="M4785" s="95">
        <v>1779582</v>
      </c>
      <c r="N4785" s="5">
        <f t="shared" si="149"/>
        <v>6736</v>
      </c>
    </row>
    <row r="4786" spans="1:14" x14ac:dyDescent="0.25">
      <c r="A4786" t="str">
        <f t="shared" si="150"/>
        <v>2019_4581</v>
      </c>
      <c r="C4786" s="95">
        <v>4785</v>
      </c>
      <c r="D4786" s="95">
        <v>4581</v>
      </c>
      <c r="E4786" s="95">
        <v>4581</v>
      </c>
      <c r="F4786" s="95" t="s">
        <v>171</v>
      </c>
      <c r="G4786" s="95">
        <v>2019</v>
      </c>
      <c r="H4786" s="95">
        <v>0</v>
      </c>
      <c r="I4786" s="95">
        <v>1</v>
      </c>
      <c r="J4786" s="95">
        <v>33247549</v>
      </c>
      <c r="K4786" s="95">
        <v>972371</v>
      </c>
      <c r="L4786" s="95">
        <v>4935.8</v>
      </c>
      <c r="M4786" s="95">
        <v>34219920</v>
      </c>
      <c r="N4786" s="5">
        <f t="shared" si="149"/>
        <v>6736</v>
      </c>
    </row>
    <row r="4787" spans="1:14" x14ac:dyDescent="0.25">
      <c r="A4787" t="str">
        <f t="shared" si="150"/>
        <v>2019_4599</v>
      </c>
      <c r="C4787" s="95">
        <v>4786</v>
      </c>
      <c r="D4787" s="95">
        <v>4599</v>
      </c>
      <c r="E4787" s="95">
        <v>4599</v>
      </c>
      <c r="F4787" s="95" t="s">
        <v>172</v>
      </c>
      <c r="G4787" s="95">
        <v>2019</v>
      </c>
      <c r="H4787" s="95">
        <v>0</v>
      </c>
      <c r="I4787" s="95">
        <v>1</v>
      </c>
      <c r="J4787" s="95">
        <v>4193390</v>
      </c>
      <c r="K4787" s="95">
        <v>72326</v>
      </c>
      <c r="L4787" s="95">
        <v>612.79999999999995</v>
      </c>
      <c r="M4787" s="95">
        <v>4265716</v>
      </c>
      <c r="N4787" s="5">
        <f t="shared" si="149"/>
        <v>6843</v>
      </c>
    </row>
    <row r="4788" spans="1:14" x14ac:dyDescent="0.25">
      <c r="A4788" t="str">
        <f t="shared" si="150"/>
        <v>2019_4617</v>
      </c>
      <c r="C4788" s="95">
        <v>4787</v>
      </c>
      <c r="D4788" s="95">
        <v>4617</v>
      </c>
      <c r="E4788" s="95">
        <v>4617</v>
      </c>
      <c r="F4788" s="95" t="s">
        <v>173</v>
      </c>
      <c r="G4788" s="95">
        <v>2019</v>
      </c>
      <c r="H4788" s="95">
        <v>0</v>
      </c>
      <c r="I4788" s="95">
        <v>1</v>
      </c>
      <c r="J4788" s="95">
        <v>10043376</v>
      </c>
      <c r="K4788" s="95">
        <v>376327</v>
      </c>
      <c r="L4788" s="95">
        <v>1491</v>
      </c>
      <c r="M4788" s="95">
        <v>10419703</v>
      </c>
      <c r="N4788" s="5">
        <f t="shared" si="149"/>
        <v>6736</v>
      </c>
    </row>
    <row r="4789" spans="1:14" x14ac:dyDescent="0.25">
      <c r="A4789" t="str">
        <f t="shared" si="150"/>
        <v>2019_4662</v>
      </c>
      <c r="C4789" s="95">
        <v>4788</v>
      </c>
      <c r="D4789" s="95">
        <v>4662</v>
      </c>
      <c r="E4789" s="95">
        <v>4662</v>
      </c>
      <c r="F4789" s="95" t="s">
        <v>175</v>
      </c>
      <c r="G4789" s="95">
        <v>2019</v>
      </c>
      <c r="H4789" s="95">
        <v>0</v>
      </c>
      <c r="I4789" s="95">
        <v>1</v>
      </c>
      <c r="J4789" s="95">
        <v>6463866</v>
      </c>
      <c r="K4789" s="95">
        <v>16394</v>
      </c>
      <c r="L4789" s="95">
        <v>959.6</v>
      </c>
      <c r="M4789" s="95">
        <v>6480260</v>
      </c>
      <c r="N4789" s="5">
        <f t="shared" si="149"/>
        <v>6736</v>
      </c>
    </row>
    <row r="4790" spans="1:14" x14ac:dyDescent="0.25">
      <c r="A4790" t="str">
        <f t="shared" si="150"/>
        <v>2019_4689</v>
      </c>
      <c r="C4790" s="95">
        <v>4789</v>
      </c>
      <c r="D4790" s="95">
        <v>4689</v>
      </c>
      <c r="E4790" s="95">
        <v>4689</v>
      </c>
      <c r="F4790" s="95" t="s">
        <v>176</v>
      </c>
      <c r="G4790" s="95">
        <v>2019</v>
      </c>
      <c r="H4790" s="95">
        <v>0</v>
      </c>
      <c r="I4790" s="95">
        <v>1</v>
      </c>
      <c r="J4790" s="95">
        <v>3378778</v>
      </c>
      <c r="K4790" s="95">
        <v>0</v>
      </c>
      <c r="L4790" s="95">
        <v>501.6</v>
      </c>
      <c r="M4790" s="95">
        <v>3378778</v>
      </c>
      <c r="N4790" s="5">
        <f t="shared" si="149"/>
        <v>6736</v>
      </c>
    </row>
    <row r="4791" spans="1:14" x14ac:dyDescent="0.25">
      <c r="A4791" t="str">
        <f t="shared" si="150"/>
        <v>2019_4644</v>
      </c>
      <c r="C4791" s="95">
        <v>4790</v>
      </c>
      <c r="D4791" s="95">
        <v>4644</v>
      </c>
      <c r="E4791" s="95">
        <v>4644</v>
      </c>
      <c r="F4791" s="95" t="s">
        <v>174</v>
      </c>
      <c r="G4791" s="95">
        <v>2019</v>
      </c>
      <c r="H4791" s="95">
        <v>0</v>
      </c>
      <c r="I4791" s="95">
        <v>1</v>
      </c>
      <c r="J4791" s="95">
        <v>3017168</v>
      </c>
      <c r="K4791" s="95">
        <v>193937</v>
      </c>
      <c r="L4791" s="95">
        <v>442.4</v>
      </c>
      <c r="M4791" s="95">
        <v>3211105</v>
      </c>
      <c r="N4791" s="5">
        <f t="shared" si="149"/>
        <v>6820</v>
      </c>
    </row>
    <row r="4792" spans="1:14" x14ac:dyDescent="0.25">
      <c r="A4792" t="str">
        <f t="shared" si="150"/>
        <v>2019_4725</v>
      </c>
      <c r="C4792" s="95">
        <v>4791</v>
      </c>
      <c r="D4792" s="95">
        <v>4725</v>
      </c>
      <c r="E4792" s="95">
        <v>4725</v>
      </c>
      <c r="F4792" s="95" t="s">
        <v>177</v>
      </c>
      <c r="G4792" s="95">
        <v>2019</v>
      </c>
      <c r="H4792" s="95">
        <v>0</v>
      </c>
      <c r="I4792" s="95">
        <v>1</v>
      </c>
      <c r="J4792" s="95">
        <v>20717915</v>
      </c>
      <c r="K4792" s="95">
        <v>0</v>
      </c>
      <c r="L4792" s="95">
        <v>3075.7</v>
      </c>
      <c r="M4792" s="95">
        <v>20717915</v>
      </c>
      <c r="N4792" s="5">
        <f t="shared" si="149"/>
        <v>6736</v>
      </c>
    </row>
    <row r="4793" spans="1:14" x14ac:dyDescent="0.25">
      <c r="A4793" t="str">
        <f t="shared" si="150"/>
        <v>2019_2673</v>
      </c>
      <c r="C4793" s="95">
        <v>4792</v>
      </c>
      <c r="D4793" s="95">
        <v>2673</v>
      </c>
      <c r="E4793" s="95">
        <v>2673</v>
      </c>
      <c r="F4793" s="95" t="s">
        <v>104</v>
      </c>
      <c r="G4793" s="95">
        <v>2019</v>
      </c>
      <c r="H4793" s="95">
        <v>0</v>
      </c>
      <c r="I4793" s="95">
        <v>1</v>
      </c>
      <c r="J4793" s="95">
        <v>4357238</v>
      </c>
      <c r="K4793" s="95">
        <v>133337</v>
      </c>
      <c r="L4793" s="95">
        <v>643.79999999999995</v>
      </c>
      <c r="M4793" s="95">
        <v>4490575</v>
      </c>
      <c r="N4793" s="5">
        <f t="shared" si="149"/>
        <v>6768</v>
      </c>
    </row>
    <row r="4794" spans="1:14" x14ac:dyDescent="0.25">
      <c r="A4794" t="str">
        <f t="shared" si="150"/>
        <v>2019_153</v>
      </c>
      <c r="C4794" s="95">
        <v>4793</v>
      </c>
      <c r="D4794" s="95">
        <v>153</v>
      </c>
      <c r="E4794" s="95">
        <v>153</v>
      </c>
      <c r="F4794" s="95" t="s">
        <v>12</v>
      </c>
      <c r="G4794" s="95">
        <v>2019</v>
      </c>
      <c r="H4794" s="95">
        <v>0</v>
      </c>
      <c r="I4794" s="95">
        <v>1</v>
      </c>
      <c r="J4794" s="95">
        <v>3995348</v>
      </c>
      <c r="K4794" s="95">
        <v>41210</v>
      </c>
      <c r="L4794" s="95">
        <v>586</v>
      </c>
      <c r="M4794" s="95">
        <v>4036558</v>
      </c>
      <c r="N4794" s="5">
        <f t="shared" si="149"/>
        <v>6818</v>
      </c>
    </row>
    <row r="4795" spans="1:14" x14ac:dyDescent="0.25">
      <c r="A4795" t="str">
        <f t="shared" si="150"/>
        <v>2019_3691</v>
      </c>
      <c r="C4795" s="95">
        <v>4794</v>
      </c>
      <c r="D4795" s="95">
        <v>3691</v>
      </c>
      <c r="E4795" s="95">
        <v>3691</v>
      </c>
      <c r="F4795" s="95" t="s">
        <v>142</v>
      </c>
      <c r="G4795" s="95">
        <v>2019</v>
      </c>
      <c r="H4795" s="95">
        <v>0</v>
      </c>
      <c r="I4795" s="95">
        <v>1</v>
      </c>
      <c r="J4795" s="95">
        <v>5519180</v>
      </c>
      <c r="K4795" s="95">
        <v>57604</v>
      </c>
      <c r="L4795" s="95">
        <v>815</v>
      </c>
      <c r="M4795" s="95">
        <v>5576784</v>
      </c>
      <c r="N4795" s="5">
        <f t="shared" si="149"/>
        <v>6772</v>
      </c>
    </row>
    <row r="4796" spans="1:14" x14ac:dyDescent="0.25">
      <c r="A4796" t="str">
        <f t="shared" si="150"/>
        <v>2019_4774</v>
      </c>
      <c r="C4796" s="95">
        <v>4795</v>
      </c>
      <c r="D4796" s="95">
        <v>4774</v>
      </c>
      <c r="E4796" s="95">
        <v>4774</v>
      </c>
      <c r="F4796" s="95" t="s">
        <v>354</v>
      </c>
      <c r="G4796" s="95">
        <v>2019</v>
      </c>
      <c r="H4796" s="95">
        <v>0</v>
      </c>
      <c r="I4796" s="95">
        <v>1</v>
      </c>
      <c r="J4796" s="95">
        <v>7734562</v>
      </c>
      <c r="K4796" s="95">
        <v>0</v>
      </c>
      <c r="L4796" s="95">
        <v>1134.0999999999999</v>
      </c>
      <c r="M4796" s="95">
        <v>7734562</v>
      </c>
      <c r="N4796" s="5">
        <f t="shared" si="149"/>
        <v>6820</v>
      </c>
    </row>
    <row r="4797" spans="1:14" x14ac:dyDescent="0.25">
      <c r="A4797" t="str">
        <f t="shared" si="150"/>
        <v>2019_873</v>
      </c>
      <c r="C4797" s="95">
        <v>4796</v>
      </c>
      <c r="D4797" s="95">
        <v>873</v>
      </c>
      <c r="E4797" s="95">
        <v>873</v>
      </c>
      <c r="F4797" s="95" t="s">
        <v>34</v>
      </c>
      <c r="G4797" s="95">
        <v>2019</v>
      </c>
      <c r="H4797" s="95">
        <v>0</v>
      </c>
      <c r="I4797" s="95">
        <v>1</v>
      </c>
      <c r="J4797" s="95">
        <v>3115620</v>
      </c>
      <c r="K4797" s="95">
        <v>143988</v>
      </c>
      <c r="L4797" s="95">
        <v>455.5</v>
      </c>
      <c r="M4797" s="95">
        <v>3259608</v>
      </c>
      <c r="N4797" s="5">
        <f t="shared" si="149"/>
        <v>6840</v>
      </c>
    </row>
    <row r="4798" spans="1:14" x14ac:dyDescent="0.25">
      <c r="A4798" t="str">
        <f t="shared" si="150"/>
        <v>2019_4778</v>
      </c>
      <c r="C4798" s="95">
        <v>4797</v>
      </c>
      <c r="D4798" s="95">
        <v>4778</v>
      </c>
      <c r="E4798" s="95">
        <v>4778</v>
      </c>
      <c r="F4798" s="95" t="s">
        <v>182</v>
      </c>
      <c r="G4798" s="95">
        <v>2019</v>
      </c>
      <c r="H4798" s="95">
        <v>0</v>
      </c>
      <c r="I4798" s="95">
        <v>1</v>
      </c>
      <c r="J4798" s="95">
        <v>1907222</v>
      </c>
      <c r="K4798" s="95">
        <v>0</v>
      </c>
      <c r="L4798" s="95">
        <v>281.8</v>
      </c>
      <c r="M4798" s="95">
        <v>1907222</v>
      </c>
      <c r="N4798" s="5">
        <f t="shared" si="149"/>
        <v>6768</v>
      </c>
    </row>
    <row r="4799" spans="1:14" x14ac:dyDescent="0.25">
      <c r="A4799" t="str">
        <f t="shared" si="150"/>
        <v>2019_4777</v>
      </c>
      <c r="C4799" s="95">
        <v>4798</v>
      </c>
      <c r="D4799" s="95">
        <v>4777</v>
      </c>
      <c r="E4799" s="95">
        <v>4777</v>
      </c>
      <c r="F4799" s="95" t="s">
        <v>181</v>
      </c>
      <c r="G4799" s="95">
        <v>2019</v>
      </c>
      <c r="H4799" s="95">
        <v>0</v>
      </c>
      <c r="I4799" s="95">
        <v>1</v>
      </c>
      <c r="J4799" s="95">
        <v>4130376</v>
      </c>
      <c r="K4799" s="95">
        <v>217044</v>
      </c>
      <c r="L4799" s="95">
        <v>609.20000000000005</v>
      </c>
      <c r="M4799" s="95">
        <v>4347420</v>
      </c>
      <c r="N4799" s="5">
        <f t="shared" si="149"/>
        <v>6780</v>
      </c>
    </row>
    <row r="4800" spans="1:14" x14ac:dyDescent="0.25">
      <c r="A4800" t="str">
        <f t="shared" si="150"/>
        <v>2019_4776</v>
      </c>
      <c r="C4800" s="95">
        <v>4799</v>
      </c>
      <c r="D4800" s="95">
        <v>4776</v>
      </c>
      <c r="E4800" s="95">
        <v>4776</v>
      </c>
      <c r="F4800" s="95" t="s">
        <v>180</v>
      </c>
      <c r="G4800" s="95">
        <v>2019</v>
      </c>
      <c r="H4800" s="95">
        <v>0</v>
      </c>
      <c r="I4800" s="95">
        <v>1</v>
      </c>
      <c r="J4800" s="95">
        <v>3230333</v>
      </c>
      <c r="K4800" s="95">
        <v>284866</v>
      </c>
      <c r="L4800" s="95">
        <v>468.3</v>
      </c>
      <c r="M4800" s="95">
        <v>3515199</v>
      </c>
      <c r="N4800" s="5">
        <f t="shared" si="149"/>
        <v>6898</v>
      </c>
    </row>
    <row r="4801" spans="1:14" x14ac:dyDescent="0.25">
      <c r="A4801" t="str">
        <f t="shared" si="150"/>
        <v>2019_4779</v>
      </c>
      <c r="C4801" s="95">
        <v>4800</v>
      </c>
      <c r="D4801" s="95">
        <v>4779</v>
      </c>
      <c r="E4801" s="95">
        <v>4779</v>
      </c>
      <c r="F4801" s="95" t="s">
        <v>183</v>
      </c>
      <c r="G4801" s="95">
        <v>2019</v>
      </c>
      <c r="H4801" s="95">
        <v>0</v>
      </c>
      <c r="I4801" s="95">
        <v>1</v>
      </c>
      <c r="J4801" s="95">
        <v>11342750</v>
      </c>
      <c r="K4801" s="95">
        <v>0</v>
      </c>
      <c r="L4801" s="95">
        <v>1683.9</v>
      </c>
      <c r="M4801" s="95">
        <v>11342750</v>
      </c>
      <c r="N4801" s="5">
        <f t="shared" si="149"/>
        <v>6736</v>
      </c>
    </row>
    <row r="4802" spans="1:14" x14ac:dyDescent="0.25">
      <c r="A4802" t="str">
        <f t="shared" si="150"/>
        <v>2019_4784</v>
      </c>
      <c r="C4802" s="95">
        <v>4801</v>
      </c>
      <c r="D4802" s="95">
        <v>4784</v>
      </c>
      <c r="E4802" s="95">
        <v>4784</v>
      </c>
      <c r="F4802" s="95" t="s">
        <v>184</v>
      </c>
      <c r="G4802" s="95">
        <v>2019</v>
      </c>
      <c r="H4802" s="95">
        <v>0</v>
      </c>
      <c r="I4802" s="95">
        <v>1</v>
      </c>
      <c r="J4802" s="95">
        <v>20444434</v>
      </c>
      <c r="K4802" s="95">
        <v>165458</v>
      </c>
      <c r="L4802" s="95">
        <v>3035.1</v>
      </c>
      <c r="M4802" s="95">
        <v>20609892</v>
      </c>
      <c r="N4802" s="5">
        <f t="shared" si="149"/>
        <v>6736</v>
      </c>
    </row>
    <row r="4803" spans="1:14" x14ac:dyDescent="0.25">
      <c r="A4803" t="str">
        <f t="shared" si="150"/>
        <v>2019_4785</v>
      </c>
      <c r="C4803" s="95">
        <v>4802</v>
      </c>
      <c r="D4803" s="95">
        <v>4785</v>
      </c>
      <c r="E4803" s="95">
        <v>4785</v>
      </c>
      <c r="F4803" s="95" t="s">
        <v>355</v>
      </c>
      <c r="G4803" s="95">
        <v>2019</v>
      </c>
      <c r="H4803" s="95">
        <v>0</v>
      </c>
      <c r="I4803" s="95">
        <v>1</v>
      </c>
      <c r="J4803" s="95">
        <v>2997520</v>
      </c>
      <c r="K4803" s="95">
        <v>0</v>
      </c>
      <c r="L4803" s="95">
        <v>445</v>
      </c>
      <c r="M4803" s="95">
        <v>2997520</v>
      </c>
      <c r="N4803" s="5">
        <f t="shared" ref="N4803:N4866" si="151">ROUND(J4803/L4803,0)</f>
        <v>6736</v>
      </c>
    </row>
    <row r="4804" spans="1:14" x14ac:dyDescent="0.25">
      <c r="A4804" t="str">
        <f t="shared" si="150"/>
        <v>2019_333</v>
      </c>
      <c r="C4804" s="95">
        <v>4803</v>
      </c>
      <c r="D4804" s="95">
        <v>333</v>
      </c>
      <c r="E4804" s="95">
        <v>333</v>
      </c>
      <c r="F4804" s="95" t="s">
        <v>296</v>
      </c>
      <c r="G4804" s="95">
        <v>2019</v>
      </c>
      <c r="H4804" s="95">
        <v>0</v>
      </c>
      <c r="I4804" s="95">
        <v>1</v>
      </c>
      <c r="J4804" s="95">
        <v>2808813</v>
      </c>
      <c r="K4804" s="95">
        <v>55231</v>
      </c>
      <c r="L4804" s="95">
        <v>413</v>
      </c>
      <c r="M4804" s="95">
        <v>2864044</v>
      </c>
      <c r="N4804" s="5">
        <f t="shared" si="151"/>
        <v>6801</v>
      </c>
    </row>
    <row r="4805" spans="1:14" x14ac:dyDescent="0.25">
      <c r="A4805" t="str">
        <f t="shared" ref="A4805:A4868" si="152">CONCATENATE(G4805,"_",D4805)</f>
        <v>2019_4773</v>
      </c>
      <c r="C4805" s="95">
        <v>4804</v>
      </c>
      <c r="D4805" s="95">
        <v>4773</v>
      </c>
      <c r="E4805" s="95">
        <v>4773</v>
      </c>
      <c r="F4805" s="95" t="s">
        <v>179</v>
      </c>
      <c r="G4805" s="95">
        <v>2019</v>
      </c>
      <c r="H4805" s="95">
        <v>0</v>
      </c>
      <c r="I4805" s="95">
        <v>1</v>
      </c>
      <c r="J4805" s="95">
        <v>3537171</v>
      </c>
      <c r="K4805" s="95">
        <v>57990</v>
      </c>
      <c r="L4805" s="95">
        <v>516.29999999999995</v>
      </c>
      <c r="M4805" s="95">
        <v>3595161</v>
      </c>
      <c r="N4805" s="5">
        <f t="shared" si="151"/>
        <v>6851</v>
      </c>
    </row>
    <row r="4806" spans="1:14" x14ac:dyDescent="0.25">
      <c r="A4806" t="str">
        <f t="shared" si="152"/>
        <v>2019_4788</v>
      </c>
      <c r="C4806" s="95">
        <v>4805</v>
      </c>
      <c r="D4806" s="95">
        <v>4788</v>
      </c>
      <c r="E4806" s="95">
        <v>4788</v>
      </c>
      <c r="F4806" s="95" t="s">
        <v>185</v>
      </c>
      <c r="G4806" s="95">
        <v>2019</v>
      </c>
      <c r="H4806" s="95">
        <v>0</v>
      </c>
      <c r="I4806" s="95">
        <v>1</v>
      </c>
      <c r="J4806" s="95">
        <v>3484042</v>
      </c>
      <c r="K4806" s="95">
        <v>0</v>
      </c>
      <c r="L4806" s="95">
        <v>508.1</v>
      </c>
      <c r="M4806" s="95">
        <v>3484042</v>
      </c>
      <c r="N4806" s="5">
        <f t="shared" si="151"/>
        <v>6857</v>
      </c>
    </row>
    <row r="4807" spans="1:14" x14ac:dyDescent="0.25">
      <c r="A4807" t="str">
        <f t="shared" si="152"/>
        <v>2019_4797</v>
      </c>
      <c r="C4807" s="95">
        <v>4806</v>
      </c>
      <c r="D4807" s="95">
        <v>4797</v>
      </c>
      <c r="E4807" s="95">
        <v>4797</v>
      </c>
      <c r="F4807" s="95" t="s">
        <v>186</v>
      </c>
      <c r="G4807" s="95">
        <v>2019</v>
      </c>
      <c r="H4807" s="95">
        <v>0</v>
      </c>
      <c r="I4807" s="95">
        <v>1</v>
      </c>
      <c r="J4807" s="95">
        <v>19070963</v>
      </c>
      <c r="K4807" s="95">
        <v>0</v>
      </c>
      <c r="L4807" s="95">
        <v>2831.2</v>
      </c>
      <c r="M4807" s="95">
        <v>19070963</v>
      </c>
      <c r="N4807" s="5">
        <f t="shared" si="151"/>
        <v>6736</v>
      </c>
    </row>
    <row r="4808" spans="1:14" x14ac:dyDescent="0.25">
      <c r="A4808" t="str">
        <f t="shared" si="152"/>
        <v>2019_4860</v>
      </c>
      <c r="C4808" s="95">
        <v>4807</v>
      </c>
      <c r="D4808" s="95">
        <v>4860</v>
      </c>
      <c r="E4808" s="95">
        <v>4860</v>
      </c>
      <c r="F4808" s="95" t="s">
        <v>370</v>
      </c>
      <c r="G4808" s="95">
        <v>2019</v>
      </c>
      <c r="H4808" s="95">
        <v>0</v>
      </c>
      <c r="I4808" s="95">
        <v>1</v>
      </c>
      <c r="J4808" s="95">
        <v>6591176</v>
      </c>
      <c r="K4808" s="95">
        <v>0</v>
      </c>
      <c r="L4808" s="95">
        <v>978.5</v>
      </c>
      <c r="M4808" s="95">
        <v>6591176</v>
      </c>
      <c r="N4808" s="5">
        <f t="shared" si="151"/>
        <v>6736</v>
      </c>
    </row>
    <row r="4809" spans="1:14" x14ac:dyDescent="0.25">
      <c r="A4809" t="str">
        <f t="shared" si="152"/>
        <v>2019_4869</v>
      </c>
      <c r="C4809" s="95">
        <v>4808</v>
      </c>
      <c r="D4809" s="95">
        <v>4869</v>
      </c>
      <c r="E4809" s="95">
        <v>4869</v>
      </c>
      <c r="F4809" s="95" t="s">
        <v>187</v>
      </c>
      <c r="G4809" s="95">
        <v>2019</v>
      </c>
      <c r="H4809" s="95">
        <v>0</v>
      </c>
      <c r="I4809" s="95">
        <v>1</v>
      </c>
      <c r="J4809" s="95">
        <v>8501569</v>
      </c>
      <c r="K4809" s="95">
        <v>181554</v>
      </c>
      <c r="L4809" s="95">
        <v>1255.4000000000001</v>
      </c>
      <c r="M4809" s="95">
        <v>8683123</v>
      </c>
      <c r="N4809" s="5">
        <f t="shared" si="151"/>
        <v>6772</v>
      </c>
    </row>
    <row r="4810" spans="1:14" x14ac:dyDescent="0.25">
      <c r="A4810" t="str">
        <f t="shared" si="152"/>
        <v>2019_4878</v>
      </c>
      <c r="C4810" s="95">
        <v>4809</v>
      </c>
      <c r="D4810" s="95">
        <v>4878</v>
      </c>
      <c r="E4810" s="95">
        <v>4878</v>
      </c>
      <c r="F4810" s="95" t="s">
        <v>188</v>
      </c>
      <c r="G4810" s="95">
        <v>2019</v>
      </c>
      <c r="H4810" s="95">
        <v>0</v>
      </c>
      <c r="I4810" s="95">
        <v>1</v>
      </c>
      <c r="J4810" s="95">
        <v>4162848</v>
      </c>
      <c r="K4810" s="95">
        <v>80821</v>
      </c>
      <c r="L4810" s="95">
        <v>618</v>
      </c>
      <c r="M4810" s="95">
        <v>4243669</v>
      </c>
      <c r="N4810" s="5">
        <f t="shared" si="151"/>
        <v>6736</v>
      </c>
    </row>
    <row r="4811" spans="1:14" x14ac:dyDescent="0.25">
      <c r="A4811" t="str">
        <f t="shared" si="152"/>
        <v>2019_4890</v>
      </c>
      <c r="C4811" s="95">
        <v>4810</v>
      </c>
      <c r="D4811" s="95">
        <v>4890</v>
      </c>
      <c r="E4811" s="95">
        <v>4890</v>
      </c>
      <c r="F4811" s="95" t="s">
        <v>189</v>
      </c>
      <c r="G4811" s="95">
        <v>2019</v>
      </c>
      <c r="H4811" s="95">
        <v>0</v>
      </c>
      <c r="I4811" s="95">
        <v>1</v>
      </c>
      <c r="J4811" s="95">
        <v>6347720</v>
      </c>
      <c r="K4811" s="95">
        <v>221021</v>
      </c>
      <c r="L4811" s="95">
        <v>941.1</v>
      </c>
      <c r="M4811" s="95">
        <v>6568741</v>
      </c>
      <c r="N4811" s="5">
        <f t="shared" si="151"/>
        <v>6745</v>
      </c>
    </row>
    <row r="4812" spans="1:14" x14ac:dyDescent="0.25">
      <c r="A4812" t="str">
        <f t="shared" si="152"/>
        <v>2019_4905</v>
      </c>
      <c r="C4812" s="95">
        <v>4811</v>
      </c>
      <c r="D4812" s="95">
        <v>4905</v>
      </c>
      <c r="E4812" s="95">
        <v>4905</v>
      </c>
      <c r="F4812" s="95" t="s">
        <v>356</v>
      </c>
      <c r="G4812" s="95">
        <v>2019</v>
      </c>
      <c r="H4812" s="95">
        <v>0</v>
      </c>
      <c r="I4812" s="95">
        <v>1</v>
      </c>
      <c r="J4812" s="95">
        <v>1389058</v>
      </c>
      <c r="K4812" s="95">
        <v>80864</v>
      </c>
      <c r="L4812" s="95">
        <v>206</v>
      </c>
      <c r="M4812" s="95">
        <v>1469922</v>
      </c>
      <c r="N4812" s="5">
        <f t="shared" si="151"/>
        <v>6743</v>
      </c>
    </row>
    <row r="4813" spans="1:14" x14ac:dyDescent="0.25">
      <c r="A4813" t="str">
        <f t="shared" si="152"/>
        <v>2019_4978</v>
      </c>
      <c r="C4813" s="95">
        <v>4812</v>
      </c>
      <c r="D4813" s="95">
        <v>4978</v>
      </c>
      <c r="E4813" s="95">
        <v>4978</v>
      </c>
      <c r="F4813" s="95" t="s">
        <v>190</v>
      </c>
      <c r="G4813" s="95">
        <v>2019</v>
      </c>
      <c r="H4813" s="95">
        <v>0</v>
      </c>
      <c r="I4813" s="95">
        <v>1</v>
      </c>
      <c r="J4813" s="95">
        <v>1288597</v>
      </c>
      <c r="K4813" s="95">
        <v>3686</v>
      </c>
      <c r="L4813" s="95">
        <v>191.3</v>
      </c>
      <c r="M4813" s="95">
        <v>1292283</v>
      </c>
      <c r="N4813" s="5">
        <f t="shared" si="151"/>
        <v>6736</v>
      </c>
    </row>
    <row r="4814" spans="1:14" x14ac:dyDescent="0.25">
      <c r="A4814" t="str">
        <f t="shared" si="152"/>
        <v>2019_4995</v>
      </c>
      <c r="C4814" s="95">
        <v>4813</v>
      </c>
      <c r="D4814" s="95">
        <v>4995</v>
      </c>
      <c r="E4814" s="95">
        <v>4995</v>
      </c>
      <c r="F4814" s="95" t="s">
        <v>191</v>
      </c>
      <c r="G4814" s="95">
        <v>2019</v>
      </c>
      <c r="H4814" s="95">
        <v>0</v>
      </c>
      <c r="I4814" s="95">
        <v>1</v>
      </c>
      <c r="J4814" s="95">
        <v>6105127</v>
      </c>
      <c r="K4814" s="95">
        <v>143421</v>
      </c>
      <c r="L4814" s="95">
        <v>899.4</v>
      </c>
      <c r="M4814" s="95">
        <v>6248548</v>
      </c>
      <c r="N4814" s="5">
        <f t="shared" si="151"/>
        <v>6788</v>
      </c>
    </row>
    <row r="4815" spans="1:14" x14ac:dyDescent="0.25">
      <c r="A4815" t="str">
        <f t="shared" si="152"/>
        <v>2019_5013</v>
      </c>
      <c r="C4815" s="95">
        <v>4814</v>
      </c>
      <c r="D4815" s="95">
        <v>5013</v>
      </c>
      <c r="E4815" s="95">
        <v>5013</v>
      </c>
      <c r="F4815" s="95" t="s">
        <v>192</v>
      </c>
      <c r="G4815" s="95">
        <v>2019</v>
      </c>
      <c r="H4815" s="95">
        <v>0</v>
      </c>
      <c r="I4815" s="95">
        <v>1</v>
      </c>
      <c r="J4815" s="95">
        <v>15905717</v>
      </c>
      <c r="K4815" s="95">
        <v>13593</v>
      </c>
      <c r="L4815" s="95">
        <v>2361.3000000000002</v>
      </c>
      <c r="M4815" s="95">
        <v>15919310</v>
      </c>
      <c r="N4815" s="5">
        <f t="shared" si="151"/>
        <v>6736</v>
      </c>
    </row>
    <row r="4816" spans="1:14" x14ac:dyDescent="0.25">
      <c r="A4816" t="str">
        <f t="shared" si="152"/>
        <v>2019_5049</v>
      </c>
      <c r="C4816" s="95">
        <v>4815</v>
      </c>
      <c r="D4816" s="95">
        <v>5049</v>
      </c>
      <c r="E4816" s="95">
        <v>5049</v>
      </c>
      <c r="F4816" s="95" t="s">
        <v>193</v>
      </c>
      <c r="G4816" s="95">
        <v>2019</v>
      </c>
      <c r="H4816" s="95">
        <v>0</v>
      </c>
      <c r="I4816" s="95">
        <v>1</v>
      </c>
      <c r="J4816" s="95">
        <v>31067779</v>
      </c>
      <c r="K4816" s="95">
        <v>183929</v>
      </c>
      <c r="L4816" s="95">
        <v>4612.2</v>
      </c>
      <c r="M4816" s="95">
        <v>31251708</v>
      </c>
      <c r="N4816" s="5">
        <f t="shared" si="151"/>
        <v>6736</v>
      </c>
    </row>
    <row r="4817" spans="1:14" x14ac:dyDescent="0.25">
      <c r="A4817" t="str">
        <f t="shared" si="152"/>
        <v>2019_5319</v>
      </c>
      <c r="C4817" s="95">
        <v>4816</v>
      </c>
      <c r="D4817" s="95">
        <v>5319</v>
      </c>
      <c r="E4817" s="95">
        <v>5160</v>
      </c>
      <c r="F4817" s="95" t="s">
        <v>4</v>
      </c>
      <c r="G4817" s="95">
        <v>2019</v>
      </c>
      <c r="H4817" s="95">
        <v>0</v>
      </c>
      <c r="I4817" s="95">
        <v>1</v>
      </c>
      <c r="J4817" s="95">
        <v>7031037</v>
      </c>
      <c r="K4817" s="95">
        <v>14597</v>
      </c>
      <c r="L4817" s="95">
        <v>1043.8</v>
      </c>
      <c r="M4817" s="95">
        <v>7045634</v>
      </c>
      <c r="N4817" s="5">
        <f t="shared" si="151"/>
        <v>6736</v>
      </c>
    </row>
    <row r="4818" spans="1:14" x14ac:dyDescent="0.25">
      <c r="A4818" t="str">
        <f t="shared" si="152"/>
        <v>2019_5121</v>
      </c>
      <c r="C4818" s="95">
        <v>4817</v>
      </c>
      <c r="D4818" s="95">
        <v>5121</v>
      </c>
      <c r="E4818" s="95">
        <v>5121</v>
      </c>
      <c r="F4818" s="95" t="s">
        <v>194</v>
      </c>
      <c r="G4818" s="95">
        <v>2019</v>
      </c>
      <c r="H4818" s="95">
        <v>0</v>
      </c>
      <c r="I4818" s="95">
        <v>1</v>
      </c>
      <c r="J4818" s="95">
        <v>4754942</v>
      </c>
      <c r="K4818" s="95">
        <v>110638</v>
      </c>
      <c r="L4818" s="95">
        <v>705.9</v>
      </c>
      <c r="M4818" s="95">
        <v>4865580</v>
      </c>
      <c r="N4818" s="5">
        <f t="shared" si="151"/>
        <v>6736</v>
      </c>
    </row>
    <row r="4819" spans="1:14" x14ac:dyDescent="0.25">
      <c r="A4819" t="str">
        <f t="shared" si="152"/>
        <v>2019_5139</v>
      </c>
      <c r="C4819" s="95">
        <v>4818</v>
      </c>
      <c r="D4819" s="95">
        <v>5139</v>
      </c>
      <c r="E4819" s="95">
        <v>5139</v>
      </c>
      <c r="F4819" s="95" t="s">
        <v>195</v>
      </c>
      <c r="G4819" s="95">
        <v>2019</v>
      </c>
      <c r="H4819" s="95">
        <v>0</v>
      </c>
      <c r="I4819" s="95">
        <v>1</v>
      </c>
      <c r="J4819" s="95">
        <v>1436853</v>
      </c>
      <c r="K4819" s="95">
        <v>0</v>
      </c>
      <c r="L4819" s="95">
        <v>208.3</v>
      </c>
      <c r="M4819" s="95">
        <v>1436853</v>
      </c>
      <c r="N4819" s="5">
        <f t="shared" si="151"/>
        <v>6898</v>
      </c>
    </row>
    <row r="4820" spans="1:14" x14ac:dyDescent="0.25">
      <c r="A4820" t="str">
        <f t="shared" si="152"/>
        <v>2019_5163</v>
      </c>
      <c r="C4820" s="95">
        <v>4819</v>
      </c>
      <c r="D4820" s="95">
        <v>5163</v>
      </c>
      <c r="E4820" s="95">
        <v>5163</v>
      </c>
      <c r="F4820" s="95" t="s">
        <v>196</v>
      </c>
      <c r="G4820" s="95">
        <v>2019</v>
      </c>
      <c r="H4820" s="95">
        <v>0</v>
      </c>
      <c r="I4820" s="95">
        <v>1</v>
      </c>
      <c r="J4820" s="95">
        <v>4042274</v>
      </c>
      <c r="K4820" s="95">
        <v>100435</v>
      </c>
      <c r="L4820" s="95">
        <v>600.1</v>
      </c>
      <c r="M4820" s="95">
        <v>4142709</v>
      </c>
      <c r="N4820" s="5">
        <f t="shared" si="151"/>
        <v>6736</v>
      </c>
    </row>
    <row r="4821" spans="1:14" x14ac:dyDescent="0.25">
      <c r="A4821" t="str">
        <f t="shared" si="152"/>
        <v>2019_5166</v>
      </c>
      <c r="C4821" s="95">
        <v>4820</v>
      </c>
      <c r="D4821" s="95">
        <v>5166</v>
      </c>
      <c r="E4821" s="95">
        <v>5166</v>
      </c>
      <c r="F4821" s="95" t="s">
        <v>197</v>
      </c>
      <c r="G4821" s="95">
        <v>2019</v>
      </c>
      <c r="H4821" s="95">
        <v>0</v>
      </c>
      <c r="I4821" s="95">
        <v>1</v>
      </c>
      <c r="J4821" s="95">
        <v>14423123</v>
      </c>
      <c r="K4821" s="95">
        <v>98905</v>
      </c>
      <c r="L4821" s="95">
        <v>2141.1999999999998</v>
      </c>
      <c r="M4821" s="95">
        <v>14522028</v>
      </c>
      <c r="N4821" s="5">
        <f t="shared" si="151"/>
        <v>6736</v>
      </c>
    </row>
    <row r="4822" spans="1:14" x14ac:dyDescent="0.25">
      <c r="A4822" t="str">
        <f t="shared" si="152"/>
        <v>2019_5184</v>
      </c>
      <c r="C4822" s="95">
        <v>4821</v>
      </c>
      <c r="D4822" s="95">
        <v>5184</v>
      </c>
      <c r="E4822" s="95">
        <v>5184</v>
      </c>
      <c r="F4822" s="95" t="s">
        <v>198</v>
      </c>
      <c r="G4822" s="95">
        <v>2019</v>
      </c>
      <c r="H4822" s="95">
        <v>0</v>
      </c>
      <c r="I4822" s="95">
        <v>1</v>
      </c>
      <c r="J4822" s="95">
        <v>11921373</v>
      </c>
      <c r="K4822" s="95">
        <v>429858</v>
      </c>
      <c r="L4822" s="95">
        <v>1769.8</v>
      </c>
      <c r="M4822" s="95">
        <v>12351231</v>
      </c>
      <c r="N4822" s="5">
        <f t="shared" si="151"/>
        <v>6736</v>
      </c>
    </row>
    <row r="4823" spans="1:14" x14ac:dyDescent="0.25">
      <c r="A4823" t="str">
        <f t="shared" si="152"/>
        <v>2019_5250</v>
      </c>
      <c r="C4823" s="95">
        <v>4822</v>
      </c>
      <c r="D4823" s="95">
        <v>5250</v>
      </c>
      <c r="E4823" s="95">
        <v>5250</v>
      </c>
      <c r="F4823" s="95" t="s">
        <v>199</v>
      </c>
      <c r="G4823" s="95">
        <v>2019</v>
      </c>
      <c r="H4823" s="95">
        <v>0</v>
      </c>
      <c r="I4823" s="95">
        <v>1</v>
      </c>
      <c r="J4823" s="95">
        <v>33787354</v>
      </c>
      <c r="K4823" s="95">
        <v>0</v>
      </c>
      <c r="L4823" s="95">
        <v>4922.3999999999996</v>
      </c>
      <c r="M4823" s="95">
        <v>33787354</v>
      </c>
      <c r="N4823" s="5">
        <f t="shared" si="151"/>
        <v>6864</v>
      </c>
    </row>
    <row r="4824" spans="1:14" x14ac:dyDescent="0.25">
      <c r="A4824" t="str">
        <f t="shared" si="152"/>
        <v>2019_5256</v>
      </c>
      <c r="C4824" s="95">
        <v>4823</v>
      </c>
      <c r="D4824" s="95">
        <v>5256</v>
      </c>
      <c r="E4824" s="95">
        <v>5256</v>
      </c>
      <c r="F4824" s="95" t="s">
        <v>200</v>
      </c>
      <c r="G4824" s="95">
        <v>2019</v>
      </c>
      <c r="H4824" s="95">
        <v>0</v>
      </c>
      <c r="I4824" s="95">
        <v>1</v>
      </c>
      <c r="J4824" s="95">
        <v>4700381</v>
      </c>
      <c r="K4824" s="95">
        <v>0</v>
      </c>
      <c r="L4824" s="95">
        <v>697.8</v>
      </c>
      <c r="M4824" s="95">
        <v>4700381</v>
      </c>
      <c r="N4824" s="5">
        <f t="shared" si="151"/>
        <v>6736</v>
      </c>
    </row>
    <row r="4825" spans="1:14" x14ac:dyDescent="0.25">
      <c r="A4825" t="str">
        <f t="shared" si="152"/>
        <v>2019_5283</v>
      </c>
      <c r="C4825" s="95">
        <v>4824</v>
      </c>
      <c r="D4825" s="95">
        <v>5283</v>
      </c>
      <c r="E4825" s="95">
        <v>5283</v>
      </c>
      <c r="F4825" s="95" t="s">
        <v>201</v>
      </c>
      <c r="G4825" s="95">
        <v>2019</v>
      </c>
      <c r="H4825" s="95">
        <v>0</v>
      </c>
      <c r="I4825" s="95">
        <v>1</v>
      </c>
      <c r="J4825" s="95">
        <v>4681925</v>
      </c>
      <c r="K4825" s="95">
        <v>92007</v>
      </c>
      <c r="L4825" s="95">
        <v>681.9</v>
      </c>
      <c r="M4825" s="95">
        <v>4773932</v>
      </c>
      <c r="N4825" s="5">
        <f t="shared" si="151"/>
        <v>6866</v>
      </c>
    </row>
    <row r="4826" spans="1:14" x14ac:dyDescent="0.25">
      <c r="A4826" t="str">
        <f t="shared" si="152"/>
        <v>2019_5310</v>
      </c>
      <c r="C4826" s="95">
        <v>4825</v>
      </c>
      <c r="D4826" s="95">
        <v>5310</v>
      </c>
      <c r="E4826" s="95">
        <v>5310</v>
      </c>
      <c r="F4826" s="95" t="s">
        <v>202</v>
      </c>
      <c r="G4826" s="95">
        <v>2019</v>
      </c>
      <c r="H4826" s="95">
        <v>0</v>
      </c>
      <c r="I4826" s="95">
        <v>1</v>
      </c>
      <c r="J4826" s="95">
        <v>4929190</v>
      </c>
      <c r="K4826" s="95">
        <v>0</v>
      </c>
      <c r="L4826" s="95">
        <v>730.9</v>
      </c>
      <c r="M4826" s="95">
        <v>4929190</v>
      </c>
      <c r="N4826" s="5">
        <f t="shared" si="151"/>
        <v>6744</v>
      </c>
    </row>
    <row r="4827" spans="1:14" x14ac:dyDescent="0.25">
      <c r="A4827" t="str">
        <f t="shared" si="152"/>
        <v>2019_5323</v>
      </c>
      <c r="C4827" s="95">
        <v>4826</v>
      </c>
      <c r="D4827" s="95">
        <v>5323</v>
      </c>
      <c r="E4827" s="95">
        <v>5325</v>
      </c>
      <c r="F4827" s="95" t="s">
        <v>203</v>
      </c>
      <c r="G4827" s="95">
        <v>2019</v>
      </c>
      <c r="H4827" s="95">
        <v>0</v>
      </c>
      <c r="I4827" s="95">
        <v>1</v>
      </c>
      <c r="J4827" s="95">
        <v>3959878</v>
      </c>
      <c r="K4827" s="95">
        <v>82708</v>
      </c>
      <c r="L4827" s="95">
        <v>578</v>
      </c>
      <c r="M4827" s="95">
        <v>4042586</v>
      </c>
      <c r="N4827" s="5">
        <f t="shared" si="151"/>
        <v>6851</v>
      </c>
    </row>
    <row r="4828" spans="1:14" x14ac:dyDescent="0.25">
      <c r="A4828" t="str">
        <f t="shared" si="152"/>
        <v>2019_5463</v>
      </c>
      <c r="C4828" s="95">
        <v>4827</v>
      </c>
      <c r="D4828" s="95">
        <v>5463</v>
      </c>
      <c r="E4828" s="95">
        <v>5463</v>
      </c>
      <c r="F4828" s="95" t="s">
        <v>204</v>
      </c>
      <c r="G4828" s="95">
        <v>2019</v>
      </c>
      <c r="H4828" s="95">
        <v>0</v>
      </c>
      <c r="I4828" s="95">
        <v>1</v>
      </c>
      <c r="J4828" s="95">
        <v>7120626</v>
      </c>
      <c r="K4828" s="95">
        <v>352403</v>
      </c>
      <c r="L4828" s="95">
        <v>1057.0999999999999</v>
      </c>
      <c r="M4828" s="95">
        <v>7473029</v>
      </c>
      <c r="N4828" s="5">
        <f t="shared" si="151"/>
        <v>6736</v>
      </c>
    </row>
    <row r="4829" spans="1:14" x14ac:dyDescent="0.25">
      <c r="A4829" t="str">
        <f t="shared" si="152"/>
        <v>2019_5486</v>
      </c>
      <c r="C4829" s="95">
        <v>4828</v>
      </c>
      <c r="D4829" s="95">
        <v>5486</v>
      </c>
      <c r="E4829" s="95">
        <v>5486</v>
      </c>
      <c r="F4829" s="95" t="s">
        <v>205</v>
      </c>
      <c r="G4829" s="95">
        <v>2019</v>
      </c>
      <c r="H4829" s="95">
        <v>0</v>
      </c>
      <c r="I4829" s="95">
        <v>1</v>
      </c>
      <c r="J4829" s="95">
        <v>2325389</v>
      </c>
      <c r="K4829" s="95">
        <v>153890</v>
      </c>
      <c r="L4829" s="95">
        <v>344.4</v>
      </c>
      <c r="M4829" s="95">
        <v>2479279</v>
      </c>
      <c r="N4829" s="5">
        <f t="shared" si="151"/>
        <v>6752</v>
      </c>
    </row>
    <row r="4830" spans="1:14" x14ac:dyDescent="0.25">
      <c r="A4830" t="str">
        <f t="shared" si="152"/>
        <v>2019_5508</v>
      </c>
      <c r="C4830" s="95">
        <v>4829</v>
      </c>
      <c r="D4830" s="95">
        <v>5508</v>
      </c>
      <c r="E4830" s="95">
        <v>5508</v>
      </c>
      <c r="F4830" s="95" t="s">
        <v>206</v>
      </c>
      <c r="G4830" s="95">
        <v>2019</v>
      </c>
      <c r="H4830" s="95">
        <v>0</v>
      </c>
      <c r="I4830" s="95">
        <v>1</v>
      </c>
      <c r="J4830" s="95">
        <v>2211429</v>
      </c>
      <c r="K4830" s="95">
        <v>0</v>
      </c>
      <c r="L4830" s="95">
        <v>328.3</v>
      </c>
      <c r="M4830" s="95">
        <v>2211429</v>
      </c>
      <c r="N4830" s="5">
        <f t="shared" si="151"/>
        <v>6736</v>
      </c>
    </row>
    <row r="4831" spans="1:14" x14ac:dyDescent="0.25">
      <c r="A4831" t="str">
        <f t="shared" si="152"/>
        <v>2019_1975</v>
      </c>
      <c r="C4831" s="95">
        <v>4830</v>
      </c>
      <c r="D4831" s="95">
        <v>1975</v>
      </c>
      <c r="E4831" s="95">
        <v>1975</v>
      </c>
      <c r="F4831" s="95" t="s">
        <v>85</v>
      </c>
      <c r="G4831" s="95">
        <v>2019</v>
      </c>
      <c r="H4831" s="95">
        <v>0</v>
      </c>
      <c r="I4831" s="95">
        <v>1</v>
      </c>
      <c r="J4831" s="95">
        <v>2848324</v>
      </c>
      <c r="K4831" s="95">
        <v>58522</v>
      </c>
      <c r="L4831" s="95">
        <v>422.6</v>
      </c>
      <c r="M4831" s="95">
        <v>2906846</v>
      </c>
      <c r="N4831" s="5">
        <f t="shared" si="151"/>
        <v>6740</v>
      </c>
    </row>
    <row r="4832" spans="1:14" x14ac:dyDescent="0.25">
      <c r="A4832" t="str">
        <f t="shared" si="152"/>
        <v>2019_4824</v>
      </c>
      <c r="C4832" s="95">
        <v>4831</v>
      </c>
      <c r="D4832" s="95">
        <v>4824</v>
      </c>
      <c r="E4832" s="95">
        <v>5510</v>
      </c>
      <c r="F4832" s="95" t="s">
        <v>207</v>
      </c>
      <c r="G4832" s="95">
        <v>2019</v>
      </c>
      <c r="H4832" s="95">
        <v>0</v>
      </c>
      <c r="I4832" s="95">
        <v>1</v>
      </c>
      <c r="J4832" s="95">
        <v>4654576</v>
      </c>
      <c r="K4832" s="95">
        <v>83795</v>
      </c>
      <c r="L4832" s="95">
        <v>691</v>
      </c>
      <c r="M4832" s="95">
        <v>4738371</v>
      </c>
      <c r="N4832" s="5">
        <f t="shared" si="151"/>
        <v>6736</v>
      </c>
    </row>
    <row r="4833" spans="1:14" x14ac:dyDescent="0.25">
      <c r="A4833" t="str">
        <f t="shared" si="152"/>
        <v>2019_5607</v>
      </c>
      <c r="C4833" s="95">
        <v>4832</v>
      </c>
      <c r="D4833" s="95">
        <v>5607</v>
      </c>
      <c r="E4833" s="95">
        <v>5607</v>
      </c>
      <c r="F4833" s="95" t="s">
        <v>208</v>
      </c>
      <c r="G4833" s="95">
        <v>2019</v>
      </c>
      <c r="H4833" s="95">
        <v>0</v>
      </c>
      <c r="I4833" s="95">
        <v>1</v>
      </c>
      <c r="J4833" s="95">
        <v>5452814</v>
      </c>
      <c r="K4833" s="95">
        <v>0</v>
      </c>
      <c r="L4833" s="95">
        <v>805.2</v>
      </c>
      <c r="M4833" s="95">
        <v>5452814</v>
      </c>
      <c r="N4833" s="5">
        <f t="shared" si="151"/>
        <v>6772</v>
      </c>
    </row>
    <row r="4834" spans="1:14" x14ac:dyDescent="0.25">
      <c r="A4834" t="str">
        <f t="shared" si="152"/>
        <v>2019_5643</v>
      </c>
      <c r="C4834" s="95">
        <v>4833</v>
      </c>
      <c r="D4834" s="95">
        <v>5643</v>
      </c>
      <c r="E4834" s="95">
        <v>5643</v>
      </c>
      <c r="F4834" s="95" t="s">
        <v>209</v>
      </c>
      <c r="G4834" s="95">
        <v>2019</v>
      </c>
      <c r="H4834" s="95">
        <v>0</v>
      </c>
      <c r="I4834" s="95">
        <v>1</v>
      </c>
      <c r="J4834" s="95">
        <v>6812117</v>
      </c>
      <c r="K4834" s="95">
        <v>20155</v>
      </c>
      <c r="L4834" s="95">
        <v>1011.3</v>
      </c>
      <c r="M4834" s="95">
        <v>6832272</v>
      </c>
      <c r="N4834" s="5">
        <f t="shared" si="151"/>
        <v>6736</v>
      </c>
    </row>
    <row r="4835" spans="1:14" x14ac:dyDescent="0.25">
      <c r="A4835" t="str">
        <f t="shared" si="152"/>
        <v>2019_5697</v>
      </c>
      <c r="C4835" s="95">
        <v>4834</v>
      </c>
      <c r="D4835" s="95">
        <v>5697</v>
      </c>
      <c r="E4835" s="95">
        <v>5697</v>
      </c>
      <c r="F4835" s="95" t="s">
        <v>371</v>
      </c>
      <c r="G4835" s="95">
        <v>2019</v>
      </c>
      <c r="H4835" s="95">
        <v>0</v>
      </c>
      <c r="I4835" s="95">
        <v>1</v>
      </c>
      <c r="J4835" s="95">
        <v>2815648</v>
      </c>
      <c r="K4835" s="95">
        <v>153237</v>
      </c>
      <c r="L4835" s="95">
        <v>418</v>
      </c>
      <c r="M4835" s="95">
        <v>2968885</v>
      </c>
      <c r="N4835" s="5">
        <f t="shared" si="151"/>
        <v>6736</v>
      </c>
    </row>
    <row r="4836" spans="1:14" x14ac:dyDescent="0.25">
      <c r="A4836" t="str">
        <f t="shared" si="152"/>
        <v>2019_5724</v>
      </c>
      <c r="C4836" s="95">
        <v>4835</v>
      </c>
      <c r="D4836" s="95">
        <v>5724</v>
      </c>
      <c r="E4836" s="95">
        <v>5724</v>
      </c>
      <c r="F4836" s="95" t="s">
        <v>210</v>
      </c>
      <c r="G4836" s="95">
        <v>2019</v>
      </c>
      <c r="H4836" s="95">
        <v>0</v>
      </c>
      <c r="I4836" s="95">
        <v>1</v>
      </c>
      <c r="J4836" s="95">
        <v>1497390</v>
      </c>
      <c r="K4836" s="95">
        <v>47165</v>
      </c>
      <c r="L4836" s="95">
        <v>222</v>
      </c>
      <c r="M4836" s="95">
        <v>1544555</v>
      </c>
      <c r="N4836" s="5">
        <f t="shared" si="151"/>
        <v>6745</v>
      </c>
    </row>
    <row r="4837" spans="1:14" x14ac:dyDescent="0.25">
      <c r="A4837" t="str">
        <f t="shared" si="152"/>
        <v>2019_5805</v>
      </c>
      <c r="C4837" s="95">
        <v>4836</v>
      </c>
      <c r="D4837" s="95">
        <v>5805</v>
      </c>
      <c r="E4837" s="95">
        <v>5805</v>
      </c>
      <c r="F4837" s="95" t="s">
        <v>212</v>
      </c>
      <c r="G4837" s="95">
        <v>2019</v>
      </c>
      <c r="H4837" s="95">
        <v>0</v>
      </c>
      <c r="I4837" s="95">
        <v>1</v>
      </c>
      <c r="J4837" s="95">
        <v>7610801</v>
      </c>
      <c r="K4837" s="95">
        <v>24156</v>
      </c>
      <c r="L4837" s="95">
        <v>1119.4000000000001</v>
      </c>
      <c r="M4837" s="95">
        <v>7634957</v>
      </c>
      <c r="N4837" s="5">
        <f t="shared" si="151"/>
        <v>6799</v>
      </c>
    </row>
    <row r="4838" spans="1:14" x14ac:dyDescent="0.25">
      <c r="A4838" t="str">
        <f t="shared" si="152"/>
        <v>2019_5823</v>
      </c>
      <c r="C4838" s="95">
        <v>4837</v>
      </c>
      <c r="D4838" s="95">
        <v>5823</v>
      </c>
      <c r="E4838" s="95">
        <v>5823</v>
      </c>
      <c r="F4838" s="95" t="s">
        <v>213</v>
      </c>
      <c r="G4838" s="95">
        <v>2019</v>
      </c>
      <c r="H4838" s="95">
        <v>0</v>
      </c>
      <c r="I4838" s="95">
        <v>1</v>
      </c>
      <c r="J4838" s="95">
        <v>2373182</v>
      </c>
      <c r="K4838" s="95">
        <v>34099</v>
      </c>
      <c r="L4838" s="95">
        <v>349.1</v>
      </c>
      <c r="M4838" s="95">
        <v>2407281</v>
      </c>
      <c r="N4838" s="5">
        <f t="shared" si="151"/>
        <v>6798</v>
      </c>
    </row>
    <row r="4839" spans="1:14" x14ac:dyDescent="0.25">
      <c r="A4839" t="str">
        <f t="shared" si="152"/>
        <v>2019_5832</v>
      </c>
      <c r="C4839" s="95">
        <v>4838</v>
      </c>
      <c r="D4839" s="95">
        <v>5832</v>
      </c>
      <c r="E4839" s="95">
        <v>5832</v>
      </c>
      <c r="F4839" s="95" t="s">
        <v>214</v>
      </c>
      <c r="G4839" s="95">
        <v>2019</v>
      </c>
      <c r="H4839" s="95">
        <v>0</v>
      </c>
      <c r="I4839" s="95">
        <v>1</v>
      </c>
      <c r="J4839" s="95">
        <v>1791776</v>
      </c>
      <c r="K4839" s="95">
        <v>55112</v>
      </c>
      <c r="L4839" s="95">
        <v>266</v>
      </c>
      <c r="M4839" s="95">
        <v>1846888</v>
      </c>
      <c r="N4839" s="5">
        <f t="shared" si="151"/>
        <v>6736</v>
      </c>
    </row>
    <row r="4840" spans="1:14" x14ac:dyDescent="0.25">
      <c r="A4840" t="str">
        <f t="shared" si="152"/>
        <v>2019_5877</v>
      </c>
      <c r="C4840" s="95">
        <v>4839</v>
      </c>
      <c r="D4840" s="95">
        <v>5877</v>
      </c>
      <c r="E4840" s="95">
        <v>5877</v>
      </c>
      <c r="F4840" s="95" t="s">
        <v>215</v>
      </c>
      <c r="G4840" s="95">
        <v>2019</v>
      </c>
      <c r="H4840" s="95">
        <v>0</v>
      </c>
      <c r="I4840" s="95">
        <v>1</v>
      </c>
      <c r="J4840" s="95">
        <v>9668181</v>
      </c>
      <c r="K4840" s="95">
        <v>0</v>
      </c>
      <c r="L4840" s="95">
        <v>1435.3</v>
      </c>
      <c r="M4840" s="95">
        <v>9668181</v>
      </c>
      <c r="N4840" s="5">
        <f t="shared" si="151"/>
        <v>6736</v>
      </c>
    </row>
    <row r="4841" spans="1:14" x14ac:dyDescent="0.25">
      <c r="A4841" t="str">
        <f t="shared" si="152"/>
        <v>2019_5895</v>
      </c>
      <c r="C4841" s="95">
        <v>4840</v>
      </c>
      <c r="D4841" s="95">
        <v>5895</v>
      </c>
      <c r="E4841" s="95">
        <v>5895</v>
      </c>
      <c r="F4841" s="95" t="s">
        <v>216</v>
      </c>
      <c r="G4841" s="95">
        <v>2019</v>
      </c>
      <c r="H4841" s="95">
        <v>0</v>
      </c>
      <c r="I4841" s="95">
        <v>1</v>
      </c>
      <c r="J4841" s="95">
        <v>1886754</v>
      </c>
      <c r="K4841" s="95">
        <v>129745</v>
      </c>
      <c r="L4841" s="95">
        <v>280.10000000000002</v>
      </c>
      <c r="M4841" s="95">
        <v>2016499</v>
      </c>
      <c r="N4841" s="5">
        <f t="shared" si="151"/>
        <v>6736</v>
      </c>
    </row>
    <row r="4842" spans="1:14" x14ac:dyDescent="0.25">
      <c r="A4842" t="str">
        <f t="shared" si="152"/>
        <v>2019_5949</v>
      </c>
      <c r="C4842" s="95">
        <v>4841</v>
      </c>
      <c r="D4842" s="95">
        <v>5949</v>
      </c>
      <c r="E4842" s="95">
        <v>5949</v>
      </c>
      <c r="F4842" s="95" t="s">
        <v>217</v>
      </c>
      <c r="G4842" s="95">
        <v>2019</v>
      </c>
      <c r="H4842" s="95">
        <v>0</v>
      </c>
      <c r="I4842" s="95">
        <v>1</v>
      </c>
      <c r="J4842" s="95">
        <v>7217624</v>
      </c>
      <c r="K4842" s="95">
        <v>0</v>
      </c>
      <c r="L4842" s="95">
        <v>1071.5</v>
      </c>
      <c r="M4842" s="95">
        <v>7217624</v>
      </c>
      <c r="N4842" s="5">
        <f t="shared" si="151"/>
        <v>6736</v>
      </c>
    </row>
    <row r="4843" spans="1:14" x14ac:dyDescent="0.25">
      <c r="A4843" t="str">
        <f t="shared" si="152"/>
        <v>2019_5976</v>
      </c>
      <c r="C4843" s="95">
        <v>4842</v>
      </c>
      <c r="D4843" s="95">
        <v>5976</v>
      </c>
      <c r="E4843" s="95">
        <v>5976</v>
      </c>
      <c r="F4843" s="95" t="s">
        <v>218</v>
      </c>
      <c r="G4843" s="95">
        <v>2019</v>
      </c>
      <c r="H4843" s="95">
        <v>0</v>
      </c>
      <c r="I4843" s="95">
        <v>1</v>
      </c>
      <c r="J4843" s="95">
        <v>7294414</v>
      </c>
      <c r="K4843" s="95">
        <v>0</v>
      </c>
      <c r="L4843" s="95">
        <v>1082.9000000000001</v>
      </c>
      <c r="M4843" s="95">
        <v>7294414</v>
      </c>
      <c r="N4843" s="5">
        <f t="shared" si="151"/>
        <v>6736</v>
      </c>
    </row>
    <row r="4844" spans="1:14" x14ac:dyDescent="0.25">
      <c r="A4844" t="str">
        <f t="shared" si="152"/>
        <v>2019_5994</v>
      </c>
      <c r="C4844" s="95">
        <v>4843</v>
      </c>
      <c r="D4844" s="95">
        <v>5994</v>
      </c>
      <c r="E4844" s="95">
        <v>5994</v>
      </c>
      <c r="F4844" s="95" t="s">
        <v>219</v>
      </c>
      <c r="G4844" s="95">
        <v>2019</v>
      </c>
      <c r="H4844" s="95">
        <v>0</v>
      </c>
      <c r="I4844" s="95">
        <v>1</v>
      </c>
      <c r="J4844" s="95">
        <v>5223549</v>
      </c>
      <c r="K4844" s="95">
        <v>0</v>
      </c>
      <c r="L4844" s="95">
        <v>772.6</v>
      </c>
      <c r="M4844" s="95">
        <v>5223549</v>
      </c>
      <c r="N4844" s="5">
        <f t="shared" si="151"/>
        <v>6761</v>
      </c>
    </row>
    <row r="4845" spans="1:14" x14ac:dyDescent="0.25">
      <c r="A4845" t="str">
        <f t="shared" si="152"/>
        <v>2019_6003</v>
      </c>
      <c r="C4845" s="95">
        <v>4844</v>
      </c>
      <c r="D4845" s="95">
        <v>6003</v>
      </c>
      <c r="E4845" s="95">
        <v>6003</v>
      </c>
      <c r="F4845" s="95" t="s">
        <v>220</v>
      </c>
      <c r="G4845" s="95">
        <v>2019</v>
      </c>
      <c r="H4845" s="95">
        <v>0</v>
      </c>
      <c r="I4845" s="95">
        <v>1</v>
      </c>
      <c r="J4845" s="95">
        <v>2654719</v>
      </c>
      <c r="K4845" s="95">
        <v>102395</v>
      </c>
      <c r="L4845" s="95">
        <v>393.7</v>
      </c>
      <c r="M4845" s="95">
        <v>2757114</v>
      </c>
      <c r="N4845" s="5">
        <f t="shared" si="151"/>
        <v>6743</v>
      </c>
    </row>
    <row r="4846" spans="1:14" x14ac:dyDescent="0.25">
      <c r="A4846" t="str">
        <f t="shared" si="152"/>
        <v>2019_6012</v>
      </c>
      <c r="C4846" s="95">
        <v>4845</v>
      </c>
      <c r="D4846" s="95">
        <v>6012</v>
      </c>
      <c r="E4846" s="95">
        <v>6012</v>
      </c>
      <c r="F4846" s="95" t="s">
        <v>221</v>
      </c>
      <c r="G4846" s="95">
        <v>2019</v>
      </c>
      <c r="H4846" s="95">
        <v>0</v>
      </c>
      <c r="I4846" s="95">
        <v>1</v>
      </c>
      <c r="J4846" s="95">
        <v>3697015</v>
      </c>
      <c r="K4846" s="95">
        <v>0</v>
      </c>
      <c r="L4846" s="95">
        <v>548.6</v>
      </c>
      <c r="M4846" s="95">
        <v>3697015</v>
      </c>
      <c r="N4846" s="5">
        <f t="shared" si="151"/>
        <v>6739</v>
      </c>
    </row>
    <row r="4847" spans="1:14" x14ac:dyDescent="0.25">
      <c r="A4847" t="str">
        <f t="shared" si="152"/>
        <v>2019_6030</v>
      </c>
      <c r="C4847" s="95">
        <v>4846</v>
      </c>
      <c r="D4847" s="95">
        <v>6030</v>
      </c>
      <c r="E4847" s="95">
        <v>6030</v>
      </c>
      <c r="F4847" s="95" t="s">
        <v>222</v>
      </c>
      <c r="G4847" s="95">
        <v>2019</v>
      </c>
      <c r="H4847" s="95">
        <v>0</v>
      </c>
      <c r="I4847" s="95">
        <v>1</v>
      </c>
      <c r="J4847" s="95">
        <v>8774314</v>
      </c>
      <c r="K4847" s="95">
        <v>0</v>
      </c>
      <c r="L4847" s="95">
        <v>1302.5999999999999</v>
      </c>
      <c r="M4847" s="95">
        <v>8774314</v>
      </c>
      <c r="N4847" s="5">
        <f t="shared" si="151"/>
        <v>6736</v>
      </c>
    </row>
    <row r="4848" spans="1:14" x14ac:dyDescent="0.25">
      <c r="A4848" t="str">
        <f t="shared" si="152"/>
        <v>2019_6048</v>
      </c>
      <c r="C4848" s="95">
        <v>4847</v>
      </c>
      <c r="D4848" s="95">
        <v>6048</v>
      </c>
      <c r="E4848" s="95">
        <v>6035</v>
      </c>
      <c r="F4848" s="95" t="s">
        <v>223</v>
      </c>
      <c r="G4848" s="95">
        <v>2019</v>
      </c>
      <c r="H4848" s="95">
        <v>0</v>
      </c>
      <c r="I4848" s="95">
        <v>1</v>
      </c>
      <c r="J4848" s="95">
        <v>3312286</v>
      </c>
      <c r="K4848" s="95">
        <v>0</v>
      </c>
      <c r="L4848" s="95">
        <v>491</v>
      </c>
      <c r="M4848" s="95">
        <v>3312286</v>
      </c>
      <c r="N4848" s="5">
        <f t="shared" si="151"/>
        <v>6746</v>
      </c>
    </row>
    <row r="4849" spans="1:14" x14ac:dyDescent="0.25">
      <c r="A4849" t="str">
        <f t="shared" si="152"/>
        <v>2019_6039</v>
      </c>
      <c r="C4849" s="95">
        <v>4848</v>
      </c>
      <c r="D4849" s="95">
        <v>6039</v>
      </c>
      <c r="E4849" s="95">
        <v>6039</v>
      </c>
      <c r="F4849" s="95" t="s">
        <v>224</v>
      </c>
      <c r="G4849" s="95">
        <v>2019</v>
      </c>
      <c r="H4849" s="95">
        <v>0</v>
      </c>
      <c r="I4849" s="95">
        <v>1</v>
      </c>
      <c r="J4849" s="95">
        <v>97826254</v>
      </c>
      <c r="K4849" s="95">
        <v>0</v>
      </c>
      <c r="L4849" s="95">
        <v>14522.9</v>
      </c>
      <c r="M4849" s="95">
        <v>97826254</v>
      </c>
      <c r="N4849" s="5">
        <f t="shared" si="151"/>
        <v>6736</v>
      </c>
    </row>
    <row r="4850" spans="1:14" x14ac:dyDescent="0.25">
      <c r="A4850" t="str">
        <f t="shared" si="152"/>
        <v>2019_6093</v>
      </c>
      <c r="C4850" s="95">
        <v>4849</v>
      </c>
      <c r="D4850" s="95">
        <v>6093</v>
      </c>
      <c r="E4850" s="95">
        <v>6093</v>
      </c>
      <c r="F4850" s="95" t="s">
        <v>225</v>
      </c>
      <c r="G4850" s="95">
        <v>2019</v>
      </c>
      <c r="H4850" s="95">
        <v>0</v>
      </c>
      <c r="I4850" s="95">
        <v>1</v>
      </c>
      <c r="J4850" s="95">
        <v>9105725</v>
      </c>
      <c r="K4850" s="95">
        <v>0</v>
      </c>
      <c r="L4850" s="95">
        <v>1351.8</v>
      </c>
      <c r="M4850" s="95">
        <v>9105725</v>
      </c>
      <c r="N4850" s="5">
        <f t="shared" si="151"/>
        <v>6736</v>
      </c>
    </row>
    <row r="4851" spans="1:14" x14ac:dyDescent="0.25">
      <c r="A4851" t="str">
        <f t="shared" si="152"/>
        <v>2019_6091</v>
      </c>
      <c r="C4851" s="95">
        <v>4850</v>
      </c>
      <c r="D4851" s="95">
        <v>6091</v>
      </c>
      <c r="E4851" s="95">
        <v>6091</v>
      </c>
      <c r="F4851" s="95" t="s">
        <v>301</v>
      </c>
      <c r="G4851" s="95">
        <v>2019</v>
      </c>
      <c r="H4851" s="95">
        <v>0</v>
      </c>
      <c r="I4851" s="95">
        <v>1</v>
      </c>
      <c r="J4851" s="95">
        <v>6074748</v>
      </c>
      <c r="K4851" s="95">
        <v>148781</v>
      </c>
      <c r="L4851" s="95">
        <v>898.1</v>
      </c>
      <c r="M4851" s="95">
        <v>6223529</v>
      </c>
      <c r="N4851" s="5">
        <f t="shared" si="151"/>
        <v>6764</v>
      </c>
    </row>
    <row r="4852" spans="1:14" x14ac:dyDescent="0.25">
      <c r="A4852" t="str">
        <f t="shared" si="152"/>
        <v>2019_6095</v>
      </c>
      <c r="C4852" s="95">
        <v>4851</v>
      </c>
      <c r="D4852" s="95">
        <v>6095</v>
      </c>
      <c r="E4852" s="95">
        <v>6095</v>
      </c>
      <c r="F4852" s="95" t="s">
        <v>227</v>
      </c>
      <c r="G4852" s="95">
        <v>2019</v>
      </c>
      <c r="H4852" s="95">
        <v>0</v>
      </c>
      <c r="I4852" s="95">
        <v>1</v>
      </c>
      <c r="J4852" s="95">
        <v>4327820</v>
      </c>
      <c r="K4852" s="95">
        <v>7638</v>
      </c>
      <c r="L4852" s="95">
        <v>637.1</v>
      </c>
      <c r="M4852" s="95">
        <v>4335458</v>
      </c>
      <c r="N4852" s="5">
        <f t="shared" si="151"/>
        <v>6793</v>
      </c>
    </row>
    <row r="4853" spans="1:14" x14ac:dyDescent="0.25">
      <c r="A4853" t="str">
        <f t="shared" si="152"/>
        <v>2019_5157</v>
      </c>
      <c r="C4853" s="95">
        <v>4852</v>
      </c>
      <c r="D4853" s="95">
        <v>5157</v>
      </c>
      <c r="E4853" s="95">
        <v>6099</v>
      </c>
      <c r="F4853" s="95" t="s">
        <v>229</v>
      </c>
      <c r="G4853" s="95">
        <v>2019</v>
      </c>
      <c r="H4853" s="95">
        <v>0</v>
      </c>
      <c r="I4853" s="95">
        <v>1</v>
      </c>
      <c r="J4853" s="95">
        <v>4002560</v>
      </c>
      <c r="K4853" s="95">
        <v>172418</v>
      </c>
      <c r="L4853" s="95">
        <v>590</v>
      </c>
      <c r="M4853" s="95">
        <v>4174978</v>
      </c>
      <c r="N4853" s="5">
        <f t="shared" si="151"/>
        <v>6784</v>
      </c>
    </row>
    <row r="4854" spans="1:14" x14ac:dyDescent="0.25">
      <c r="A4854" t="str">
        <f t="shared" si="152"/>
        <v>2019_6097</v>
      </c>
      <c r="C4854" s="95">
        <v>4853</v>
      </c>
      <c r="D4854" s="95">
        <v>6097</v>
      </c>
      <c r="E4854" s="95">
        <v>6097</v>
      </c>
      <c r="F4854" s="95" t="s">
        <v>228</v>
      </c>
      <c r="G4854" s="95">
        <v>2019</v>
      </c>
      <c r="H4854" s="95">
        <v>0</v>
      </c>
      <c r="I4854" s="95">
        <v>1</v>
      </c>
      <c r="J4854" s="95">
        <v>1395026</v>
      </c>
      <c r="K4854" s="95">
        <v>0</v>
      </c>
      <c r="L4854" s="95">
        <v>207.1</v>
      </c>
      <c r="M4854" s="95">
        <v>1395026</v>
      </c>
      <c r="N4854" s="5">
        <f t="shared" si="151"/>
        <v>6736</v>
      </c>
    </row>
    <row r="4855" spans="1:14" x14ac:dyDescent="0.25">
      <c r="A4855" t="str">
        <f t="shared" si="152"/>
        <v>2019_6098</v>
      </c>
      <c r="C4855" s="95">
        <v>4854</v>
      </c>
      <c r="D4855" s="95">
        <v>6098</v>
      </c>
      <c r="E4855" s="95">
        <v>6098</v>
      </c>
      <c r="F4855" s="95" t="s">
        <v>357</v>
      </c>
      <c r="G4855" s="95">
        <v>2019</v>
      </c>
      <c r="H4855" s="95">
        <v>0</v>
      </c>
      <c r="I4855" s="95">
        <v>1</v>
      </c>
      <c r="J4855" s="95">
        <v>10403291</v>
      </c>
      <c r="K4855" s="95">
        <v>161774</v>
      </c>
      <c r="L4855" s="95">
        <v>1541</v>
      </c>
      <c r="M4855" s="95">
        <v>10565065</v>
      </c>
      <c r="N4855" s="5">
        <f t="shared" si="151"/>
        <v>6751</v>
      </c>
    </row>
    <row r="4856" spans="1:14" x14ac:dyDescent="0.25">
      <c r="A4856" t="str">
        <f t="shared" si="152"/>
        <v>2019_6100</v>
      </c>
      <c r="C4856" s="95">
        <v>4855</v>
      </c>
      <c r="D4856" s="95">
        <v>6100</v>
      </c>
      <c r="E4856" s="95">
        <v>6100</v>
      </c>
      <c r="F4856" s="95" t="s">
        <v>230</v>
      </c>
      <c r="G4856" s="95">
        <v>2019</v>
      </c>
      <c r="H4856" s="95">
        <v>0</v>
      </c>
      <c r="I4856" s="95">
        <v>1</v>
      </c>
      <c r="J4856" s="95">
        <v>3347792</v>
      </c>
      <c r="K4856" s="95">
        <v>91565</v>
      </c>
      <c r="L4856" s="95">
        <v>497</v>
      </c>
      <c r="M4856" s="95">
        <v>3439357</v>
      </c>
      <c r="N4856" s="5">
        <f t="shared" si="151"/>
        <v>6736</v>
      </c>
    </row>
    <row r="4857" spans="1:14" x14ac:dyDescent="0.25">
      <c r="A4857" t="str">
        <f t="shared" si="152"/>
        <v>2019_6101</v>
      </c>
      <c r="C4857" s="95">
        <v>4856</v>
      </c>
      <c r="D4857" s="95">
        <v>6101</v>
      </c>
      <c r="E4857" s="95">
        <v>6101</v>
      </c>
      <c r="F4857" s="95" t="s">
        <v>231</v>
      </c>
      <c r="G4857" s="95">
        <v>2019</v>
      </c>
      <c r="H4857" s="95">
        <v>0</v>
      </c>
      <c r="I4857" s="95">
        <v>1</v>
      </c>
      <c r="J4857" s="95">
        <v>46095122</v>
      </c>
      <c r="K4857" s="95">
        <v>0</v>
      </c>
      <c r="L4857" s="95">
        <v>6843.1</v>
      </c>
      <c r="M4857" s="95">
        <v>46095122</v>
      </c>
      <c r="N4857" s="5">
        <f t="shared" si="151"/>
        <v>6736</v>
      </c>
    </row>
    <row r="4858" spans="1:14" x14ac:dyDescent="0.25">
      <c r="A4858" t="str">
        <f t="shared" si="152"/>
        <v>2019_6094</v>
      </c>
      <c r="C4858" s="95">
        <v>4857</v>
      </c>
      <c r="D4858" s="95">
        <v>6094</v>
      </c>
      <c r="E4858" s="95">
        <v>6094</v>
      </c>
      <c r="F4858" s="95" t="s">
        <v>226</v>
      </c>
      <c r="G4858" s="95">
        <v>2019</v>
      </c>
      <c r="H4858" s="95">
        <v>0</v>
      </c>
      <c r="I4858" s="95">
        <v>1</v>
      </c>
      <c r="J4858" s="95">
        <v>3722987</v>
      </c>
      <c r="K4858" s="95">
        <v>192226</v>
      </c>
      <c r="L4858" s="95">
        <v>552.70000000000005</v>
      </c>
      <c r="M4858" s="95">
        <v>3915213</v>
      </c>
      <c r="N4858" s="5">
        <f t="shared" si="151"/>
        <v>6736</v>
      </c>
    </row>
    <row r="4859" spans="1:14" x14ac:dyDescent="0.25">
      <c r="A4859" t="str">
        <f t="shared" si="152"/>
        <v>2019_6096</v>
      </c>
      <c r="C4859" s="95">
        <v>4858</v>
      </c>
      <c r="D4859" s="95">
        <v>6096</v>
      </c>
      <c r="E4859" s="95">
        <v>6096</v>
      </c>
      <c r="F4859" s="95" t="s">
        <v>372</v>
      </c>
      <c r="G4859" s="95">
        <v>2019</v>
      </c>
      <c r="H4859" s="95">
        <v>0</v>
      </c>
      <c r="I4859" s="95">
        <v>1</v>
      </c>
      <c r="J4859" s="95">
        <v>3773000</v>
      </c>
      <c r="K4859" s="95">
        <v>0</v>
      </c>
      <c r="L4859" s="95">
        <v>550</v>
      </c>
      <c r="M4859" s="95">
        <v>3773000</v>
      </c>
      <c r="N4859" s="5">
        <f t="shared" si="151"/>
        <v>6860</v>
      </c>
    </row>
    <row r="4860" spans="1:14" x14ac:dyDescent="0.25">
      <c r="A4860" t="str">
        <f t="shared" si="152"/>
        <v>2019_6102</v>
      </c>
      <c r="C4860" s="95">
        <v>4859</v>
      </c>
      <c r="D4860" s="95">
        <v>6102</v>
      </c>
      <c r="E4860" s="95">
        <v>6102</v>
      </c>
      <c r="F4860" s="95" t="s">
        <v>232</v>
      </c>
      <c r="G4860" s="95">
        <v>2019</v>
      </c>
      <c r="H4860" s="95">
        <v>0</v>
      </c>
      <c r="I4860" s="95">
        <v>1</v>
      </c>
      <c r="J4860" s="95">
        <v>12778192</v>
      </c>
      <c r="K4860" s="95">
        <v>0</v>
      </c>
      <c r="L4860" s="95">
        <v>1897</v>
      </c>
      <c r="M4860" s="95">
        <v>12778192</v>
      </c>
      <c r="N4860" s="5">
        <f t="shared" si="151"/>
        <v>6736</v>
      </c>
    </row>
    <row r="4861" spans="1:14" x14ac:dyDescent="0.25">
      <c r="A4861" t="str">
        <f t="shared" si="152"/>
        <v>2019_6120</v>
      </c>
      <c r="C4861" s="95">
        <v>4860</v>
      </c>
      <c r="D4861" s="95">
        <v>6120</v>
      </c>
      <c r="E4861" s="95">
        <v>6120</v>
      </c>
      <c r="F4861" s="95" t="s">
        <v>233</v>
      </c>
      <c r="G4861" s="95">
        <v>2019</v>
      </c>
      <c r="H4861" s="95">
        <v>0</v>
      </c>
      <c r="I4861" s="95">
        <v>1</v>
      </c>
      <c r="J4861" s="95">
        <v>7820496</v>
      </c>
      <c r="K4861" s="95">
        <v>7911</v>
      </c>
      <c r="L4861" s="95">
        <v>1161</v>
      </c>
      <c r="M4861" s="95">
        <v>7828407</v>
      </c>
      <c r="N4861" s="5">
        <f t="shared" si="151"/>
        <v>6736</v>
      </c>
    </row>
    <row r="4862" spans="1:14" x14ac:dyDescent="0.25">
      <c r="A4862" t="str">
        <f t="shared" si="152"/>
        <v>2019_6138</v>
      </c>
      <c r="C4862" s="95">
        <v>4861</v>
      </c>
      <c r="D4862" s="95">
        <v>6138</v>
      </c>
      <c r="E4862" s="95">
        <v>6138</v>
      </c>
      <c r="F4862" s="95" t="s">
        <v>234</v>
      </c>
      <c r="G4862" s="95">
        <v>2019</v>
      </c>
      <c r="H4862" s="95">
        <v>0</v>
      </c>
      <c r="I4862" s="95">
        <v>1</v>
      </c>
      <c r="J4862" s="95">
        <v>2642147</v>
      </c>
      <c r="K4862" s="95">
        <v>0</v>
      </c>
      <c r="L4862" s="95">
        <v>390.1</v>
      </c>
      <c r="M4862" s="95">
        <v>2642147</v>
      </c>
      <c r="N4862" s="5">
        <f t="shared" si="151"/>
        <v>6773</v>
      </c>
    </row>
    <row r="4863" spans="1:14" x14ac:dyDescent="0.25">
      <c r="A4863" t="str">
        <f t="shared" si="152"/>
        <v>2019_5751</v>
      </c>
      <c r="C4863" s="95">
        <v>4862</v>
      </c>
      <c r="D4863" s="95">
        <v>5751</v>
      </c>
      <c r="E4863" s="95">
        <v>5751</v>
      </c>
      <c r="F4863" s="95" t="s">
        <v>211</v>
      </c>
      <c r="G4863" s="95">
        <v>2019</v>
      </c>
      <c r="H4863" s="95">
        <v>0</v>
      </c>
      <c r="I4863" s="95">
        <v>1</v>
      </c>
      <c r="J4863" s="95">
        <v>4016361</v>
      </c>
      <c r="K4863" s="95">
        <v>39806</v>
      </c>
      <c r="L4863" s="95">
        <v>594.4</v>
      </c>
      <c r="M4863" s="95">
        <v>4056167</v>
      </c>
      <c r="N4863" s="5">
        <f t="shared" si="151"/>
        <v>6757</v>
      </c>
    </row>
    <row r="4864" spans="1:14" x14ac:dyDescent="0.25">
      <c r="A4864" t="str">
        <f t="shared" si="152"/>
        <v>2019_6165</v>
      </c>
      <c r="C4864" s="95">
        <v>4863</v>
      </c>
      <c r="D4864" s="95">
        <v>6165</v>
      </c>
      <c r="E4864" s="95">
        <v>6165</v>
      </c>
      <c r="F4864" s="95" t="s">
        <v>235</v>
      </c>
      <c r="G4864" s="95">
        <v>2019</v>
      </c>
      <c r="H4864" s="95">
        <v>0</v>
      </c>
      <c r="I4864" s="95">
        <v>1</v>
      </c>
      <c r="J4864" s="95">
        <v>1280514</v>
      </c>
      <c r="K4864" s="95">
        <v>93209</v>
      </c>
      <c r="L4864" s="95">
        <v>190.1</v>
      </c>
      <c r="M4864" s="95">
        <v>1373723</v>
      </c>
      <c r="N4864" s="5">
        <f t="shared" si="151"/>
        <v>6736</v>
      </c>
    </row>
    <row r="4865" spans="1:14" x14ac:dyDescent="0.25">
      <c r="A4865" t="str">
        <f t="shared" si="152"/>
        <v>2019_6175</v>
      </c>
      <c r="C4865" s="95">
        <v>4864</v>
      </c>
      <c r="D4865" s="95">
        <v>6175</v>
      </c>
      <c r="E4865" s="95">
        <v>6175</v>
      </c>
      <c r="F4865" s="95" t="s">
        <v>236</v>
      </c>
      <c r="G4865" s="95">
        <v>2019</v>
      </c>
      <c r="H4865" s="95">
        <v>0</v>
      </c>
      <c r="I4865" s="95">
        <v>1</v>
      </c>
      <c r="J4865" s="95">
        <v>4177853</v>
      </c>
      <c r="K4865" s="95">
        <v>94290</v>
      </c>
      <c r="L4865" s="95">
        <v>619.4</v>
      </c>
      <c r="M4865" s="95">
        <v>4272143</v>
      </c>
      <c r="N4865" s="5">
        <f t="shared" si="151"/>
        <v>6745</v>
      </c>
    </row>
    <row r="4866" spans="1:14" x14ac:dyDescent="0.25">
      <c r="A4866" t="str">
        <f t="shared" si="152"/>
        <v>2019_6219</v>
      </c>
      <c r="C4866" s="95">
        <v>4865</v>
      </c>
      <c r="D4866" s="95">
        <v>6219</v>
      </c>
      <c r="E4866" s="95">
        <v>6219</v>
      </c>
      <c r="F4866" s="95" t="s">
        <v>237</v>
      </c>
      <c r="G4866" s="95">
        <v>2019</v>
      </c>
      <c r="H4866" s="95">
        <v>0</v>
      </c>
      <c r="I4866" s="95">
        <v>1</v>
      </c>
      <c r="J4866" s="95">
        <v>15836336</v>
      </c>
      <c r="K4866" s="95">
        <v>0</v>
      </c>
      <c r="L4866" s="95">
        <v>2351</v>
      </c>
      <c r="M4866" s="95">
        <v>15836336</v>
      </c>
      <c r="N4866" s="5">
        <f t="shared" si="151"/>
        <v>6736</v>
      </c>
    </row>
    <row r="4867" spans="1:14" x14ac:dyDescent="0.25">
      <c r="A4867" t="str">
        <f t="shared" si="152"/>
        <v>2019_6246</v>
      </c>
      <c r="C4867" s="95">
        <v>4866</v>
      </c>
      <c r="D4867" s="95">
        <v>6246</v>
      </c>
      <c r="E4867" s="95">
        <v>6246</v>
      </c>
      <c r="F4867" s="95" t="s">
        <v>238</v>
      </c>
      <c r="G4867" s="95">
        <v>2019</v>
      </c>
      <c r="H4867" s="95">
        <v>0</v>
      </c>
      <c r="I4867" s="95">
        <v>1</v>
      </c>
      <c r="J4867" s="95">
        <v>1041425</v>
      </c>
      <c r="K4867" s="95">
        <v>68592</v>
      </c>
      <c r="L4867" s="95">
        <v>150.80000000000001</v>
      </c>
      <c r="M4867" s="95">
        <v>1110017</v>
      </c>
      <c r="N4867" s="5">
        <f t="shared" ref="N4867:N4930" si="153">ROUND(J4867/L4867,0)</f>
        <v>6906</v>
      </c>
    </row>
    <row r="4868" spans="1:14" x14ac:dyDescent="0.25">
      <c r="A4868" t="str">
        <f t="shared" si="152"/>
        <v>2019_6273</v>
      </c>
      <c r="C4868" s="95">
        <v>4867</v>
      </c>
      <c r="D4868" s="95">
        <v>6273</v>
      </c>
      <c r="E4868" s="95">
        <v>6273</v>
      </c>
      <c r="F4868" s="95" t="s">
        <v>299</v>
      </c>
      <c r="G4868" s="95">
        <v>2019</v>
      </c>
      <c r="H4868" s="95">
        <v>0</v>
      </c>
      <c r="I4868" s="95">
        <v>1</v>
      </c>
      <c r="J4868" s="95">
        <v>5452118</v>
      </c>
      <c r="K4868" s="95">
        <v>76430</v>
      </c>
      <c r="L4868" s="95">
        <v>809.4</v>
      </c>
      <c r="M4868" s="95">
        <v>5528548</v>
      </c>
      <c r="N4868" s="5">
        <f t="shared" si="153"/>
        <v>6736</v>
      </c>
    </row>
    <row r="4869" spans="1:14" x14ac:dyDescent="0.25">
      <c r="A4869" t="str">
        <f t="shared" ref="A4869:A4932" si="154">CONCATENATE(G4869,"_",D4869)</f>
        <v>2019_6408</v>
      </c>
      <c r="C4869" s="95">
        <v>4868</v>
      </c>
      <c r="D4869" s="95">
        <v>6408</v>
      </c>
      <c r="E4869" s="95">
        <v>6408</v>
      </c>
      <c r="F4869" s="95" t="s">
        <v>240</v>
      </c>
      <c r="G4869" s="95">
        <v>2019</v>
      </c>
      <c r="H4869" s="95">
        <v>0</v>
      </c>
      <c r="I4869" s="95">
        <v>1</v>
      </c>
      <c r="J4869" s="95">
        <v>5989862</v>
      </c>
      <c r="K4869" s="95">
        <v>107970</v>
      </c>
      <c r="L4869" s="95">
        <v>883.2</v>
      </c>
      <c r="M4869" s="95">
        <v>6097832</v>
      </c>
      <c r="N4869" s="5">
        <f t="shared" si="153"/>
        <v>6782</v>
      </c>
    </row>
    <row r="4870" spans="1:14" x14ac:dyDescent="0.25">
      <c r="A4870" t="str">
        <f t="shared" si="154"/>
        <v>2019_6453</v>
      </c>
      <c r="C4870" s="95">
        <v>4869</v>
      </c>
      <c r="D4870" s="95">
        <v>6453</v>
      </c>
      <c r="E4870" s="95">
        <v>6453</v>
      </c>
      <c r="F4870" s="95" t="s">
        <v>241</v>
      </c>
      <c r="G4870" s="95">
        <v>2019</v>
      </c>
      <c r="H4870" s="95">
        <v>0</v>
      </c>
      <c r="I4870" s="95">
        <v>1</v>
      </c>
      <c r="J4870" s="95">
        <v>4097509</v>
      </c>
      <c r="K4870" s="95">
        <v>0</v>
      </c>
      <c r="L4870" s="95">
        <v>608.29999999999995</v>
      </c>
      <c r="M4870" s="95">
        <v>4097509</v>
      </c>
      <c r="N4870" s="5">
        <f t="shared" si="153"/>
        <v>6736</v>
      </c>
    </row>
    <row r="4871" spans="1:14" x14ac:dyDescent="0.25">
      <c r="A4871" t="str">
        <f t="shared" si="154"/>
        <v>2019_6460</v>
      </c>
      <c r="C4871" s="95">
        <v>4870</v>
      </c>
      <c r="D4871" s="95">
        <v>6460</v>
      </c>
      <c r="E4871" s="95">
        <v>6460</v>
      </c>
      <c r="F4871" s="95" t="s">
        <v>242</v>
      </c>
      <c r="G4871" s="95">
        <v>2019</v>
      </c>
      <c r="H4871" s="95">
        <v>0</v>
      </c>
      <c r="I4871" s="95">
        <v>1</v>
      </c>
      <c r="J4871" s="95">
        <v>4362811</v>
      </c>
      <c r="K4871" s="95">
        <v>0</v>
      </c>
      <c r="L4871" s="95">
        <v>645.1</v>
      </c>
      <c r="M4871" s="95">
        <v>4362811</v>
      </c>
      <c r="N4871" s="5">
        <f t="shared" si="153"/>
        <v>6763</v>
      </c>
    </row>
    <row r="4872" spans="1:14" x14ac:dyDescent="0.25">
      <c r="A4872" t="str">
        <f t="shared" si="154"/>
        <v>2019_6462</v>
      </c>
      <c r="C4872" s="95">
        <v>4871</v>
      </c>
      <c r="D4872" s="95">
        <v>6462</v>
      </c>
      <c r="E4872" s="95">
        <v>6462</v>
      </c>
      <c r="F4872" s="95" t="s">
        <v>243</v>
      </c>
      <c r="G4872" s="95">
        <v>2019</v>
      </c>
      <c r="H4872" s="95">
        <v>0</v>
      </c>
      <c r="I4872" s="95">
        <v>1</v>
      </c>
      <c r="J4872" s="95">
        <v>1855094</v>
      </c>
      <c r="K4872" s="95">
        <v>49677</v>
      </c>
      <c r="L4872" s="95">
        <v>275.39999999999998</v>
      </c>
      <c r="M4872" s="95">
        <v>1904771</v>
      </c>
      <c r="N4872" s="5">
        <f t="shared" si="153"/>
        <v>6736</v>
      </c>
    </row>
    <row r="4873" spans="1:14" x14ac:dyDescent="0.25">
      <c r="A4873" t="str">
        <f t="shared" si="154"/>
        <v>2019_6471</v>
      </c>
      <c r="C4873" s="95">
        <v>4872</v>
      </c>
      <c r="D4873" s="95">
        <v>6471</v>
      </c>
      <c r="E4873" s="95">
        <v>6471</v>
      </c>
      <c r="F4873" s="95" t="s">
        <v>244</v>
      </c>
      <c r="G4873" s="95">
        <v>2019</v>
      </c>
      <c r="H4873" s="95">
        <v>0</v>
      </c>
      <c r="I4873" s="95">
        <v>1</v>
      </c>
      <c r="J4873" s="95">
        <v>2856940</v>
      </c>
      <c r="K4873" s="95">
        <v>101563</v>
      </c>
      <c r="L4873" s="95">
        <v>422</v>
      </c>
      <c r="M4873" s="95">
        <v>2958503</v>
      </c>
      <c r="N4873" s="5">
        <f t="shared" si="153"/>
        <v>6770</v>
      </c>
    </row>
    <row r="4874" spans="1:14" x14ac:dyDescent="0.25">
      <c r="A4874" t="str">
        <f t="shared" si="154"/>
        <v>2019_6509</v>
      </c>
      <c r="C4874" s="95">
        <v>4873</v>
      </c>
      <c r="D4874" s="95">
        <v>6509</v>
      </c>
      <c r="E4874" s="95">
        <v>6509</v>
      </c>
      <c r="F4874" s="95" t="s">
        <v>245</v>
      </c>
      <c r="G4874" s="95">
        <v>2019</v>
      </c>
      <c r="H4874" s="95">
        <v>0</v>
      </c>
      <c r="I4874" s="95">
        <v>1</v>
      </c>
      <c r="J4874" s="95">
        <v>2488109</v>
      </c>
      <c r="K4874" s="95">
        <v>0</v>
      </c>
      <c r="L4874" s="95">
        <v>360.7</v>
      </c>
      <c r="M4874" s="95">
        <v>2488109</v>
      </c>
      <c r="N4874" s="5">
        <f t="shared" si="153"/>
        <v>6898</v>
      </c>
    </row>
    <row r="4875" spans="1:14" x14ac:dyDescent="0.25">
      <c r="A4875" t="str">
        <f t="shared" si="154"/>
        <v>2019_6512</v>
      </c>
      <c r="C4875" s="95">
        <v>4874</v>
      </c>
      <c r="D4875" s="95">
        <v>6512</v>
      </c>
      <c r="E4875" s="95">
        <v>6512</v>
      </c>
      <c r="F4875" s="95" t="s">
        <v>246</v>
      </c>
      <c r="G4875" s="95">
        <v>2019</v>
      </c>
      <c r="H4875" s="95">
        <v>0</v>
      </c>
      <c r="I4875" s="95">
        <v>1</v>
      </c>
      <c r="J4875" s="95">
        <v>2302150</v>
      </c>
      <c r="K4875" s="95">
        <v>61077</v>
      </c>
      <c r="L4875" s="95">
        <v>339.5</v>
      </c>
      <c r="M4875" s="95">
        <v>2363227</v>
      </c>
      <c r="N4875" s="5">
        <f t="shared" si="153"/>
        <v>6781</v>
      </c>
    </row>
    <row r="4876" spans="1:14" x14ac:dyDescent="0.25">
      <c r="A4876" t="str">
        <f t="shared" si="154"/>
        <v>2019_6516</v>
      </c>
      <c r="C4876" s="95">
        <v>4875</v>
      </c>
      <c r="D4876" s="95">
        <v>6516</v>
      </c>
      <c r="E4876" s="95">
        <v>6516</v>
      </c>
      <c r="F4876" s="95" t="s">
        <v>247</v>
      </c>
      <c r="G4876" s="95">
        <v>2019</v>
      </c>
      <c r="H4876" s="95">
        <v>0</v>
      </c>
      <c r="I4876" s="95">
        <v>1</v>
      </c>
      <c r="J4876" s="95">
        <v>987558</v>
      </c>
      <c r="K4876" s="95">
        <v>131439</v>
      </c>
      <c r="L4876" s="95">
        <v>143</v>
      </c>
      <c r="M4876" s="95">
        <v>1118997</v>
      </c>
      <c r="N4876" s="5">
        <f t="shared" si="153"/>
        <v>6906</v>
      </c>
    </row>
    <row r="4877" spans="1:14" x14ac:dyDescent="0.25">
      <c r="A4877" t="str">
        <f t="shared" si="154"/>
        <v>2019_6534</v>
      </c>
      <c r="C4877" s="95">
        <v>4876</v>
      </c>
      <c r="D4877" s="95">
        <v>6534</v>
      </c>
      <c r="E4877" s="95">
        <v>6534</v>
      </c>
      <c r="F4877" s="95" t="s">
        <v>248</v>
      </c>
      <c r="G4877" s="95">
        <v>2019</v>
      </c>
      <c r="H4877" s="95">
        <v>0</v>
      </c>
      <c r="I4877" s="95">
        <v>1</v>
      </c>
      <c r="J4877" s="95">
        <v>4721936</v>
      </c>
      <c r="K4877" s="95">
        <v>0</v>
      </c>
      <c r="L4877" s="95">
        <v>701</v>
      </c>
      <c r="M4877" s="95">
        <v>4721936</v>
      </c>
      <c r="N4877" s="5">
        <f t="shared" si="153"/>
        <v>6736</v>
      </c>
    </row>
    <row r="4878" spans="1:14" x14ac:dyDescent="0.25">
      <c r="A4878" t="str">
        <f t="shared" si="154"/>
        <v>2019_1935</v>
      </c>
      <c r="C4878" s="95">
        <v>4877</v>
      </c>
      <c r="D4878" s="95">
        <v>1935</v>
      </c>
      <c r="E4878" s="95">
        <v>6536</v>
      </c>
      <c r="F4878" s="95" t="s">
        <v>249</v>
      </c>
      <c r="G4878" s="95">
        <v>2019</v>
      </c>
      <c r="H4878" s="95">
        <v>0</v>
      </c>
      <c r="I4878" s="95">
        <v>1</v>
      </c>
      <c r="J4878" s="95">
        <v>7178177</v>
      </c>
      <c r="K4878" s="95">
        <v>332981</v>
      </c>
      <c r="L4878" s="95">
        <v>1053.5999999999999</v>
      </c>
      <c r="M4878" s="95">
        <v>7511158</v>
      </c>
      <c r="N4878" s="5">
        <f t="shared" si="153"/>
        <v>6813</v>
      </c>
    </row>
    <row r="4879" spans="1:14" x14ac:dyDescent="0.25">
      <c r="A4879" t="str">
        <f t="shared" si="154"/>
        <v>2019_6561</v>
      </c>
      <c r="C4879" s="95">
        <v>4878</v>
      </c>
      <c r="D4879" s="95">
        <v>6561</v>
      </c>
      <c r="E4879" s="95">
        <v>6561</v>
      </c>
      <c r="F4879" s="95" t="s">
        <v>250</v>
      </c>
      <c r="G4879" s="95">
        <v>2019</v>
      </c>
      <c r="H4879" s="95">
        <v>0</v>
      </c>
      <c r="I4879" s="95">
        <v>1</v>
      </c>
      <c r="J4879" s="95">
        <v>2513202</v>
      </c>
      <c r="K4879" s="95">
        <v>0</v>
      </c>
      <c r="L4879" s="95">
        <v>373.1</v>
      </c>
      <c r="M4879" s="95">
        <v>2513202</v>
      </c>
      <c r="N4879" s="5">
        <f t="shared" si="153"/>
        <v>6736</v>
      </c>
    </row>
    <row r="4880" spans="1:14" x14ac:dyDescent="0.25">
      <c r="A4880" t="str">
        <f t="shared" si="154"/>
        <v>2019_6579</v>
      </c>
      <c r="C4880" s="95">
        <v>4879</v>
      </c>
      <c r="D4880" s="95">
        <v>6579</v>
      </c>
      <c r="E4880" s="95">
        <v>6579</v>
      </c>
      <c r="F4880" s="95" t="s">
        <v>251</v>
      </c>
      <c r="G4880" s="95">
        <v>2019</v>
      </c>
      <c r="H4880" s="95">
        <v>0</v>
      </c>
      <c r="I4880" s="95">
        <v>1</v>
      </c>
      <c r="J4880" s="95">
        <v>22944837</v>
      </c>
      <c r="K4880" s="95">
        <v>0</v>
      </c>
      <c r="L4880" s="95">
        <v>3406.3</v>
      </c>
      <c r="M4880" s="95">
        <v>22944837</v>
      </c>
      <c r="N4880" s="5">
        <f t="shared" si="153"/>
        <v>6736</v>
      </c>
    </row>
    <row r="4881" spans="1:14" x14ac:dyDescent="0.25">
      <c r="A4881" t="str">
        <f t="shared" si="154"/>
        <v>2019_6592</v>
      </c>
      <c r="C4881" s="95">
        <v>4880</v>
      </c>
      <c r="D4881" s="95">
        <v>6592</v>
      </c>
      <c r="E4881" s="95">
        <v>6592</v>
      </c>
      <c r="F4881" s="95" t="s">
        <v>385</v>
      </c>
      <c r="G4881" s="95">
        <v>2019</v>
      </c>
      <c r="H4881" s="95">
        <v>0</v>
      </c>
      <c r="I4881" s="95">
        <v>2</v>
      </c>
      <c r="J4881" s="95">
        <v>6626877</v>
      </c>
      <c r="K4881" s="95">
        <v>0</v>
      </c>
      <c r="L4881" s="95">
        <v>983.8</v>
      </c>
      <c r="M4881" s="95">
        <v>6626877</v>
      </c>
      <c r="N4881" s="5">
        <f t="shared" si="153"/>
        <v>6736</v>
      </c>
    </row>
    <row r="4882" spans="1:14" x14ac:dyDescent="0.25">
      <c r="A4882" t="str">
        <f t="shared" si="154"/>
        <v>2019_6615</v>
      </c>
      <c r="C4882" s="95">
        <v>4881</v>
      </c>
      <c r="D4882" s="95">
        <v>6615</v>
      </c>
      <c r="E4882" s="95">
        <v>6615</v>
      </c>
      <c r="F4882" s="95" t="s">
        <v>252</v>
      </c>
      <c r="G4882" s="95">
        <v>2019</v>
      </c>
      <c r="H4882" s="95">
        <v>0</v>
      </c>
      <c r="I4882" s="95">
        <v>1</v>
      </c>
      <c r="J4882" s="95">
        <v>4663333</v>
      </c>
      <c r="K4882" s="95">
        <v>0</v>
      </c>
      <c r="L4882" s="95">
        <v>692.3</v>
      </c>
      <c r="M4882" s="95">
        <v>4663333</v>
      </c>
      <c r="N4882" s="5">
        <f t="shared" si="153"/>
        <v>6736</v>
      </c>
    </row>
    <row r="4883" spans="1:14" x14ac:dyDescent="0.25">
      <c r="A4883" t="str">
        <f t="shared" si="154"/>
        <v>2019_6651</v>
      </c>
      <c r="C4883" s="95">
        <v>4882</v>
      </c>
      <c r="D4883" s="95">
        <v>6651</v>
      </c>
      <c r="E4883" s="95">
        <v>6651</v>
      </c>
      <c r="F4883" s="95" t="s">
        <v>253</v>
      </c>
      <c r="G4883" s="95">
        <v>2019</v>
      </c>
      <c r="H4883" s="95">
        <v>0</v>
      </c>
      <c r="I4883" s="95">
        <v>1</v>
      </c>
      <c r="J4883" s="95">
        <v>2007328</v>
      </c>
      <c r="K4883" s="95">
        <v>38787</v>
      </c>
      <c r="L4883" s="95">
        <v>298</v>
      </c>
      <c r="M4883" s="95">
        <v>2046115</v>
      </c>
      <c r="N4883" s="5">
        <f t="shared" si="153"/>
        <v>6736</v>
      </c>
    </row>
    <row r="4884" spans="1:14" x14ac:dyDescent="0.25">
      <c r="A4884" t="str">
        <f t="shared" si="154"/>
        <v>2019_6660</v>
      </c>
      <c r="C4884" s="95">
        <v>4883</v>
      </c>
      <c r="D4884" s="95">
        <v>6660</v>
      </c>
      <c r="E4884" s="95">
        <v>6660</v>
      </c>
      <c r="F4884" s="95" t="s">
        <v>254</v>
      </c>
      <c r="G4884" s="95">
        <v>2019</v>
      </c>
      <c r="H4884" s="95">
        <v>0</v>
      </c>
      <c r="I4884" s="95">
        <v>1</v>
      </c>
      <c r="J4884" s="95">
        <v>10400384</v>
      </c>
      <c r="K4884" s="95">
        <v>0</v>
      </c>
      <c r="L4884" s="95">
        <v>1544</v>
      </c>
      <c r="M4884" s="95">
        <v>10400384</v>
      </c>
      <c r="N4884" s="5">
        <f t="shared" si="153"/>
        <v>6736</v>
      </c>
    </row>
    <row r="4885" spans="1:14" x14ac:dyDescent="0.25">
      <c r="A4885" t="str">
        <f t="shared" si="154"/>
        <v>2019_6700</v>
      </c>
      <c r="C4885" s="95">
        <v>4884</v>
      </c>
      <c r="D4885" s="95">
        <v>6700</v>
      </c>
      <c r="E4885" s="95">
        <v>6700</v>
      </c>
      <c r="F4885" s="95" t="s">
        <v>255</v>
      </c>
      <c r="G4885" s="95">
        <v>2019</v>
      </c>
      <c r="H4885" s="95">
        <v>0</v>
      </c>
      <c r="I4885" s="95">
        <v>1</v>
      </c>
      <c r="J4885" s="95">
        <v>3289715</v>
      </c>
      <c r="K4885" s="95">
        <v>9335</v>
      </c>
      <c r="L4885" s="95">
        <v>479.9</v>
      </c>
      <c r="M4885" s="95">
        <v>3299050</v>
      </c>
      <c r="N4885" s="5">
        <f t="shared" si="153"/>
        <v>6855</v>
      </c>
    </row>
    <row r="4886" spans="1:14" x14ac:dyDescent="0.25">
      <c r="A4886" t="str">
        <f t="shared" si="154"/>
        <v>2019_6759</v>
      </c>
      <c r="C4886" s="95">
        <v>4885</v>
      </c>
      <c r="D4886" s="95">
        <v>6759</v>
      </c>
      <c r="E4886" s="95">
        <v>6759</v>
      </c>
      <c r="F4886" s="95" t="s">
        <v>257</v>
      </c>
      <c r="G4886" s="95">
        <v>2019</v>
      </c>
      <c r="H4886" s="95">
        <v>0</v>
      </c>
      <c r="I4886" s="95">
        <v>1</v>
      </c>
      <c r="J4886" s="95">
        <v>4175323</v>
      </c>
      <c r="K4886" s="95">
        <v>187677</v>
      </c>
      <c r="L4886" s="95">
        <v>618.20000000000005</v>
      </c>
      <c r="M4886" s="95">
        <v>4363000</v>
      </c>
      <c r="N4886" s="5">
        <f t="shared" si="153"/>
        <v>6754</v>
      </c>
    </row>
    <row r="4887" spans="1:14" x14ac:dyDescent="0.25">
      <c r="A4887" t="str">
        <f t="shared" si="154"/>
        <v>2019_6762</v>
      </c>
      <c r="C4887" s="95">
        <v>4886</v>
      </c>
      <c r="D4887" s="95">
        <v>6762</v>
      </c>
      <c r="E4887" s="95">
        <v>6762</v>
      </c>
      <c r="F4887" s="95" t="s">
        <v>258</v>
      </c>
      <c r="G4887" s="95">
        <v>2019</v>
      </c>
      <c r="H4887" s="95">
        <v>0</v>
      </c>
      <c r="I4887" s="95">
        <v>1</v>
      </c>
      <c r="J4887" s="95">
        <v>4609715</v>
      </c>
      <c r="K4887" s="95">
        <v>0</v>
      </c>
      <c r="L4887" s="95">
        <v>680.2</v>
      </c>
      <c r="M4887" s="95">
        <v>4609715</v>
      </c>
      <c r="N4887" s="5">
        <f t="shared" si="153"/>
        <v>6777</v>
      </c>
    </row>
    <row r="4888" spans="1:14" x14ac:dyDescent="0.25">
      <c r="A4888" t="str">
        <f t="shared" si="154"/>
        <v>2019_6768</v>
      </c>
      <c r="C4888" s="95">
        <v>4887</v>
      </c>
      <c r="D4888" s="95">
        <v>6768</v>
      </c>
      <c r="E4888" s="95">
        <v>6768</v>
      </c>
      <c r="F4888" s="95" t="s">
        <v>259</v>
      </c>
      <c r="G4888" s="95">
        <v>2019</v>
      </c>
      <c r="H4888" s="95">
        <v>0</v>
      </c>
      <c r="I4888" s="95">
        <v>1</v>
      </c>
      <c r="J4888" s="95">
        <v>11977282</v>
      </c>
      <c r="K4888" s="95">
        <v>0</v>
      </c>
      <c r="L4888" s="95">
        <v>1778.1</v>
      </c>
      <c r="M4888" s="95">
        <v>11977282</v>
      </c>
      <c r="N4888" s="5">
        <f t="shared" si="153"/>
        <v>6736</v>
      </c>
    </row>
    <row r="4889" spans="1:14" x14ac:dyDescent="0.25">
      <c r="A4889" t="str">
        <f t="shared" si="154"/>
        <v>2019_6795</v>
      </c>
      <c r="C4889" s="95">
        <v>4888</v>
      </c>
      <c r="D4889" s="95">
        <v>6795</v>
      </c>
      <c r="E4889" s="95">
        <v>6795</v>
      </c>
      <c r="F4889" s="95" t="s">
        <v>260</v>
      </c>
      <c r="G4889" s="95">
        <v>2019</v>
      </c>
      <c r="H4889" s="95">
        <v>0</v>
      </c>
      <c r="I4889" s="95">
        <v>1</v>
      </c>
      <c r="J4889" s="95">
        <v>73279597</v>
      </c>
      <c r="K4889" s="95">
        <v>0</v>
      </c>
      <c r="L4889" s="95">
        <v>10878.8</v>
      </c>
      <c r="M4889" s="95">
        <v>73279597</v>
      </c>
      <c r="N4889" s="5">
        <f t="shared" si="153"/>
        <v>6736</v>
      </c>
    </row>
    <row r="4890" spans="1:14" x14ac:dyDescent="0.25">
      <c r="A4890" t="str">
        <f t="shared" si="154"/>
        <v>2019_6822</v>
      </c>
      <c r="C4890" s="95">
        <v>4889</v>
      </c>
      <c r="D4890" s="95">
        <v>6822</v>
      </c>
      <c r="E4890" s="95">
        <v>6822</v>
      </c>
      <c r="F4890" s="95" t="s">
        <v>261</v>
      </c>
      <c r="G4890" s="95">
        <v>2019</v>
      </c>
      <c r="H4890" s="95">
        <v>0</v>
      </c>
      <c r="I4890" s="95">
        <v>1</v>
      </c>
      <c r="J4890" s="95">
        <v>71399579</v>
      </c>
      <c r="K4890" s="95">
        <v>0</v>
      </c>
      <c r="L4890" s="95">
        <v>10599.7</v>
      </c>
      <c r="M4890" s="95">
        <v>71399579</v>
      </c>
      <c r="N4890" s="5">
        <f t="shared" si="153"/>
        <v>6736</v>
      </c>
    </row>
    <row r="4891" spans="1:14" x14ac:dyDescent="0.25">
      <c r="A4891" t="str">
        <f t="shared" si="154"/>
        <v>2019_6840</v>
      </c>
      <c r="C4891" s="95">
        <v>4890</v>
      </c>
      <c r="D4891" s="95">
        <v>6840</v>
      </c>
      <c r="E4891" s="95">
        <v>6840</v>
      </c>
      <c r="F4891" s="95" t="s">
        <v>262</v>
      </c>
      <c r="G4891" s="95">
        <v>2019</v>
      </c>
      <c r="H4891" s="95">
        <v>0</v>
      </c>
      <c r="I4891" s="95">
        <v>1</v>
      </c>
      <c r="J4891" s="95">
        <v>14007512</v>
      </c>
      <c r="K4891" s="95">
        <v>0</v>
      </c>
      <c r="L4891" s="95">
        <v>2079.5</v>
      </c>
      <c r="M4891" s="95">
        <v>14007512</v>
      </c>
      <c r="N4891" s="5">
        <f t="shared" si="153"/>
        <v>6736</v>
      </c>
    </row>
    <row r="4892" spans="1:14" x14ac:dyDescent="0.25">
      <c r="A4892" t="str">
        <f t="shared" si="154"/>
        <v>2019_6854</v>
      </c>
      <c r="C4892" s="95">
        <v>4891</v>
      </c>
      <c r="D4892" s="95">
        <v>6854</v>
      </c>
      <c r="E4892" s="95">
        <v>6854</v>
      </c>
      <c r="F4892" s="95" t="s">
        <v>263</v>
      </c>
      <c r="G4892" s="95">
        <v>2019</v>
      </c>
      <c r="H4892" s="95">
        <v>0</v>
      </c>
      <c r="I4892" s="95">
        <v>1</v>
      </c>
      <c r="J4892" s="95">
        <v>3887602</v>
      </c>
      <c r="K4892" s="95">
        <v>0</v>
      </c>
      <c r="L4892" s="95">
        <v>575.6</v>
      </c>
      <c r="M4892" s="95">
        <v>3887602</v>
      </c>
      <c r="N4892" s="5">
        <f t="shared" si="153"/>
        <v>6754</v>
      </c>
    </row>
    <row r="4893" spans="1:14" x14ac:dyDescent="0.25">
      <c r="A4893" t="str">
        <f t="shared" si="154"/>
        <v>2019_6867</v>
      </c>
      <c r="C4893" s="95">
        <v>4892</v>
      </c>
      <c r="D4893" s="95">
        <v>6867</v>
      </c>
      <c r="E4893" s="95">
        <v>6867</v>
      </c>
      <c r="F4893" s="95" t="s">
        <v>264</v>
      </c>
      <c r="G4893" s="95">
        <v>2019</v>
      </c>
      <c r="H4893" s="95">
        <v>0</v>
      </c>
      <c r="I4893" s="95">
        <v>2</v>
      </c>
      <c r="J4893" s="95">
        <v>11467189</v>
      </c>
      <c r="K4893" s="95">
        <v>270927</v>
      </c>
      <c r="L4893" s="95">
        <v>1697.7</v>
      </c>
      <c r="M4893" s="95">
        <v>11738116</v>
      </c>
      <c r="N4893" s="5">
        <f t="shared" si="153"/>
        <v>6755</v>
      </c>
    </row>
    <row r="4894" spans="1:14" x14ac:dyDescent="0.25">
      <c r="A4894" t="str">
        <f t="shared" si="154"/>
        <v>2019_6921</v>
      </c>
      <c r="C4894" s="95">
        <v>4893</v>
      </c>
      <c r="D4894" s="95">
        <v>6921</v>
      </c>
      <c r="E4894" s="95">
        <v>6921</v>
      </c>
      <c r="F4894" s="95" t="s">
        <v>265</v>
      </c>
      <c r="G4894" s="95">
        <v>2019</v>
      </c>
      <c r="H4894" s="95">
        <v>0</v>
      </c>
      <c r="I4894" s="95">
        <v>1</v>
      </c>
      <c r="J4894" s="95">
        <v>1941295</v>
      </c>
      <c r="K4894" s="95">
        <v>215071</v>
      </c>
      <c r="L4894" s="95">
        <v>286.2</v>
      </c>
      <c r="M4894" s="95">
        <v>2156366</v>
      </c>
      <c r="N4894" s="5">
        <f t="shared" si="153"/>
        <v>6783</v>
      </c>
    </row>
    <row r="4895" spans="1:14" x14ac:dyDescent="0.25">
      <c r="A4895" t="str">
        <f t="shared" si="154"/>
        <v>2019_6930</v>
      </c>
      <c r="C4895" s="95">
        <v>4894</v>
      </c>
      <c r="D4895" s="95">
        <v>6930</v>
      </c>
      <c r="E4895" s="95">
        <v>6930</v>
      </c>
      <c r="F4895" s="95" t="s">
        <v>266</v>
      </c>
      <c r="G4895" s="95">
        <v>2019</v>
      </c>
      <c r="H4895" s="95">
        <v>0</v>
      </c>
      <c r="I4895" s="95">
        <v>1</v>
      </c>
      <c r="J4895" s="95">
        <v>5236591</v>
      </c>
      <c r="K4895" s="95">
        <v>0</v>
      </c>
      <c r="L4895" s="95">
        <v>774.3</v>
      </c>
      <c r="M4895" s="95">
        <v>5236591</v>
      </c>
      <c r="N4895" s="5">
        <f t="shared" si="153"/>
        <v>6763</v>
      </c>
    </row>
    <row r="4896" spans="1:14" x14ac:dyDescent="0.25">
      <c r="A4896" t="str">
        <f t="shared" si="154"/>
        <v>2019_6937</v>
      </c>
      <c r="C4896" s="95">
        <v>4895</v>
      </c>
      <c r="D4896" s="95">
        <v>6937</v>
      </c>
      <c r="E4896" s="95">
        <v>6937</v>
      </c>
      <c r="F4896" s="95" t="s">
        <v>358</v>
      </c>
      <c r="G4896" s="95">
        <v>2019</v>
      </c>
      <c r="H4896" s="95">
        <v>0</v>
      </c>
      <c r="I4896" s="95">
        <v>1</v>
      </c>
      <c r="J4896" s="95">
        <v>3133587</v>
      </c>
      <c r="K4896" s="95">
        <v>0</v>
      </c>
      <c r="L4896" s="95">
        <v>465.2</v>
      </c>
      <c r="M4896" s="95">
        <v>3133587</v>
      </c>
      <c r="N4896" s="5">
        <f t="shared" si="153"/>
        <v>6736</v>
      </c>
    </row>
    <row r="4897" spans="1:14" x14ac:dyDescent="0.25">
      <c r="A4897" t="str">
        <f t="shared" si="154"/>
        <v>2019_6943</v>
      </c>
      <c r="C4897" s="95">
        <v>4896</v>
      </c>
      <c r="D4897" s="95">
        <v>6943</v>
      </c>
      <c r="E4897" s="95">
        <v>6943</v>
      </c>
      <c r="F4897" s="95" t="s">
        <v>267</v>
      </c>
      <c r="G4897" s="95">
        <v>2019</v>
      </c>
      <c r="H4897" s="95">
        <v>0</v>
      </c>
      <c r="I4897" s="95">
        <v>1</v>
      </c>
      <c r="J4897" s="95">
        <v>1752034</v>
      </c>
      <c r="K4897" s="95">
        <v>0</v>
      </c>
      <c r="L4897" s="95">
        <v>260.10000000000002</v>
      </c>
      <c r="M4897" s="95">
        <v>1752034</v>
      </c>
      <c r="N4897" s="5">
        <f t="shared" si="153"/>
        <v>6736</v>
      </c>
    </row>
    <row r="4898" spans="1:14" x14ac:dyDescent="0.25">
      <c r="A4898" t="str">
        <f t="shared" si="154"/>
        <v>2019_6264</v>
      </c>
      <c r="C4898" s="95">
        <v>4897</v>
      </c>
      <c r="D4898" s="95">
        <v>6264</v>
      </c>
      <c r="E4898" s="95">
        <v>6264</v>
      </c>
      <c r="F4898" s="95" t="s">
        <v>239</v>
      </c>
      <c r="G4898" s="95">
        <v>2019</v>
      </c>
      <c r="H4898" s="95">
        <v>0</v>
      </c>
      <c r="I4898" s="95">
        <v>1</v>
      </c>
      <c r="J4898" s="95">
        <v>6201583</v>
      </c>
      <c r="K4898" s="95">
        <v>0</v>
      </c>
      <c r="L4898" s="95">
        <v>912.4</v>
      </c>
      <c r="M4898" s="95">
        <v>6201583</v>
      </c>
      <c r="N4898" s="5">
        <f t="shared" si="153"/>
        <v>6797</v>
      </c>
    </row>
    <row r="4899" spans="1:14" x14ac:dyDescent="0.25">
      <c r="A4899" t="str">
        <f t="shared" si="154"/>
        <v>2019_6950</v>
      </c>
      <c r="C4899" s="95">
        <v>4898</v>
      </c>
      <c r="D4899" s="95">
        <v>6950</v>
      </c>
      <c r="E4899" s="95">
        <v>6950</v>
      </c>
      <c r="F4899" s="95" t="s">
        <v>359</v>
      </c>
      <c r="G4899" s="95">
        <v>2019</v>
      </c>
      <c r="H4899" s="95">
        <v>0</v>
      </c>
      <c r="I4899" s="95">
        <v>1</v>
      </c>
      <c r="J4899" s="95">
        <v>9719374</v>
      </c>
      <c r="K4899" s="95">
        <v>314468</v>
      </c>
      <c r="L4899" s="95">
        <v>1442.9</v>
      </c>
      <c r="M4899" s="95">
        <v>10033842</v>
      </c>
      <c r="N4899" s="5">
        <f t="shared" si="153"/>
        <v>6736</v>
      </c>
    </row>
    <row r="4900" spans="1:14" x14ac:dyDescent="0.25">
      <c r="A4900" t="str">
        <f t="shared" si="154"/>
        <v>2019_6957</v>
      </c>
      <c r="C4900" s="95">
        <v>4899</v>
      </c>
      <c r="D4900" s="95">
        <v>6957</v>
      </c>
      <c r="E4900" s="95">
        <v>6957</v>
      </c>
      <c r="F4900" s="95" t="s">
        <v>268</v>
      </c>
      <c r="G4900" s="95">
        <v>2019</v>
      </c>
      <c r="H4900" s="95">
        <v>0</v>
      </c>
      <c r="I4900" s="95">
        <v>1</v>
      </c>
      <c r="J4900" s="95">
        <v>60071648</v>
      </c>
      <c r="K4900" s="95">
        <v>294790</v>
      </c>
      <c r="L4900" s="95">
        <v>8918</v>
      </c>
      <c r="M4900" s="95">
        <v>60366438</v>
      </c>
      <c r="N4900" s="5">
        <f t="shared" si="153"/>
        <v>6736</v>
      </c>
    </row>
    <row r="4901" spans="1:14" x14ac:dyDescent="0.25">
      <c r="A4901" t="str">
        <f t="shared" si="154"/>
        <v>2019_5922</v>
      </c>
      <c r="C4901" s="95">
        <v>4900</v>
      </c>
      <c r="D4901" s="95">
        <v>5922</v>
      </c>
      <c r="E4901" s="95">
        <v>5922</v>
      </c>
      <c r="F4901" s="95" t="s">
        <v>360</v>
      </c>
      <c r="G4901" s="95">
        <v>2019</v>
      </c>
      <c r="H4901" s="95">
        <v>0</v>
      </c>
      <c r="I4901" s="95">
        <v>1</v>
      </c>
      <c r="J4901" s="95">
        <v>4757008</v>
      </c>
      <c r="K4901" s="95">
        <v>15072</v>
      </c>
      <c r="L4901" s="95">
        <v>700.9</v>
      </c>
      <c r="M4901" s="95">
        <v>4772080</v>
      </c>
      <c r="N4901" s="5">
        <f t="shared" si="153"/>
        <v>6787</v>
      </c>
    </row>
    <row r="4902" spans="1:14" x14ac:dyDescent="0.25">
      <c r="A4902" t="str">
        <f t="shared" si="154"/>
        <v>2019_819</v>
      </c>
      <c r="C4902" s="95">
        <v>4901</v>
      </c>
      <c r="D4902" s="95">
        <v>819</v>
      </c>
      <c r="E4902" s="95">
        <v>819</v>
      </c>
      <c r="F4902" s="95" t="s">
        <v>33</v>
      </c>
      <c r="G4902" s="95">
        <v>2019</v>
      </c>
      <c r="H4902" s="95">
        <v>0</v>
      </c>
      <c r="I4902" s="95">
        <v>1</v>
      </c>
      <c r="J4902" s="95">
        <v>3676180</v>
      </c>
      <c r="K4902" s="95">
        <v>134878</v>
      </c>
      <c r="L4902" s="95">
        <v>544.70000000000005</v>
      </c>
      <c r="M4902" s="95">
        <v>3811058</v>
      </c>
      <c r="N4902" s="5">
        <f t="shared" si="153"/>
        <v>6749</v>
      </c>
    </row>
    <row r="4903" spans="1:14" x14ac:dyDescent="0.25">
      <c r="A4903" t="str">
        <f t="shared" si="154"/>
        <v>2019_6969</v>
      </c>
      <c r="C4903" s="95">
        <v>4902</v>
      </c>
      <c r="D4903" s="95">
        <v>6969</v>
      </c>
      <c r="E4903" s="95">
        <v>6969</v>
      </c>
      <c r="F4903" s="95" t="s">
        <v>269</v>
      </c>
      <c r="G4903" s="95">
        <v>2019</v>
      </c>
      <c r="H4903" s="95">
        <v>0</v>
      </c>
      <c r="I4903" s="95">
        <v>1</v>
      </c>
      <c r="J4903" s="95">
        <v>2387746</v>
      </c>
      <c r="K4903" s="95">
        <v>0</v>
      </c>
      <c r="L4903" s="95">
        <v>346</v>
      </c>
      <c r="M4903" s="95">
        <v>2387746</v>
      </c>
      <c r="N4903" s="5">
        <f t="shared" si="153"/>
        <v>6901</v>
      </c>
    </row>
    <row r="4904" spans="1:14" x14ac:dyDescent="0.25">
      <c r="A4904" t="str">
        <f t="shared" si="154"/>
        <v>2019_6975</v>
      </c>
      <c r="C4904" s="95">
        <v>4903</v>
      </c>
      <c r="D4904" s="95">
        <v>6975</v>
      </c>
      <c r="E4904" s="95">
        <v>6975</v>
      </c>
      <c r="F4904" s="95" t="s">
        <v>270</v>
      </c>
      <c r="G4904" s="95">
        <v>2019</v>
      </c>
      <c r="H4904" s="95">
        <v>0</v>
      </c>
      <c r="I4904" s="95">
        <v>1</v>
      </c>
      <c r="J4904" s="95">
        <v>9276146</v>
      </c>
      <c r="K4904" s="95">
        <v>0</v>
      </c>
      <c r="L4904" s="95">
        <v>1377.1</v>
      </c>
      <c r="M4904" s="95">
        <v>9276146</v>
      </c>
      <c r="N4904" s="5">
        <f t="shared" si="153"/>
        <v>6736</v>
      </c>
    </row>
    <row r="4905" spans="1:14" x14ac:dyDescent="0.25">
      <c r="A4905" t="str">
        <f t="shared" si="154"/>
        <v>2019_6983</v>
      </c>
      <c r="C4905" s="95">
        <v>4904</v>
      </c>
      <c r="D4905" s="95">
        <v>6983</v>
      </c>
      <c r="E4905" s="95">
        <v>6983</v>
      </c>
      <c r="F4905" s="95" t="s">
        <v>271</v>
      </c>
      <c r="G4905" s="95">
        <v>2019</v>
      </c>
      <c r="H4905" s="95">
        <v>0</v>
      </c>
      <c r="I4905" s="95">
        <v>1</v>
      </c>
      <c r="J4905" s="95">
        <v>6217328</v>
      </c>
      <c r="K4905" s="95">
        <v>35437</v>
      </c>
      <c r="L4905" s="95">
        <v>923</v>
      </c>
      <c r="M4905" s="95">
        <v>6252765</v>
      </c>
      <c r="N4905" s="5">
        <f t="shared" si="153"/>
        <v>6736</v>
      </c>
    </row>
    <row r="4906" spans="1:14" x14ac:dyDescent="0.25">
      <c r="A4906" t="str">
        <f t="shared" si="154"/>
        <v>2019_6985</v>
      </c>
      <c r="C4906" s="95">
        <v>4905</v>
      </c>
      <c r="D4906" s="95">
        <v>6985</v>
      </c>
      <c r="E4906" s="95">
        <v>6985</v>
      </c>
      <c r="F4906" s="95" t="s">
        <v>272</v>
      </c>
      <c r="G4906" s="95">
        <v>2019</v>
      </c>
      <c r="H4906" s="95">
        <v>0</v>
      </c>
      <c r="I4906" s="95">
        <v>1</v>
      </c>
      <c r="J4906" s="95">
        <v>6037922</v>
      </c>
      <c r="K4906" s="95">
        <v>0</v>
      </c>
      <c r="L4906" s="95">
        <v>896.1</v>
      </c>
      <c r="M4906" s="95">
        <v>6037922</v>
      </c>
      <c r="N4906" s="5">
        <f t="shared" si="153"/>
        <v>6738</v>
      </c>
    </row>
    <row r="4907" spans="1:14" x14ac:dyDescent="0.25">
      <c r="A4907" t="str">
        <f t="shared" si="154"/>
        <v>2019_6987</v>
      </c>
      <c r="C4907" s="95">
        <v>4906</v>
      </c>
      <c r="D4907" s="95">
        <v>6987</v>
      </c>
      <c r="E4907" s="95">
        <v>6987</v>
      </c>
      <c r="F4907" s="95" t="s">
        <v>273</v>
      </c>
      <c r="G4907" s="95">
        <v>2019</v>
      </c>
      <c r="H4907" s="95">
        <v>0</v>
      </c>
      <c r="I4907" s="95">
        <v>1</v>
      </c>
      <c r="J4907" s="95">
        <v>4084440</v>
      </c>
      <c r="K4907" s="95">
        <v>289645</v>
      </c>
      <c r="L4907" s="95">
        <v>606</v>
      </c>
      <c r="M4907" s="95">
        <v>4374085</v>
      </c>
      <c r="N4907" s="5">
        <f t="shared" si="153"/>
        <v>6740</v>
      </c>
    </row>
    <row r="4908" spans="1:14" x14ac:dyDescent="0.25">
      <c r="A4908" t="str">
        <f t="shared" si="154"/>
        <v>2019_6990</v>
      </c>
      <c r="C4908" s="95">
        <v>4907</v>
      </c>
      <c r="D4908" s="95">
        <v>6990</v>
      </c>
      <c r="E4908" s="95">
        <v>6990</v>
      </c>
      <c r="F4908" s="95" t="s">
        <v>274</v>
      </c>
      <c r="G4908" s="95">
        <v>2019</v>
      </c>
      <c r="H4908" s="95">
        <v>0</v>
      </c>
      <c r="I4908" s="95">
        <v>1</v>
      </c>
      <c r="J4908" s="95">
        <v>5631485</v>
      </c>
      <c r="K4908" s="95">
        <v>0</v>
      </c>
      <c r="L4908" s="95">
        <v>833.8</v>
      </c>
      <c r="M4908" s="95">
        <v>5631485</v>
      </c>
      <c r="N4908" s="5">
        <f t="shared" si="153"/>
        <v>6754</v>
      </c>
    </row>
    <row r="4909" spans="1:14" x14ac:dyDescent="0.25">
      <c r="A4909" t="str">
        <f t="shared" si="154"/>
        <v>2019_6961</v>
      </c>
      <c r="C4909" s="95">
        <v>4908</v>
      </c>
      <c r="D4909" s="95">
        <v>6961</v>
      </c>
      <c r="E4909" s="95">
        <v>6961</v>
      </c>
      <c r="F4909" s="95" t="s">
        <v>361</v>
      </c>
      <c r="G4909" s="95">
        <v>2019</v>
      </c>
      <c r="H4909" s="95">
        <v>0</v>
      </c>
      <c r="I4909" s="95">
        <v>1</v>
      </c>
      <c r="J4909" s="95">
        <v>21033207</v>
      </c>
      <c r="K4909" s="95">
        <v>336505</v>
      </c>
      <c r="L4909" s="95">
        <v>3099.5</v>
      </c>
      <c r="M4909" s="95">
        <v>21369712</v>
      </c>
      <c r="N4909" s="5">
        <f t="shared" si="153"/>
        <v>6786</v>
      </c>
    </row>
    <row r="4910" spans="1:14" x14ac:dyDescent="0.25">
      <c r="A4910" t="str">
        <f t="shared" si="154"/>
        <v>2019_6992</v>
      </c>
      <c r="C4910" s="95">
        <v>4909</v>
      </c>
      <c r="D4910" s="95">
        <v>6992</v>
      </c>
      <c r="E4910" s="95">
        <v>6992</v>
      </c>
      <c r="F4910" s="95" t="s">
        <v>275</v>
      </c>
      <c r="G4910" s="95">
        <v>2019</v>
      </c>
      <c r="H4910" s="95">
        <v>0</v>
      </c>
      <c r="I4910" s="95">
        <v>1</v>
      </c>
      <c r="J4910" s="95">
        <v>3596320</v>
      </c>
      <c r="K4910" s="95">
        <v>60802</v>
      </c>
      <c r="L4910" s="95">
        <v>532</v>
      </c>
      <c r="M4910" s="95">
        <v>3657122</v>
      </c>
      <c r="N4910" s="5">
        <f t="shared" si="153"/>
        <v>6760</v>
      </c>
    </row>
    <row r="4911" spans="1:14" x14ac:dyDescent="0.25">
      <c r="A4911" t="str">
        <f t="shared" si="154"/>
        <v>2019_7002</v>
      </c>
      <c r="C4911" s="95">
        <v>4910</v>
      </c>
      <c r="D4911" s="95">
        <v>7002</v>
      </c>
      <c r="E4911" s="95">
        <v>7002</v>
      </c>
      <c r="F4911" s="95" t="s">
        <v>276</v>
      </c>
      <c r="G4911" s="95">
        <v>2019</v>
      </c>
      <c r="H4911" s="95">
        <v>0</v>
      </c>
      <c r="I4911" s="95">
        <v>1</v>
      </c>
      <c r="J4911" s="95">
        <v>1382227</v>
      </c>
      <c r="K4911" s="95">
        <v>0</v>
      </c>
      <c r="L4911" s="95">
        <v>205.2</v>
      </c>
      <c r="M4911" s="95">
        <v>1382227</v>
      </c>
      <c r="N4911" s="5">
        <f t="shared" si="153"/>
        <v>6736</v>
      </c>
    </row>
    <row r="4912" spans="1:14" x14ac:dyDescent="0.25">
      <c r="A4912" t="str">
        <f t="shared" si="154"/>
        <v>2019_7029</v>
      </c>
      <c r="C4912" s="95">
        <v>4911</v>
      </c>
      <c r="D4912" s="95">
        <v>7029</v>
      </c>
      <c r="E4912" s="95">
        <v>7029</v>
      </c>
      <c r="F4912" s="95" t="s">
        <v>277</v>
      </c>
      <c r="G4912" s="95">
        <v>2019</v>
      </c>
      <c r="H4912" s="95">
        <v>0</v>
      </c>
      <c r="I4912" s="95">
        <v>1</v>
      </c>
      <c r="J4912" s="95">
        <v>7584303</v>
      </c>
      <c r="K4912" s="95">
        <v>23389</v>
      </c>
      <c r="L4912" s="95">
        <v>1124.0999999999999</v>
      </c>
      <c r="M4912" s="95">
        <v>7607692</v>
      </c>
      <c r="N4912" s="5">
        <f t="shared" si="153"/>
        <v>6747</v>
      </c>
    </row>
    <row r="4913" spans="1:14" x14ac:dyDescent="0.25">
      <c r="A4913" t="str">
        <f t="shared" si="154"/>
        <v>2019_7038</v>
      </c>
      <c r="C4913" s="95">
        <v>4912</v>
      </c>
      <c r="D4913" s="95">
        <v>7038</v>
      </c>
      <c r="E4913" s="95">
        <v>7038</v>
      </c>
      <c r="F4913" s="95" t="s">
        <v>278</v>
      </c>
      <c r="G4913" s="95">
        <v>2019</v>
      </c>
      <c r="H4913" s="95">
        <v>0</v>
      </c>
      <c r="I4913" s="95">
        <v>1</v>
      </c>
      <c r="J4913" s="95">
        <v>5581450</v>
      </c>
      <c r="K4913" s="95">
        <v>0</v>
      </c>
      <c r="L4913" s="95">
        <v>828.6</v>
      </c>
      <c r="M4913" s="95">
        <v>5581450</v>
      </c>
      <c r="N4913" s="5">
        <f t="shared" si="153"/>
        <v>6736</v>
      </c>
    </row>
    <row r="4914" spans="1:14" x14ac:dyDescent="0.25">
      <c r="A4914" t="str">
        <f t="shared" si="154"/>
        <v>2019_7047</v>
      </c>
      <c r="C4914" s="95">
        <v>4913</v>
      </c>
      <c r="D4914" s="95">
        <v>7047</v>
      </c>
      <c r="E4914" s="95">
        <v>7047</v>
      </c>
      <c r="F4914" s="95" t="s">
        <v>279</v>
      </c>
      <c r="G4914" s="95">
        <v>2019</v>
      </c>
      <c r="H4914" s="95">
        <v>0</v>
      </c>
      <c r="I4914" s="95">
        <v>1</v>
      </c>
      <c r="J4914" s="95">
        <v>2294007</v>
      </c>
      <c r="K4914" s="95">
        <v>109507</v>
      </c>
      <c r="L4914" s="95">
        <v>339.3</v>
      </c>
      <c r="M4914" s="95">
        <v>2403514</v>
      </c>
      <c r="N4914" s="5">
        <f t="shared" si="153"/>
        <v>6761</v>
      </c>
    </row>
    <row r="4915" spans="1:14" x14ac:dyDescent="0.25">
      <c r="A4915" t="str">
        <f t="shared" si="154"/>
        <v>2019_7056</v>
      </c>
      <c r="C4915" s="95">
        <v>4914</v>
      </c>
      <c r="D4915" s="95">
        <v>7056</v>
      </c>
      <c r="E4915" s="95">
        <v>7056</v>
      </c>
      <c r="F4915" s="95" t="s">
        <v>280</v>
      </c>
      <c r="G4915" s="95">
        <v>2019</v>
      </c>
      <c r="H4915" s="95">
        <v>0</v>
      </c>
      <c r="I4915" s="95">
        <v>1</v>
      </c>
      <c r="J4915" s="95">
        <v>11521254</v>
      </c>
      <c r="K4915" s="95">
        <v>0</v>
      </c>
      <c r="L4915" s="95">
        <v>1710.4</v>
      </c>
      <c r="M4915" s="95">
        <v>11521254</v>
      </c>
      <c r="N4915" s="5">
        <f t="shared" si="153"/>
        <v>6736</v>
      </c>
    </row>
    <row r="4916" spans="1:14" x14ac:dyDescent="0.25">
      <c r="A4916" t="str">
        <f t="shared" si="154"/>
        <v>2019_7092</v>
      </c>
      <c r="C4916" s="95">
        <v>4915</v>
      </c>
      <c r="D4916" s="95">
        <v>7092</v>
      </c>
      <c r="E4916" s="95">
        <v>7092</v>
      </c>
      <c r="F4916" s="95" t="s">
        <v>281</v>
      </c>
      <c r="G4916" s="95">
        <v>2019</v>
      </c>
      <c r="H4916" s="95">
        <v>0</v>
      </c>
      <c r="I4916" s="95">
        <v>1</v>
      </c>
      <c r="J4916" s="95">
        <v>3165920</v>
      </c>
      <c r="K4916" s="95">
        <v>58729</v>
      </c>
      <c r="L4916" s="95">
        <v>470</v>
      </c>
      <c r="M4916" s="95">
        <v>3224649</v>
      </c>
      <c r="N4916" s="5">
        <f t="shared" si="153"/>
        <v>6736</v>
      </c>
    </row>
    <row r="4917" spans="1:14" x14ac:dyDescent="0.25">
      <c r="A4917" t="str">
        <f t="shared" si="154"/>
        <v>2019_7098</v>
      </c>
      <c r="C4917" s="95">
        <v>4916</v>
      </c>
      <c r="D4917" s="95">
        <v>7098</v>
      </c>
      <c r="E4917" s="95">
        <v>7098</v>
      </c>
      <c r="F4917" s="95" t="s">
        <v>282</v>
      </c>
      <c r="G4917" s="95">
        <v>2019</v>
      </c>
      <c r="H4917" s="95">
        <v>0</v>
      </c>
      <c r="I4917" s="95">
        <v>1</v>
      </c>
      <c r="J4917" s="95">
        <v>3704126</v>
      </c>
      <c r="K4917" s="95">
        <v>60321</v>
      </c>
      <c r="L4917" s="95">
        <v>549.9</v>
      </c>
      <c r="M4917" s="95">
        <v>3764447</v>
      </c>
      <c r="N4917" s="5">
        <f t="shared" si="153"/>
        <v>6736</v>
      </c>
    </row>
    <row r="4918" spans="1:14" x14ac:dyDescent="0.25">
      <c r="A4918" t="str">
        <f t="shared" si="154"/>
        <v>2019_7110</v>
      </c>
      <c r="C4918" s="95">
        <v>4917</v>
      </c>
      <c r="D4918" s="95">
        <v>7110</v>
      </c>
      <c r="E4918" s="95">
        <v>7110</v>
      </c>
      <c r="F4918" s="95" t="s">
        <v>283</v>
      </c>
      <c r="G4918" s="95">
        <v>2019</v>
      </c>
      <c r="H4918" s="95">
        <v>0</v>
      </c>
      <c r="I4918" s="95">
        <v>1</v>
      </c>
      <c r="J4918" s="95">
        <v>6551445</v>
      </c>
      <c r="K4918" s="95">
        <v>0</v>
      </c>
      <c r="L4918" s="95">
        <v>960.2</v>
      </c>
      <c r="M4918" s="95">
        <v>6551445</v>
      </c>
      <c r="N4918" s="5">
        <f t="shared" si="153"/>
        <v>6823</v>
      </c>
    </row>
    <row r="4919" spans="1:14" x14ac:dyDescent="0.25">
      <c r="A4919" t="str">
        <f t="shared" si="154"/>
        <v>2020_9</v>
      </c>
      <c r="C4919" s="95">
        <v>4918</v>
      </c>
      <c r="D4919" s="95">
        <v>9</v>
      </c>
      <c r="E4919" s="95">
        <v>9</v>
      </c>
      <c r="F4919" s="95" t="s">
        <v>0</v>
      </c>
      <c r="G4919" s="95">
        <v>2020</v>
      </c>
      <c r="H4919" s="95">
        <v>0</v>
      </c>
      <c r="I4919" s="95">
        <v>1</v>
      </c>
      <c r="J4919" s="95">
        <v>4513966</v>
      </c>
      <c r="K4919" s="95">
        <v>0</v>
      </c>
      <c r="L4919" s="95">
        <v>646.70000000000005</v>
      </c>
      <c r="M4919" s="95">
        <v>4513966</v>
      </c>
      <c r="N4919" s="5">
        <f t="shared" si="153"/>
        <v>6980</v>
      </c>
    </row>
    <row r="4920" spans="1:14" x14ac:dyDescent="0.25">
      <c r="A4920" t="str">
        <f t="shared" si="154"/>
        <v>2020_441</v>
      </c>
      <c r="C4920" s="95">
        <v>4919</v>
      </c>
      <c r="D4920" s="95">
        <v>441</v>
      </c>
      <c r="E4920" s="95">
        <v>441</v>
      </c>
      <c r="F4920" s="95" t="s">
        <v>314</v>
      </c>
      <c r="G4920" s="95">
        <v>2020</v>
      </c>
      <c r="H4920" s="95">
        <v>0</v>
      </c>
      <c r="I4920" s="95">
        <v>1</v>
      </c>
      <c r="J4920" s="95">
        <v>5425509</v>
      </c>
      <c r="K4920" s="95">
        <v>0</v>
      </c>
      <c r="L4920" s="95">
        <v>784.6</v>
      </c>
      <c r="M4920" s="95">
        <v>5425509</v>
      </c>
      <c r="N4920" s="5">
        <f t="shared" si="153"/>
        <v>6915</v>
      </c>
    </row>
    <row r="4921" spans="1:14" x14ac:dyDescent="0.25">
      <c r="A4921" t="str">
        <f t="shared" si="154"/>
        <v>2020_18</v>
      </c>
      <c r="C4921" s="95">
        <v>4920</v>
      </c>
      <c r="D4921" s="95">
        <v>18</v>
      </c>
      <c r="E4921" s="95">
        <v>18</v>
      </c>
      <c r="F4921" s="95" t="s">
        <v>5</v>
      </c>
      <c r="G4921" s="95">
        <v>2020</v>
      </c>
      <c r="H4921" s="95">
        <v>0</v>
      </c>
      <c r="I4921" s="95">
        <v>1</v>
      </c>
      <c r="J4921" s="95">
        <v>2125920</v>
      </c>
      <c r="K4921" s="95">
        <v>0</v>
      </c>
      <c r="L4921" s="95">
        <v>309</v>
      </c>
      <c r="M4921" s="95">
        <v>2125920</v>
      </c>
      <c r="N4921" s="5">
        <f t="shared" si="153"/>
        <v>6880</v>
      </c>
    </row>
    <row r="4922" spans="1:14" x14ac:dyDescent="0.25">
      <c r="A4922" t="str">
        <f t="shared" si="154"/>
        <v>2020_27</v>
      </c>
      <c r="C4922" s="95">
        <v>4921</v>
      </c>
      <c r="D4922" s="95">
        <v>27</v>
      </c>
      <c r="E4922" s="95">
        <v>27</v>
      </c>
      <c r="F4922" s="95" t="s">
        <v>337</v>
      </c>
      <c r="G4922" s="95">
        <v>2020</v>
      </c>
      <c r="H4922" s="95">
        <v>0</v>
      </c>
      <c r="I4922" s="95">
        <v>1</v>
      </c>
      <c r="J4922" s="95">
        <v>12386842</v>
      </c>
      <c r="K4922" s="95">
        <v>0</v>
      </c>
      <c r="L4922" s="95">
        <v>1797.8</v>
      </c>
      <c r="M4922" s="95">
        <v>12386842</v>
      </c>
      <c r="N4922" s="5">
        <f t="shared" si="153"/>
        <v>6890</v>
      </c>
    </row>
    <row r="4923" spans="1:14" x14ac:dyDescent="0.25">
      <c r="A4923" t="str">
        <f t="shared" si="154"/>
        <v>2020_63</v>
      </c>
      <c r="C4923" s="95">
        <v>4922</v>
      </c>
      <c r="D4923" s="95">
        <v>63</v>
      </c>
      <c r="E4923" s="95">
        <v>63</v>
      </c>
      <c r="F4923" s="95" t="s">
        <v>338</v>
      </c>
      <c r="G4923" s="95">
        <v>2020</v>
      </c>
      <c r="H4923" s="95">
        <v>0</v>
      </c>
      <c r="I4923" s="95">
        <v>1</v>
      </c>
      <c r="J4923" s="95">
        <v>3898599</v>
      </c>
      <c r="K4923" s="95">
        <v>0</v>
      </c>
      <c r="L4923" s="95">
        <v>563.29999999999995</v>
      </c>
      <c r="M4923" s="95">
        <v>3898599</v>
      </c>
      <c r="N4923" s="5">
        <f t="shared" si="153"/>
        <v>6921</v>
      </c>
    </row>
    <row r="4924" spans="1:14" x14ac:dyDescent="0.25">
      <c r="A4924" t="str">
        <f t="shared" si="154"/>
        <v>2020_72</v>
      </c>
      <c r="C4924" s="95">
        <v>4923</v>
      </c>
      <c r="D4924" s="95">
        <v>72</v>
      </c>
      <c r="E4924" s="95">
        <v>72</v>
      </c>
      <c r="F4924" s="95" t="s">
        <v>6</v>
      </c>
      <c r="G4924" s="95">
        <v>2020</v>
      </c>
      <c r="H4924" s="95">
        <v>0</v>
      </c>
      <c r="I4924" s="95">
        <v>1</v>
      </c>
      <c r="J4924" s="95">
        <v>1405492</v>
      </c>
      <c r="K4924" s="95">
        <v>68229</v>
      </c>
      <c r="L4924" s="95">
        <v>202.2</v>
      </c>
      <c r="M4924" s="95">
        <v>1473721</v>
      </c>
      <c r="N4924" s="5">
        <f t="shared" si="153"/>
        <v>6951</v>
      </c>
    </row>
    <row r="4925" spans="1:14" x14ac:dyDescent="0.25">
      <c r="A4925" t="str">
        <f t="shared" si="154"/>
        <v>2020_81</v>
      </c>
      <c r="C4925" s="95">
        <v>4924</v>
      </c>
      <c r="D4925" s="95">
        <v>81</v>
      </c>
      <c r="E4925" s="95">
        <v>81</v>
      </c>
      <c r="F4925" s="95" t="s">
        <v>7</v>
      </c>
      <c r="G4925" s="95">
        <v>2020</v>
      </c>
      <c r="H4925" s="95">
        <v>0</v>
      </c>
      <c r="I4925" s="95">
        <v>1</v>
      </c>
      <c r="J4925" s="95">
        <v>8004192</v>
      </c>
      <c r="K4925" s="95">
        <v>42822</v>
      </c>
      <c r="L4925" s="95">
        <v>1163.4000000000001</v>
      </c>
      <c r="M4925" s="95">
        <v>8047014</v>
      </c>
      <c r="N4925" s="5">
        <f t="shared" si="153"/>
        <v>6880</v>
      </c>
    </row>
    <row r="4926" spans="1:14" x14ac:dyDescent="0.25">
      <c r="A4926" t="str">
        <f t="shared" si="154"/>
        <v>2020_99</v>
      </c>
      <c r="C4926" s="95">
        <v>4925</v>
      </c>
      <c r="D4926" s="95">
        <v>99</v>
      </c>
      <c r="E4926" s="95">
        <v>99</v>
      </c>
      <c r="F4926" s="95" t="s">
        <v>8</v>
      </c>
      <c r="G4926" s="95">
        <v>2020</v>
      </c>
      <c r="H4926" s="95">
        <v>0</v>
      </c>
      <c r="I4926" s="95">
        <v>1</v>
      </c>
      <c r="J4926" s="95">
        <v>3537696</v>
      </c>
      <c r="K4926" s="95">
        <v>36109</v>
      </c>
      <c r="L4926" s="95">
        <v>514.20000000000005</v>
      </c>
      <c r="M4926" s="95">
        <v>3573805</v>
      </c>
      <c r="N4926" s="5">
        <f t="shared" si="153"/>
        <v>6880</v>
      </c>
    </row>
    <row r="4927" spans="1:14" x14ac:dyDescent="0.25">
      <c r="A4927" t="str">
        <f t="shared" si="154"/>
        <v>2020_108</v>
      </c>
      <c r="C4927" s="95">
        <v>4926</v>
      </c>
      <c r="D4927" s="95">
        <v>108</v>
      </c>
      <c r="E4927" s="95">
        <v>108</v>
      </c>
      <c r="F4927" s="95" t="s">
        <v>9</v>
      </c>
      <c r="G4927" s="95">
        <v>2020</v>
      </c>
      <c r="H4927" s="95">
        <v>0</v>
      </c>
      <c r="I4927" s="95">
        <v>1</v>
      </c>
      <c r="J4927" s="95">
        <v>1886496</v>
      </c>
      <c r="K4927" s="95">
        <v>0</v>
      </c>
      <c r="L4927" s="95">
        <v>274.2</v>
      </c>
      <c r="M4927" s="95">
        <v>1886496</v>
      </c>
      <c r="N4927" s="5">
        <f t="shared" si="153"/>
        <v>6880</v>
      </c>
    </row>
    <row r="4928" spans="1:14" x14ac:dyDescent="0.25">
      <c r="A4928" t="str">
        <f t="shared" si="154"/>
        <v>2020_126</v>
      </c>
      <c r="C4928" s="95">
        <v>4927</v>
      </c>
      <c r="D4928" s="95">
        <v>126</v>
      </c>
      <c r="E4928" s="95">
        <v>126</v>
      </c>
      <c r="F4928" s="95" t="s">
        <v>10</v>
      </c>
      <c r="G4928" s="95">
        <v>2020</v>
      </c>
      <c r="H4928" s="95">
        <v>0</v>
      </c>
      <c r="I4928" s="95">
        <v>1</v>
      </c>
      <c r="J4928" s="95">
        <v>8908322</v>
      </c>
      <c r="K4928" s="95">
        <v>83483</v>
      </c>
      <c r="L4928" s="95">
        <v>1290.5</v>
      </c>
      <c r="M4928" s="95">
        <v>8991805</v>
      </c>
      <c r="N4928" s="5">
        <f t="shared" si="153"/>
        <v>6903</v>
      </c>
    </row>
    <row r="4929" spans="1:14" x14ac:dyDescent="0.25">
      <c r="A4929" t="str">
        <f t="shared" si="154"/>
        <v>2020_135</v>
      </c>
      <c r="C4929" s="95">
        <v>4928</v>
      </c>
      <c r="D4929" s="95">
        <v>135</v>
      </c>
      <c r="E4929" s="95">
        <v>135</v>
      </c>
      <c r="F4929" s="95" t="s">
        <v>11</v>
      </c>
      <c r="G4929" s="95">
        <v>2020</v>
      </c>
      <c r="H4929" s="95">
        <v>0</v>
      </c>
      <c r="I4929" s="95">
        <v>1</v>
      </c>
      <c r="J4929" s="95">
        <v>7608269</v>
      </c>
      <c r="K4929" s="95">
        <v>0</v>
      </c>
      <c r="L4929" s="95">
        <v>1094.4000000000001</v>
      </c>
      <c r="M4929" s="95">
        <v>7608269</v>
      </c>
      <c r="N4929" s="5">
        <f t="shared" si="153"/>
        <v>6952</v>
      </c>
    </row>
    <row r="4930" spans="1:14" x14ac:dyDescent="0.25">
      <c r="A4930" t="str">
        <f t="shared" si="154"/>
        <v>2020_171</v>
      </c>
      <c r="C4930" s="95">
        <v>4929</v>
      </c>
      <c r="D4930" s="95">
        <v>171</v>
      </c>
      <c r="E4930" s="95">
        <v>171</v>
      </c>
      <c r="F4930" s="95" t="s">
        <v>339</v>
      </c>
      <c r="G4930" s="95">
        <v>2020</v>
      </c>
      <c r="H4930" s="95">
        <v>0</v>
      </c>
      <c r="I4930" s="95">
        <v>1</v>
      </c>
      <c r="J4930" s="95">
        <v>5601694</v>
      </c>
      <c r="K4930" s="95">
        <v>0</v>
      </c>
      <c r="L4930" s="95">
        <v>812.9</v>
      </c>
      <c r="M4930" s="95">
        <v>5601694</v>
      </c>
      <c r="N4930" s="5">
        <f t="shared" si="153"/>
        <v>6891</v>
      </c>
    </row>
    <row r="4931" spans="1:14" x14ac:dyDescent="0.25">
      <c r="A4931" t="str">
        <f t="shared" si="154"/>
        <v>2020_225</v>
      </c>
      <c r="C4931" s="95">
        <v>4930</v>
      </c>
      <c r="D4931" s="95">
        <v>225</v>
      </c>
      <c r="E4931" s="95">
        <v>225</v>
      </c>
      <c r="F4931" s="95" t="s">
        <v>13</v>
      </c>
      <c r="G4931" s="95">
        <v>2020</v>
      </c>
      <c r="H4931" s="95">
        <v>0</v>
      </c>
      <c r="I4931" s="95">
        <v>1</v>
      </c>
      <c r="J4931" s="95">
        <v>30536304</v>
      </c>
      <c r="K4931" s="95">
        <v>0</v>
      </c>
      <c r="L4931" s="95">
        <v>4387.3999999999996</v>
      </c>
      <c r="M4931" s="95">
        <v>30536304</v>
      </c>
      <c r="N4931" s="5">
        <f t="shared" ref="N4931:N4994" si="155">ROUND(J4931/L4931,0)</f>
        <v>6960</v>
      </c>
    </row>
    <row r="4932" spans="1:14" x14ac:dyDescent="0.25">
      <c r="A4932" t="str">
        <f t="shared" si="154"/>
        <v>2020_234</v>
      </c>
      <c r="C4932" s="95">
        <v>4931</v>
      </c>
      <c r="D4932" s="95">
        <v>234</v>
      </c>
      <c r="E4932" s="95">
        <v>234</v>
      </c>
      <c r="F4932" s="95" t="s">
        <v>14</v>
      </c>
      <c r="G4932" s="95">
        <v>2020</v>
      </c>
      <c r="H4932" s="95">
        <v>0</v>
      </c>
      <c r="I4932" s="95">
        <v>1</v>
      </c>
      <c r="J4932" s="95">
        <v>8726518</v>
      </c>
      <c r="K4932" s="95">
        <v>0</v>
      </c>
      <c r="L4932" s="95">
        <v>1267.0999999999999</v>
      </c>
      <c r="M4932" s="95">
        <v>8726518</v>
      </c>
      <c r="N4932" s="5">
        <f t="shared" si="155"/>
        <v>6887</v>
      </c>
    </row>
    <row r="4933" spans="1:14" x14ac:dyDescent="0.25">
      <c r="A4933" t="str">
        <f t="shared" ref="A4933:A4996" si="156">CONCATENATE(G4933,"_",D4933)</f>
        <v>2020_243</v>
      </c>
      <c r="C4933" s="95">
        <v>4932</v>
      </c>
      <c r="D4933" s="95">
        <v>243</v>
      </c>
      <c r="E4933" s="95">
        <v>243</v>
      </c>
      <c r="F4933" s="95" t="s">
        <v>15</v>
      </c>
      <c r="G4933" s="95">
        <v>2020</v>
      </c>
      <c r="H4933" s="95">
        <v>0</v>
      </c>
      <c r="I4933" s="95">
        <v>1</v>
      </c>
      <c r="J4933" s="95">
        <v>1666481</v>
      </c>
      <c r="K4933" s="95">
        <v>0</v>
      </c>
      <c r="L4933" s="95">
        <v>240.3</v>
      </c>
      <c r="M4933" s="95">
        <v>1666481</v>
      </c>
      <c r="N4933" s="5">
        <f t="shared" si="155"/>
        <v>6935</v>
      </c>
    </row>
    <row r="4934" spans="1:14" x14ac:dyDescent="0.25">
      <c r="A4934" t="str">
        <f t="shared" si="156"/>
        <v>2020_261</v>
      </c>
      <c r="C4934" s="95">
        <v>4933</v>
      </c>
      <c r="D4934" s="95">
        <v>261</v>
      </c>
      <c r="E4934" s="95">
        <v>261</v>
      </c>
      <c r="F4934" s="95" t="s">
        <v>16</v>
      </c>
      <c r="G4934" s="95">
        <v>2020</v>
      </c>
      <c r="H4934" s="95">
        <v>0</v>
      </c>
      <c r="I4934" s="95">
        <v>1</v>
      </c>
      <c r="J4934" s="95">
        <v>82401760</v>
      </c>
      <c r="K4934" s="95">
        <v>0</v>
      </c>
      <c r="L4934" s="95">
        <v>11977</v>
      </c>
      <c r="M4934" s="95">
        <v>82401760</v>
      </c>
      <c r="N4934" s="5">
        <f t="shared" si="155"/>
        <v>6880</v>
      </c>
    </row>
    <row r="4935" spans="1:14" x14ac:dyDescent="0.25">
      <c r="A4935" t="str">
        <f t="shared" si="156"/>
        <v>2020_279</v>
      </c>
      <c r="C4935" s="95">
        <v>4934</v>
      </c>
      <c r="D4935" s="95">
        <v>279</v>
      </c>
      <c r="E4935" s="95">
        <v>279</v>
      </c>
      <c r="F4935" s="95" t="s">
        <v>17</v>
      </c>
      <c r="G4935" s="95">
        <v>2020</v>
      </c>
      <c r="H4935" s="95">
        <v>0</v>
      </c>
      <c r="I4935" s="95">
        <v>1</v>
      </c>
      <c r="J4935" s="95">
        <v>5526704</v>
      </c>
      <c r="K4935" s="95">
        <v>82666</v>
      </c>
      <c r="L4935" s="95">
        <v>803.3</v>
      </c>
      <c r="M4935" s="95">
        <v>5609370</v>
      </c>
      <c r="N4935" s="5">
        <f t="shared" si="155"/>
        <v>6880</v>
      </c>
    </row>
    <row r="4936" spans="1:14" x14ac:dyDescent="0.25">
      <c r="A4936" t="str">
        <f t="shared" si="156"/>
        <v>2020_355</v>
      </c>
      <c r="C4936" s="95">
        <v>4935</v>
      </c>
      <c r="D4936" s="95">
        <v>355</v>
      </c>
      <c r="E4936" s="95">
        <v>355</v>
      </c>
      <c r="F4936" s="95" t="s">
        <v>18</v>
      </c>
      <c r="G4936" s="95">
        <v>2020</v>
      </c>
      <c r="H4936" s="95">
        <v>0</v>
      </c>
      <c r="I4936" s="95">
        <v>1</v>
      </c>
      <c r="J4936" s="95">
        <v>1912640</v>
      </c>
      <c r="K4936" s="95">
        <v>0</v>
      </c>
      <c r="L4936" s="95">
        <v>278</v>
      </c>
      <c r="M4936" s="95">
        <v>1912640</v>
      </c>
      <c r="N4936" s="5">
        <f t="shared" si="155"/>
        <v>6880</v>
      </c>
    </row>
    <row r="4937" spans="1:14" x14ac:dyDescent="0.25">
      <c r="A4937" t="str">
        <f t="shared" si="156"/>
        <v>2020_387</v>
      </c>
      <c r="C4937" s="95">
        <v>4936</v>
      </c>
      <c r="D4937" s="95">
        <v>387</v>
      </c>
      <c r="E4937" s="95">
        <v>387</v>
      </c>
      <c r="F4937" s="95" t="s">
        <v>19</v>
      </c>
      <c r="G4937" s="95">
        <v>2020</v>
      </c>
      <c r="H4937" s="95">
        <v>0</v>
      </c>
      <c r="I4937" s="95">
        <v>1</v>
      </c>
      <c r="J4937" s="95">
        <v>9142144</v>
      </c>
      <c r="K4937" s="95">
        <v>56679</v>
      </c>
      <c r="L4937" s="95">
        <v>1328.8</v>
      </c>
      <c r="M4937" s="95">
        <v>9198823</v>
      </c>
      <c r="N4937" s="5">
        <f t="shared" si="155"/>
        <v>6880</v>
      </c>
    </row>
    <row r="4938" spans="1:14" x14ac:dyDescent="0.25">
      <c r="A4938" t="str">
        <f t="shared" si="156"/>
        <v>2020_414</v>
      </c>
      <c r="C4938" s="95">
        <v>4937</v>
      </c>
      <c r="D4938" s="95">
        <v>414</v>
      </c>
      <c r="E4938" s="95">
        <v>414</v>
      </c>
      <c r="F4938" s="95" t="s">
        <v>20</v>
      </c>
      <c r="G4938" s="95">
        <v>2020</v>
      </c>
      <c r="H4938" s="95">
        <v>0</v>
      </c>
      <c r="I4938" s="95">
        <v>1</v>
      </c>
      <c r="J4938" s="95">
        <v>3466856</v>
      </c>
      <c r="K4938" s="95">
        <v>0</v>
      </c>
      <c r="L4938" s="95">
        <v>498.9</v>
      </c>
      <c r="M4938" s="95">
        <v>3466856</v>
      </c>
      <c r="N4938" s="5">
        <f t="shared" si="155"/>
        <v>6949</v>
      </c>
    </row>
    <row r="4939" spans="1:14" x14ac:dyDescent="0.25">
      <c r="A4939" t="str">
        <f t="shared" si="156"/>
        <v>2020_540</v>
      </c>
      <c r="C4939" s="95">
        <v>4938</v>
      </c>
      <c r="D4939" s="95">
        <v>540</v>
      </c>
      <c r="E4939" s="95">
        <v>540</v>
      </c>
      <c r="F4939" s="95" t="s">
        <v>1</v>
      </c>
      <c r="G4939" s="95">
        <v>2020</v>
      </c>
      <c r="H4939" s="95">
        <v>0</v>
      </c>
      <c r="I4939" s="95">
        <v>1</v>
      </c>
      <c r="J4939" s="95">
        <v>3615910</v>
      </c>
      <c r="K4939" s="95">
        <v>39498</v>
      </c>
      <c r="L4939" s="95">
        <v>520.20000000000005</v>
      </c>
      <c r="M4939" s="95">
        <v>3655408</v>
      </c>
      <c r="N4939" s="5">
        <f t="shared" si="155"/>
        <v>6951</v>
      </c>
    </row>
    <row r="4940" spans="1:14" x14ac:dyDescent="0.25">
      <c r="A4940" t="str">
        <f t="shared" si="156"/>
        <v>2020_472</v>
      </c>
      <c r="C4940" s="95">
        <v>4939</v>
      </c>
      <c r="D4940" s="95">
        <v>472</v>
      </c>
      <c r="E4940" s="95">
        <v>472</v>
      </c>
      <c r="F4940" s="95" t="s">
        <v>21</v>
      </c>
      <c r="G4940" s="95">
        <v>2020</v>
      </c>
      <c r="H4940" s="95">
        <v>0</v>
      </c>
      <c r="I4940" s="95">
        <v>1</v>
      </c>
      <c r="J4940" s="95">
        <v>11161424</v>
      </c>
      <c r="K4940" s="95">
        <v>0</v>
      </c>
      <c r="L4940" s="95">
        <v>1622.3</v>
      </c>
      <c r="M4940" s="95">
        <v>11161424</v>
      </c>
      <c r="N4940" s="5">
        <f t="shared" si="155"/>
        <v>6880</v>
      </c>
    </row>
    <row r="4941" spans="1:14" x14ac:dyDescent="0.25">
      <c r="A4941" t="str">
        <f t="shared" si="156"/>
        <v>2020_513</v>
      </c>
      <c r="C4941" s="95">
        <v>4940</v>
      </c>
      <c r="D4941" s="95">
        <v>513</v>
      </c>
      <c r="E4941" s="95">
        <v>513</v>
      </c>
      <c r="F4941" s="95" t="s">
        <v>22</v>
      </c>
      <c r="G4941" s="95">
        <v>2020</v>
      </c>
      <c r="H4941" s="95">
        <v>0</v>
      </c>
      <c r="I4941" s="95">
        <v>1</v>
      </c>
      <c r="J4941" s="95">
        <v>2126608</v>
      </c>
      <c r="K4941" s="95">
        <v>19171</v>
      </c>
      <c r="L4941" s="95">
        <v>309.10000000000002</v>
      </c>
      <c r="M4941" s="95">
        <v>2145779</v>
      </c>
      <c r="N4941" s="5">
        <f t="shared" si="155"/>
        <v>6880</v>
      </c>
    </row>
    <row r="4942" spans="1:14" x14ac:dyDescent="0.25">
      <c r="A4942" t="str">
        <f t="shared" si="156"/>
        <v>2020_549</v>
      </c>
      <c r="C4942" s="95">
        <v>4941</v>
      </c>
      <c r="D4942" s="95">
        <v>549</v>
      </c>
      <c r="E4942" s="95">
        <v>549</v>
      </c>
      <c r="F4942" s="95" t="s">
        <v>23</v>
      </c>
      <c r="G4942" s="95">
        <v>2020</v>
      </c>
      <c r="H4942" s="95">
        <v>0</v>
      </c>
      <c r="I4942" s="95">
        <v>1</v>
      </c>
      <c r="J4942" s="95">
        <v>3258368</v>
      </c>
      <c r="K4942" s="95">
        <v>0</v>
      </c>
      <c r="L4942" s="95">
        <v>473.6</v>
      </c>
      <c r="M4942" s="95">
        <v>3258368</v>
      </c>
      <c r="N4942" s="5">
        <f t="shared" si="155"/>
        <v>6880</v>
      </c>
    </row>
    <row r="4943" spans="1:14" x14ac:dyDescent="0.25">
      <c r="A4943" t="str">
        <f t="shared" si="156"/>
        <v>2020_576</v>
      </c>
      <c r="C4943" s="95">
        <v>4942</v>
      </c>
      <c r="D4943" s="95">
        <v>576</v>
      </c>
      <c r="E4943" s="95">
        <v>576</v>
      </c>
      <c r="F4943" s="95" t="s">
        <v>24</v>
      </c>
      <c r="G4943" s="95">
        <v>2020</v>
      </c>
      <c r="H4943" s="95">
        <v>0</v>
      </c>
      <c r="I4943" s="95">
        <v>1</v>
      </c>
      <c r="J4943" s="95">
        <v>3360192</v>
      </c>
      <c r="K4943" s="95">
        <v>264638</v>
      </c>
      <c r="L4943" s="95">
        <v>488.4</v>
      </c>
      <c r="M4943" s="95">
        <v>3624830</v>
      </c>
      <c r="N4943" s="5">
        <f t="shared" si="155"/>
        <v>6880</v>
      </c>
    </row>
    <row r="4944" spans="1:14" x14ac:dyDescent="0.25">
      <c r="A4944" t="str">
        <f t="shared" si="156"/>
        <v>2020_585</v>
      </c>
      <c r="C4944" s="95">
        <v>4943</v>
      </c>
      <c r="D4944" s="95">
        <v>585</v>
      </c>
      <c r="E4944" s="95">
        <v>585</v>
      </c>
      <c r="F4944" s="95" t="s">
        <v>25</v>
      </c>
      <c r="G4944" s="95">
        <v>2020</v>
      </c>
      <c r="H4944" s="95">
        <v>0</v>
      </c>
      <c r="I4944" s="95">
        <v>1</v>
      </c>
      <c r="J4944" s="95">
        <v>4123643</v>
      </c>
      <c r="K4944" s="95">
        <v>0</v>
      </c>
      <c r="L4944" s="95">
        <v>595.29999999999995</v>
      </c>
      <c r="M4944" s="95">
        <v>4123643</v>
      </c>
      <c r="N4944" s="5">
        <f t="shared" si="155"/>
        <v>6927</v>
      </c>
    </row>
    <row r="4945" spans="1:14" x14ac:dyDescent="0.25">
      <c r="A4945" t="str">
        <f t="shared" si="156"/>
        <v>2020_594</v>
      </c>
      <c r="C4945" s="95">
        <v>4944</v>
      </c>
      <c r="D4945" s="95">
        <v>594</v>
      </c>
      <c r="E4945" s="95">
        <v>594</v>
      </c>
      <c r="F4945" s="95" t="s">
        <v>26</v>
      </c>
      <c r="G4945" s="95">
        <v>2020</v>
      </c>
      <c r="H4945" s="95">
        <v>0</v>
      </c>
      <c r="I4945" s="95">
        <v>1</v>
      </c>
      <c r="J4945" s="95">
        <v>5445520</v>
      </c>
      <c r="K4945" s="95">
        <v>0</v>
      </c>
      <c r="L4945" s="95">
        <v>791.5</v>
      </c>
      <c r="M4945" s="95">
        <v>5445520</v>
      </c>
      <c r="N4945" s="5">
        <f t="shared" si="155"/>
        <v>6880</v>
      </c>
    </row>
    <row r="4946" spans="1:14" x14ac:dyDescent="0.25">
      <c r="A4946" t="str">
        <f t="shared" si="156"/>
        <v>2020_603</v>
      </c>
      <c r="C4946" s="95">
        <v>4945</v>
      </c>
      <c r="D4946" s="95">
        <v>603</v>
      </c>
      <c r="E4946" s="95">
        <v>603</v>
      </c>
      <c r="F4946" s="95" t="s">
        <v>27</v>
      </c>
      <c r="G4946" s="95">
        <v>2020</v>
      </c>
      <c r="H4946" s="95">
        <v>0</v>
      </c>
      <c r="I4946" s="95">
        <v>1</v>
      </c>
      <c r="J4946" s="95">
        <v>1451307</v>
      </c>
      <c r="K4946" s="95">
        <v>0</v>
      </c>
      <c r="L4946" s="95">
        <v>207.3</v>
      </c>
      <c r="M4946" s="95">
        <v>1451307</v>
      </c>
      <c r="N4946" s="5">
        <f t="shared" si="155"/>
        <v>7001</v>
      </c>
    </row>
    <row r="4947" spans="1:14" x14ac:dyDescent="0.25">
      <c r="A4947" t="str">
        <f t="shared" si="156"/>
        <v>2020_609</v>
      </c>
      <c r="C4947" s="95">
        <v>4946</v>
      </c>
      <c r="D4947" s="95">
        <v>609</v>
      </c>
      <c r="E4947" s="95">
        <v>609</v>
      </c>
      <c r="F4947" s="95" t="s">
        <v>28</v>
      </c>
      <c r="G4947" s="95">
        <v>2020</v>
      </c>
      <c r="H4947" s="95">
        <v>0</v>
      </c>
      <c r="I4947" s="95">
        <v>1</v>
      </c>
      <c r="J4947" s="95">
        <v>10417064</v>
      </c>
      <c r="K4947" s="95">
        <v>0</v>
      </c>
      <c r="L4947" s="95">
        <v>1502.1</v>
      </c>
      <c r="M4947" s="95">
        <v>10417064</v>
      </c>
      <c r="N4947" s="5">
        <f t="shared" si="155"/>
        <v>6935</v>
      </c>
    </row>
    <row r="4948" spans="1:14" x14ac:dyDescent="0.25">
      <c r="A4948" t="str">
        <f t="shared" si="156"/>
        <v>2020_621</v>
      </c>
      <c r="C4948" s="95">
        <v>4947</v>
      </c>
      <c r="D4948" s="95">
        <v>621</v>
      </c>
      <c r="E4948" s="95">
        <v>621</v>
      </c>
      <c r="F4948" s="95" t="s">
        <v>29</v>
      </c>
      <c r="G4948" s="95">
        <v>2020</v>
      </c>
      <c r="H4948" s="95">
        <v>0</v>
      </c>
      <c r="I4948" s="95">
        <v>1</v>
      </c>
      <c r="J4948" s="95">
        <v>29062723</v>
      </c>
      <c r="K4948" s="95">
        <v>0</v>
      </c>
      <c r="L4948" s="95">
        <v>4185.3</v>
      </c>
      <c r="M4948" s="95">
        <v>29062723</v>
      </c>
      <c r="N4948" s="5">
        <f t="shared" si="155"/>
        <v>6944</v>
      </c>
    </row>
    <row r="4949" spans="1:14" x14ac:dyDescent="0.25">
      <c r="A4949" t="str">
        <f t="shared" si="156"/>
        <v>2020_720</v>
      </c>
      <c r="C4949" s="95">
        <v>4948</v>
      </c>
      <c r="D4949" s="95">
        <v>720</v>
      </c>
      <c r="E4949" s="95">
        <v>720</v>
      </c>
      <c r="F4949" s="95" t="s">
        <v>30</v>
      </c>
      <c r="G4949" s="95">
        <v>2020</v>
      </c>
      <c r="H4949" s="95">
        <v>0</v>
      </c>
      <c r="I4949" s="95">
        <v>1</v>
      </c>
      <c r="J4949" s="95">
        <v>14738336</v>
      </c>
      <c r="K4949" s="95">
        <v>0</v>
      </c>
      <c r="L4949" s="95">
        <v>2142.1999999999998</v>
      </c>
      <c r="M4949" s="95">
        <v>14738336</v>
      </c>
      <c r="N4949" s="5">
        <f t="shared" si="155"/>
        <v>6880</v>
      </c>
    </row>
    <row r="4950" spans="1:14" x14ac:dyDescent="0.25">
      <c r="A4950" t="str">
        <f t="shared" si="156"/>
        <v>2020_729</v>
      </c>
      <c r="C4950" s="95">
        <v>4949</v>
      </c>
      <c r="D4950" s="95">
        <v>729</v>
      </c>
      <c r="E4950" s="95">
        <v>729</v>
      </c>
      <c r="F4950" s="95" t="s">
        <v>31</v>
      </c>
      <c r="G4950" s="95">
        <v>2020</v>
      </c>
      <c r="H4950" s="95">
        <v>0</v>
      </c>
      <c r="I4950" s="95">
        <v>1</v>
      </c>
      <c r="J4950" s="95">
        <v>14178304</v>
      </c>
      <c r="K4950" s="95">
        <v>0</v>
      </c>
      <c r="L4950" s="95">
        <v>2060.8000000000002</v>
      </c>
      <c r="M4950" s="95">
        <v>14178304</v>
      </c>
      <c r="N4950" s="5">
        <f t="shared" si="155"/>
        <v>6880</v>
      </c>
    </row>
    <row r="4951" spans="1:14" x14ac:dyDescent="0.25">
      <c r="A4951" t="str">
        <f t="shared" si="156"/>
        <v>2020_747</v>
      </c>
      <c r="C4951" s="95">
        <v>4950</v>
      </c>
      <c r="D4951" s="95">
        <v>747</v>
      </c>
      <c r="E4951" s="95">
        <v>747</v>
      </c>
      <c r="F4951" s="95" t="s">
        <v>32</v>
      </c>
      <c r="G4951" s="95">
        <v>2020</v>
      </c>
      <c r="H4951" s="95">
        <v>0</v>
      </c>
      <c r="I4951" s="95">
        <v>1</v>
      </c>
      <c r="J4951" s="95">
        <v>4054384</v>
      </c>
      <c r="K4951" s="95">
        <v>1779</v>
      </c>
      <c r="L4951" s="95">
        <v>589.29999999999995</v>
      </c>
      <c r="M4951" s="95">
        <v>4056163</v>
      </c>
      <c r="N4951" s="5">
        <f t="shared" si="155"/>
        <v>6880</v>
      </c>
    </row>
    <row r="4952" spans="1:14" x14ac:dyDescent="0.25">
      <c r="A4952" t="str">
        <f t="shared" si="156"/>
        <v>2020_1917</v>
      </c>
      <c r="C4952" s="95">
        <v>4951</v>
      </c>
      <c r="D4952" s="95">
        <v>1917</v>
      </c>
      <c r="E4952" s="95">
        <v>1917</v>
      </c>
      <c r="F4952" s="95" t="s">
        <v>78</v>
      </c>
      <c r="G4952" s="95">
        <v>2020</v>
      </c>
      <c r="H4952" s="95">
        <v>0</v>
      </c>
      <c r="I4952" s="95">
        <v>1</v>
      </c>
      <c r="J4952" s="95">
        <v>2708656</v>
      </c>
      <c r="K4952" s="95">
        <v>58822</v>
      </c>
      <c r="L4952" s="95">
        <v>393.7</v>
      </c>
      <c r="M4952" s="95">
        <v>2767478</v>
      </c>
      <c r="N4952" s="5">
        <f t="shared" si="155"/>
        <v>6880</v>
      </c>
    </row>
    <row r="4953" spans="1:14" x14ac:dyDescent="0.25">
      <c r="A4953" t="str">
        <f t="shared" si="156"/>
        <v>2020_846</v>
      </c>
      <c r="C4953" s="95">
        <v>4952</v>
      </c>
      <c r="D4953" s="95">
        <v>846</v>
      </c>
      <c r="E4953" s="95">
        <v>846</v>
      </c>
      <c r="F4953" s="95" t="s">
        <v>382</v>
      </c>
      <c r="G4953" s="95">
        <v>2020</v>
      </c>
      <c r="H4953" s="95">
        <v>0</v>
      </c>
      <c r="I4953" s="95">
        <v>1</v>
      </c>
      <c r="J4953" s="95">
        <v>3797766</v>
      </c>
      <c r="K4953" s="95">
        <v>38894</v>
      </c>
      <c r="L4953" s="95">
        <v>551.6</v>
      </c>
      <c r="M4953" s="95">
        <v>3836660</v>
      </c>
      <c r="N4953" s="5">
        <f t="shared" si="155"/>
        <v>6885</v>
      </c>
    </row>
    <row r="4954" spans="1:14" x14ac:dyDescent="0.25">
      <c r="A4954" t="str">
        <f t="shared" si="156"/>
        <v>2020_882</v>
      </c>
      <c r="C4954" s="95">
        <v>4953</v>
      </c>
      <c r="D4954" s="95">
        <v>882</v>
      </c>
      <c r="E4954" s="95">
        <v>882</v>
      </c>
      <c r="F4954" s="95" t="s">
        <v>35</v>
      </c>
      <c r="G4954" s="95">
        <v>2020</v>
      </c>
      <c r="H4954" s="95">
        <v>0</v>
      </c>
      <c r="I4954" s="95">
        <v>1</v>
      </c>
      <c r="J4954" s="95">
        <v>28465312</v>
      </c>
      <c r="K4954" s="95">
        <v>539453</v>
      </c>
      <c r="L4954" s="95">
        <v>4137.3999999999996</v>
      </c>
      <c r="M4954" s="95">
        <v>29004765</v>
      </c>
      <c r="N4954" s="5">
        <f t="shared" si="155"/>
        <v>6880</v>
      </c>
    </row>
    <row r="4955" spans="1:14" x14ac:dyDescent="0.25">
      <c r="A4955" t="str">
        <f t="shared" si="156"/>
        <v>2020_916</v>
      </c>
      <c r="C4955" s="95">
        <v>4954</v>
      </c>
      <c r="D4955" s="95">
        <v>916</v>
      </c>
      <c r="E4955" s="95">
        <v>916</v>
      </c>
      <c r="F4955" s="95" t="s">
        <v>2</v>
      </c>
      <c r="G4955" s="95">
        <v>2020</v>
      </c>
      <c r="H4955" s="95">
        <v>0</v>
      </c>
      <c r="I4955" s="95">
        <v>1</v>
      </c>
      <c r="J4955" s="95">
        <v>1693824</v>
      </c>
      <c r="K4955" s="95">
        <v>96075</v>
      </c>
      <c r="L4955" s="95">
        <v>240.6</v>
      </c>
      <c r="M4955" s="95">
        <v>1789899</v>
      </c>
      <c r="N4955" s="5">
        <f t="shared" si="155"/>
        <v>7040</v>
      </c>
    </row>
    <row r="4956" spans="1:14" x14ac:dyDescent="0.25">
      <c r="A4956" t="str">
        <f t="shared" si="156"/>
        <v>2020_914</v>
      </c>
      <c r="C4956" s="95">
        <v>4955</v>
      </c>
      <c r="D4956" s="95">
        <v>914</v>
      </c>
      <c r="E4956" s="95">
        <v>914</v>
      </c>
      <c r="F4956" s="95" t="s">
        <v>36</v>
      </c>
      <c r="G4956" s="95">
        <v>2020</v>
      </c>
      <c r="H4956" s="95">
        <v>0</v>
      </c>
      <c r="I4956" s="95">
        <v>1</v>
      </c>
      <c r="J4956" s="95">
        <v>3401872</v>
      </c>
      <c r="K4956" s="95">
        <v>1302</v>
      </c>
      <c r="L4956" s="95">
        <v>491.6</v>
      </c>
      <c r="M4956" s="95">
        <v>3403174</v>
      </c>
      <c r="N4956" s="5">
        <f t="shared" si="155"/>
        <v>6920</v>
      </c>
    </row>
    <row r="4957" spans="1:14" x14ac:dyDescent="0.25">
      <c r="A4957" t="str">
        <f t="shared" si="156"/>
        <v>2020_918</v>
      </c>
      <c r="C4957" s="95">
        <v>4956</v>
      </c>
      <c r="D4957" s="95">
        <v>918</v>
      </c>
      <c r="E4957" s="95">
        <v>918</v>
      </c>
      <c r="F4957" s="95" t="s">
        <v>37</v>
      </c>
      <c r="G4957" s="95">
        <v>2020</v>
      </c>
      <c r="H4957" s="95">
        <v>0</v>
      </c>
      <c r="I4957" s="95">
        <v>1</v>
      </c>
      <c r="J4957" s="95">
        <v>2944132</v>
      </c>
      <c r="K4957" s="95">
        <v>54828</v>
      </c>
      <c r="L4957" s="95">
        <v>424.9</v>
      </c>
      <c r="M4957" s="95">
        <v>2998960</v>
      </c>
      <c r="N4957" s="5">
        <f t="shared" si="155"/>
        <v>6929</v>
      </c>
    </row>
    <row r="4958" spans="1:14" x14ac:dyDescent="0.25">
      <c r="A4958" t="str">
        <f t="shared" si="156"/>
        <v>2020_936</v>
      </c>
      <c r="C4958" s="95">
        <v>4957</v>
      </c>
      <c r="D4958" s="95">
        <v>936</v>
      </c>
      <c r="E4958" s="95">
        <v>936</v>
      </c>
      <c r="F4958" s="95" t="s">
        <v>38</v>
      </c>
      <c r="G4958" s="95">
        <v>2020</v>
      </c>
      <c r="H4958" s="95">
        <v>0</v>
      </c>
      <c r="I4958" s="95">
        <v>1</v>
      </c>
      <c r="J4958" s="95">
        <v>5648480</v>
      </c>
      <c r="K4958" s="95">
        <v>61580</v>
      </c>
      <c r="L4958" s="95">
        <v>821</v>
      </c>
      <c r="M4958" s="95">
        <v>5710060</v>
      </c>
      <c r="N4958" s="5">
        <f t="shared" si="155"/>
        <v>6880</v>
      </c>
    </row>
    <row r="4959" spans="1:14" x14ac:dyDescent="0.25">
      <c r="A4959" t="str">
        <f t="shared" si="156"/>
        <v>2020_977</v>
      </c>
      <c r="C4959" s="95">
        <v>4958</v>
      </c>
      <c r="D4959" s="95">
        <v>977</v>
      </c>
      <c r="E4959" s="95">
        <v>977</v>
      </c>
      <c r="F4959" s="95" t="s">
        <v>39</v>
      </c>
      <c r="G4959" s="95">
        <v>2020</v>
      </c>
      <c r="H4959" s="95">
        <v>0</v>
      </c>
      <c r="I4959" s="95">
        <v>1</v>
      </c>
      <c r="J4959" s="95">
        <v>3927792</v>
      </c>
      <c r="K4959" s="95">
        <v>0</v>
      </c>
      <c r="L4959" s="95">
        <v>570.9</v>
      </c>
      <c r="M4959" s="95">
        <v>3927792</v>
      </c>
      <c r="N4959" s="5">
        <f t="shared" si="155"/>
        <v>6880</v>
      </c>
    </row>
    <row r="4960" spans="1:14" x14ac:dyDescent="0.25">
      <c r="A4960" t="str">
        <f t="shared" si="156"/>
        <v>2020_981</v>
      </c>
      <c r="C4960" s="95">
        <v>4959</v>
      </c>
      <c r="D4960" s="95">
        <v>981</v>
      </c>
      <c r="E4960" s="95">
        <v>981</v>
      </c>
      <c r="F4960" s="95" t="s">
        <v>40</v>
      </c>
      <c r="G4960" s="95">
        <v>2020</v>
      </c>
      <c r="H4960" s="95">
        <v>0</v>
      </c>
      <c r="I4960" s="95">
        <v>1</v>
      </c>
      <c r="J4960" s="95">
        <v>13632720</v>
      </c>
      <c r="K4960" s="95">
        <v>0</v>
      </c>
      <c r="L4960" s="95">
        <v>1981.5</v>
      </c>
      <c r="M4960" s="95">
        <v>13632720</v>
      </c>
      <c r="N4960" s="5">
        <f t="shared" si="155"/>
        <v>6880</v>
      </c>
    </row>
    <row r="4961" spans="1:14" x14ac:dyDescent="0.25">
      <c r="A4961" t="str">
        <f t="shared" si="156"/>
        <v>2020_999</v>
      </c>
      <c r="C4961" s="95">
        <v>4960</v>
      </c>
      <c r="D4961" s="95">
        <v>999</v>
      </c>
      <c r="E4961" s="95">
        <v>999</v>
      </c>
      <c r="F4961" s="95" t="s">
        <v>41</v>
      </c>
      <c r="G4961" s="95">
        <v>2020</v>
      </c>
      <c r="H4961" s="95">
        <v>0</v>
      </c>
      <c r="I4961" s="95">
        <v>1</v>
      </c>
      <c r="J4961" s="95">
        <v>11824656</v>
      </c>
      <c r="K4961" s="95">
        <v>0</v>
      </c>
      <c r="L4961" s="95">
        <v>1718.7</v>
      </c>
      <c r="M4961" s="95">
        <v>11824656</v>
      </c>
      <c r="N4961" s="5">
        <f t="shared" si="155"/>
        <v>6880</v>
      </c>
    </row>
    <row r="4962" spans="1:14" x14ac:dyDescent="0.25">
      <c r="A4962" t="str">
        <f t="shared" si="156"/>
        <v>2020_1044</v>
      </c>
      <c r="C4962" s="95">
        <v>4961</v>
      </c>
      <c r="D4962" s="95">
        <v>1044</v>
      </c>
      <c r="E4962" s="95">
        <v>1044</v>
      </c>
      <c r="F4962" s="95" t="s">
        <v>42</v>
      </c>
      <c r="G4962" s="95">
        <v>2020</v>
      </c>
      <c r="H4962" s="95">
        <v>0</v>
      </c>
      <c r="I4962" s="95">
        <v>1</v>
      </c>
      <c r="J4962" s="95">
        <v>36034688</v>
      </c>
      <c r="K4962" s="95">
        <v>0</v>
      </c>
      <c r="L4962" s="95">
        <v>5237.6000000000004</v>
      </c>
      <c r="M4962" s="95">
        <v>36034688</v>
      </c>
      <c r="N4962" s="5">
        <f t="shared" si="155"/>
        <v>6880</v>
      </c>
    </row>
    <row r="4963" spans="1:14" x14ac:dyDescent="0.25">
      <c r="A4963" t="str">
        <f t="shared" si="156"/>
        <v>2020_1053</v>
      </c>
      <c r="C4963" s="95">
        <v>4962</v>
      </c>
      <c r="D4963" s="95">
        <v>1053</v>
      </c>
      <c r="E4963" s="95">
        <v>1053</v>
      </c>
      <c r="F4963" s="95" t="s">
        <v>43</v>
      </c>
      <c r="G4963" s="95">
        <v>2020</v>
      </c>
      <c r="H4963" s="95">
        <v>0</v>
      </c>
      <c r="I4963" s="95">
        <v>1</v>
      </c>
      <c r="J4963" s="95">
        <v>116706816</v>
      </c>
      <c r="K4963" s="95">
        <v>0</v>
      </c>
      <c r="L4963" s="95">
        <v>16963.2</v>
      </c>
      <c r="M4963" s="95">
        <v>116706816</v>
      </c>
      <c r="N4963" s="5">
        <f t="shared" si="155"/>
        <v>6880</v>
      </c>
    </row>
    <row r="4964" spans="1:14" x14ac:dyDescent="0.25">
      <c r="A4964" t="str">
        <f t="shared" si="156"/>
        <v>2020_1062</v>
      </c>
      <c r="C4964" s="95">
        <v>4963</v>
      </c>
      <c r="D4964" s="95">
        <v>1062</v>
      </c>
      <c r="E4964" s="95">
        <v>1062</v>
      </c>
      <c r="F4964" s="95" t="s">
        <v>44</v>
      </c>
      <c r="G4964" s="95">
        <v>2020</v>
      </c>
      <c r="H4964" s="95">
        <v>0</v>
      </c>
      <c r="I4964" s="95">
        <v>1</v>
      </c>
      <c r="J4964" s="95">
        <v>9160032</v>
      </c>
      <c r="K4964" s="95">
        <v>67365</v>
      </c>
      <c r="L4964" s="95">
        <v>1331.4</v>
      </c>
      <c r="M4964" s="95">
        <v>9227397</v>
      </c>
      <c r="N4964" s="5">
        <f t="shared" si="155"/>
        <v>6880</v>
      </c>
    </row>
    <row r="4965" spans="1:14" x14ac:dyDescent="0.25">
      <c r="A4965" t="str">
        <f t="shared" si="156"/>
        <v>2020_1071</v>
      </c>
      <c r="C4965" s="95">
        <v>4964</v>
      </c>
      <c r="D4965" s="95">
        <v>1071</v>
      </c>
      <c r="E4965" s="95">
        <v>1071</v>
      </c>
      <c r="F4965" s="95" t="s">
        <v>45</v>
      </c>
      <c r="G4965" s="95">
        <v>2020</v>
      </c>
      <c r="H4965" s="95">
        <v>0</v>
      </c>
      <c r="I4965" s="95">
        <v>1</v>
      </c>
      <c r="J4965" s="95">
        <v>9525989</v>
      </c>
      <c r="K4965" s="95">
        <v>0</v>
      </c>
      <c r="L4965" s="95">
        <v>1374.8</v>
      </c>
      <c r="M4965" s="95">
        <v>9525989</v>
      </c>
      <c r="N4965" s="5">
        <f t="shared" si="155"/>
        <v>6929</v>
      </c>
    </row>
    <row r="4966" spans="1:14" x14ac:dyDescent="0.25">
      <c r="A4966" t="str">
        <f t="shared" si="156"/>
        <v>2020_1089</v>
      </c>
      <c r="C4966" s="95">
        <v>4965</v>
      </c>
      <c r="D4966" s="95">
        <v>1089</v>
      </c>
      <c r="E4966" s="95">
        <v>1089</v>
      </c>
      <c r="F4966" s="95" t="s">
        <v>47</v>
      </c>
      <c r="G4966" s="95">
        <v>2020</v>
      </c>
      <c r="H4966" s="95">
        <v>0</v>
      </c>
      <c r="I4966" s="95">
        <v>1</v>
      </c>
      <c r="J4966" s="95">
        <v>3180636</v>
      </c>
      <c r="K4966" s="95">
        <v>68222</v>
      </c>
      <c r="L4966" s="95">
        <v>458.9</v>
      </c>
      <c r="M4966" s="95">
        <v>3248858</v>
      </c>
      <c r="N4966" s="5">
        <f t="shared" si="155"/>
        <v>6931</v>
      </c>
    </row>
    <row r="4967" spans="1:14" x14ac:dyDescent="0.25">
      <c r="A4967" t="str">
        <f t="shared" si="156"/>
        <v>2020_1080</v>
      </c>
      <c r="C4967" s="95">
        <v>4966</v>
      </c>
      <c r="D4967" s="95">
        <v>1080</v>
      </c>
      <c r="E4967" s="95">
        <v>1080</v>
      </c>
      <c r="F4967" s="95" t="s">
        <v>340</v>
      </c>
      <c r="G4967" s="95">
        <v>2020</v>
      </c>
      <c r="H4967" s="95">
        <v>0</v>
      </c>
      <c r="I4967" s="95">
        <v>1</v>
      </c>
      <c r="J4967" s="95">
        <v>2917808</v>
      </c>
      <c r="K4967" s="95">
        <v>0</v>
      </c>
      <c r="L4967" s="95">
        <v>424.1</v>
      </c>
      <c r="M4967" s="95">
        <v>2917808</v>
      </c>
      <c r="N4967" s="5">
        <f t="shared" si="155"/>
        <v>6880</v>
      </c>
    </row>
    <row r="4968" spans="1:14" x14ac:dyDescent="0.25">
      <c r="A4968" t="str">
        <f t="shared" si="156"/>
        <v>2020_1082</v>
      </c>
      <c r="C4968" s="95">
        <v>4967</v>
      </c>
      <c r="D4968" s="95">
        <v>1082</v>
      </c>
      <c r="E4968" s="95">
        <v>1082</v>
      </c>
      <c r="F4968" s="95" t="s">
        <v>341</v>
      </c>
      <c r="G4968" s="95">
        <v>2020</v>
      </c>
      <c r="H4968" s="95">
        <v>0</v>
      </c>
      <c r="I4968" s="95">
        <v>1</v>
      </c>
      <c r="J4968" s="95">
        <v>10131488</v>
      </c>
      <c r="K4968" s="95">
        <v>0</v>
      </c>
      <c r="L4968" s="95">
        <v>1472.6</v>
      </c>
      <c r="M4968" s="95">
        <v>10131488</v>
      </c>
      <c r="N4968" s="5">
        <f t="shared" si="155"/>
        <v>6880</v>
      </c>
    </row>
    <row r="4969" spans="1:14" x14ac:dyDescent="0.25">
      <c r="A4969" t="str">
        <f t="shared" si="156"/>
        <v>2020_1093</v>
      </c>
      <c r="C4969" s="95">
        <v>4968</v>
      </c>
      <c r="D4969" s="95">
        <v>1093</v>
      </c>
      <c r="E4969" s="95">
        <v>1093</v>
      </c>
      <c r="F4969" s="95" t="s">
        <v>48</v>
      </c>
      <c r="G4969" s="95">
        <v>2020</v>
      </c>
      <c r="H4969" s="95">
        <v>0</v>
      </c>
      <c r="I4969" s="95">
        <v>1</v>
      </c>
      <c r="J4969" s="95">
        <v>4233952</v>
      </c>
      <c r="K4969" s="95">
        <v>0</v>
      </c>
      <c r="L4969" s="95">
        <v>615.4</v>
      </c>
      <c r="M4969" s="95">
        <v>4233952</v>
      </c>
      <c r="N4969" s="5">
        <f t="shared" si="155"/>
        <v>6880</v>
      </c>
    </row>
    <row r="4970" spans="1:14" x14ac:dyDescent="0.25">
      <c r="A4970" t="str">
        <f t="shared" si="156"/>
        <v>2020_1079</v>
      </c>
      <c r="C4970" s="95">
        <v>4969</v>
      </c>
      <c r="D4970" s="95">
        <v>1079</v>
      </c>
      <c r="E4970" s="95">
        <v>1079</v>
      </c>
      <c r="F4970" s="95" t="s">
        <v>46</v>
      </c>
      <c r="G4970" s="95">
        <v>2020</v>
      </c>
      <c r="H4970" s="95">
        <v>0</v>
      </c>
      <c r="I4970" s="95">
        <v>1</v>
      </c>
      <c r="J4970" s="95">
        <v>5256320</v>
      </c>
      <c r="K4970" s="95">
        <v>0</v>
      </c>
      <c r="L4970" s="95">
        <v>764</v>
      </c>
      <c r="M4970" s="95">
        <v>5256320</v>
      </c>
      <c r="N4970" s="5">
        <f t="shared" si="155"/>
        <v>6880</v>
      </c>
    </row>
    <row r="4971" spans="1:14" x14ac:dyDescent="0.25">
      <c r="A4971" t="str">
        <f t="shared" si="156"/>
        <v>2020_1095</v>
      </c>
      <c r="C4971" s="95">
        <v>4970</v>
      </c>
      <c r="D4971" s="95">
        <v>1095</v>
      </c>
      <c r="E4971" s="95">
        <v>1095</v>
      </c>
      <c r="F4971" s="95" t="s">
        <v>49</v>
      </c>
      <c r="G4971" s="95">
        <v>2020</v>
      </c>
      <c r="H4971" s="95">
        <v>0</v>
      </c>
      <c r="I4971" s="95">
        <v>1</v>
      </c>
      <c r="J4971" s="95">
        <v>5327872</v>
      </c>
      <c r="K4971" s="95">
        <v>0</v>
      </c>
      <c r="L4971" s="95">
        <v>774.4</v>
      </c>
      <c r="M4971" s="95">
        <v>5327872</v>
      </c>
      <c r="N4971" s="5">
        <f t="shared" si="155"/>
        <v>6880</v>
      </c>
    </row>
    <row r="4972" spans="1:14" x14ac:dyDescent="0.25">
      <c r="A4972" t="str">
        <f t="shared" si="156"/>
        <v>2020_4772</v>
      </c>
      <c r="C4972" s="95">
        <v>4971</v>
      </c>
      <c r="D4972" s="95">
        <v>4772</v>
      </c>
      <c r="E4972" s="95">
        <v>4772</v>
      </c>
      <c r="F4972" s="95" t="s">
        <v>178</v>
      </c>
      <c r="G4972" s="95">
        <v>2020</v>
      </c>
      <c r="H4972" s="95">
        <v>0</v>
      </c>
      <c r="I4972" s="95">
        <v>1</v>
      </c>
      <c r="J4972" s="95">
        <v>5496112</v>
      </c>
      <c r="K4972" s="95">
        <v>65913</v>
      </c>
      <c r="L4972" s="95">
        <v>797</v>
      </c>
      <c r="M4972" s="95">
        <v>5562025</v>
      </c>
      <c r="N4972" s="5">
        <f t="shared" si="155"/>
        <v>6896</v>
      </c>
    </row>
    <row r="4973" spans="1:14" x14ac:dyDescent="0.25">
      <c r="A4973" t="str">
        <f t="shared" si="156"/>
        <v>2020_1107</v>
      </c>
      <c r="C4973" s="95">
        <v>4972</v>
      </c>
      <c r="D4973" s="95">
        <v>1107</v>
      </c>
      <c r="E4973" s="95">
        <v>1107</v>
      </c>
      <c r="F4973" s="95" t="s">
        <v>50</v>
      </c>
      <c r="G4973" s="95">
        <v>2020</v>
      </c>
      <c r="H4973" s="95">
        <v>0</v>
      </c>
      <c r="I4973" s="95">
        <v>1</v>
      </c>
      <c r="J4973" s="95">
        <v>8777504</v>
      </c>
      <c r="K4973" s="95">
        <v>0</v>
      </c>
      <c r="L4973" s="95">
        <v>1275.8</v>
      </c>
      <c r="M4973" s="95">
        <v>8777504</v>
      </c>
      <c r="N4973" s="5">
        <f t="shared" si="155"/>
        <v>6880</v>
      </c>
    </row>
    <row r="4974" spans="1:14" x14ac:dyDescent="0.25">
      <c r="A4974" t="str">
        <f t="shared" si="156"/>
        <v>2020_1116</v>
      </c>
      <c r="C4974" s="95">
        <v>4973</v>
      </c>
      <c r="D4974" s="95">
        <v>1116</v>
      </c>
      <c r="E4974" s="95">
        <v>1116</v>
      </c>
      <c r="F4974" s="95" t="s">
        <v>51</v>
      </c>
      <c r="G4974" s="95">
        <v>2020</v>
      </c>
      <c r="H4974" s="95">
        <v>0</v>
      </c>
      <c r="I4974" s="95">
        <v>1</v>
      </c>
      <c r="J4974" s="95">
        <v>10683288</v>
      </c>
      <c r="K4974" s="95">
        <v>0</v>
      </c>
      <c r="L4974" s="95">
        <v>1541.6</v>
      </c>
      <c r="M4974" s="95">
        <v>10683288</v>
      </c>
      <c r="N4974" s="5">
        <f t="shared" si="155"/>
        <v>6930</v>
      </c>
    </row>
    <row r="4975" spans="1:14" x14ac:dyDescent="0.25">
      <c r="A4975" t="str">
        <f t="shared" si="156"/>
        <v>2020_1134</v>
      </c>
      <c r="C4975" s="95">
        <v>4974</v>
      </c>
      <c r="D4975" s="95">
        <v>1134</v>
      </c>
      <c r="E4975" s="95">
        <v>1134</v>
      </c>
      <c r="F4975" s="95" t="s">
        <v>52</v>
      </c>
      <c r="G4975" s="95">
        <v>2020</v>
      </c>
      <c r="H4975" s="95">
        <v>0</v>
      </c>
      <c r="I4975" s="95">
        <v>1</v>
      </c>
      <c r="J4975" s="95">
        <v>1851226</v>
      </c>
      <c r="K4975" s="95">
        <v>0</v>
      </c>
      <c r="L4975" s="95">
        <v>268.8</v>
      </c>
      <c r="M4975" s="95">
        <v>1851226</v>
      </c>
      <c r="N4975" s="5">
        <f t="shared" si="155"/>
        <v>6887</v>
      </c>
    </row>
    <row r="4976" spans="1:14" x14ac:dyDescent="0.25">
      <c r="A4976" t="str">
        <f t="shared" si="156"/>
        <v>2020_1152</v>
      </c>
      <c r="C4976" s="95">
        <v>4975</v>
      </c>
      <c r="D4976" s="95">
        <v>1152</v>
      </c>
      <c r="E4976" s="95">
        <v>1152</v>
      </c>
      <c r="F4976" s="95" t="s">
        <v>53</v>
      </c>
      <c r="G4976" s="95">
        <v>2020</v>
      </c>
      <c r="H4976" s="95">
        <v>0</v>
      </c>
      <c r="I4976" s="95">
        <v>1</v>
      </c>
      <c r="J4976" s="95">
        <v>7018586</v>
      </c>
      <c r="K4976" s="95">
        <v>0</v>
      </c>
      <c r="L4976" s="95">
        <v>1014.1</v>
      </c>
      <c r="M4976" s="95">
        <v>7018586</v>
      </c>
      <c r="N4976" s="5">
        <f t="shared" si="155"/>
        <v>6921</v>
      </c>
    </row>
    <row r="4977" spans="1:14" x14ac:dyDescent="0.25">
      <c r="A4977" t="str">
        <f t="shared" si="156"/>
        <v>2020_1197</v>
      </c>
      <c r="C4977" s="95">
        <v>4976</v>
      </c>
      <c r="D4977" s="95">
        <v>1197</v>
      </c>
      <c r="E4977" s="95">
        <v>1197</v>
      </c>
      <c r="F4977" s="95" t="s">
        <v>54</v>
      </c>
      <c r="G4977" s="95">
        <v>2020</v>
      </c>
      <c r="H4977" s="95">
        <v>0</v>
      </c>
      <c r="I4977" s="95">
        <v>1</v>
      </c>
      <c r="J4977" s="95">
        <v>6816016</v>
      </c>
      <c r="K4977" s="95">
        <v>0</v>
      </c>
      <c r="L4977" s="95">
        <v>990.7</v>
      </c>
      <c r="M4977" s="95">
        <v>6816016</v>
      </c>
      <c r="N4977" s="5">
        <f t="shared" si="155"/>
        <v>6880</v>
      </c>
    </row>
    <row r="4978" spans="1:14" x14ac:dyDescent="0.25">
      <c r="A4978" t="str">
        <f t="shared" si="156"/>
        <v>2020_1206</v>
      </c>
      <c r="C4978" s="95">
        <v>4977</v>
      </c>
      <c r="D4978" s="95">
        <v>1206</v>
      </c>
      <c r="E4978" s="95">
        <v>1206</v>
      </c>
      <c r="F4978" s="95" t="s">
        <v>297</v>
      </c>
      <c r="G4978" s="95">
        <v>2020</v>
      </c>
      <c r="H4978" s="95">
        <v>0</v>
      </c>
      <c r="I4978" s="95">
        <v>1</v>
      </c>
      <c r="J4978" s="95">
        <v>6507963</v>
      </c>
      <c r="K4978" s="95">
        <v>0</v>
      </c>
      <c r="L4978" s="95">
        <v>942.5</v>
      </c>
      <c r="M4978" s="95">
        <v>6507963</v>
      </c>
      <c r="N4978" s="5">
        <f t="shared" si="155"/>
        <v>6905</v>
      </c>
    </row>
    <row r="4979" spans="1:14" x14ac:dyDescent="0.25">
      <c r="A4979" t="str">
        <f t="shared" si="156"/>
        <v>2020_1211</v>
      </c>
      <c r="C4979" s="95">
        <v>4978</v>
      </c>
      <c r="D4979" s="95">
        <v>1211</v>
      </c>
      <c r="E4979" s="95">
        <v>1211</v>
      </c>
      <c r="F4979" s="95" t="s">
        <v>55</v>
      </c>
      <c r="G4979" s="95">
        <v>2020</v>
      </c>
      <c r="H4979" s="95">
        <v>0</v>
      </c>
      <c r="I4979" s="95">
        <v>1</v>
      </c>
      <c r="J4979" s="95">
        <v>9976688</v>
      </c>
      <c r="K4979" s="95">
        <v>0</v>
      </c>
      <c r="L4979" s="95">
        <v>1450.1</v>
      </c>
      <c r="M4979" s="95">
        <v>9976688</v>
      </c>
      <c r="N4979" s="5">
        <f t="shared" si="155"/>
        <v>6880</v>
      </c>
    </row>
    <row r="4980" spans="1:14" x14ac:dyDescent="0.25">
      <c r="A4980" t="str">
        <f t="shared" si="156"/>
        <v>2020_1215</v>
      </c>
      <c r="C4980" s="95">
        <v>4979</v>
      </c>
      <c r="D4980" s="95">
        <v>1215</v>
      </c>
      <c r="E4980" s="95">
        <v>1215</v>
      </c>
      <c r="F4980" s="95" t="s">
        <v>56</v>
      </c>
      <c r="G4980" s="95">
        <v>2020</v>
      </c>
      <c r="H4980" s="95">
        <v>0</v>
      </c>
      <c r="I4980" s="95">
        <v>1</v>
      </c>
      <c r="J4980" s="95">
        <v>2132800</v>
      </c>
      <c r="K4980" s="95">
        <v>10258</v>
      </c>
      <c r="L4980" s="95">
        <v>310</v>
      </c>
      <c r="M4980" s="95">
        <v>2143058</v>
      </c>
      <c r="N4980" s="5">
        <f t="shared" si="155"/>
        <v>6880</v>
      </c>
    </row>
    <row r="4981" spans="1:14" x14ac:dyDescent="0.25">
      <c r="A4981" t="str">
        <f t="shared" si="156"/>
        <v>2020_1218</v>
      </c>
      <c r="C4981" s="95">
        <v>4980</v>
      </c>
      <c r="D4981" s="95">
        <v>1218</v>
      </c>
      <c r="E4981" s="95">
        <v>1218</v>
      </c>
      <c r="F4981" s="95" t="s">
        <v>57</v>
      </c>
      <c r="G4981" s="95">
        <v>2020</v>
      </c>
      <c r="H4981" s="95">
        <v>0</v>
      </c>
      <c r="I4981" s="95">
        <v>1</v>
      </c>
      <c r="J4981" s="95">
        <v>2183376</v>
      </c>
      <c r="K4981" s="95">
        <v>116584</v>
      </c>
      <c r="L4981" s="95">
        <v>312</v>
      </c>
      <c r="M4981" s="95">
        <v>2299960</v>
      </c>
      <c r="N4981" s="5">
        <f t="shared" si="155"/>
        <v>6998</v>
      </c>
    </row>
    <row r="4982" spans="1:14" x14ac:dyDescent="0.25">
      <c r="A4982" t="str">
        <f t="shared" si="156"/>
        <v>2020_2763</v>
      </c>
      <c r="C4982" s="95">
        <v>4981</v>
      </c>
      <c r="D4982" s="95">
        <v>2763</v>
      </c>
      <c r="E4982" s="95">
        <v>2763</v>
      </c>
      <c r="F4982" s="95" t="s">
        <v>109</v>
      </c>
      <c r="G4982" s="95">
        <v>2020</v>
      </c>
      <c r="H4982" s="95">
        <v>0</v>
      </c>
      <c r="I4982" s="95">
        <v>1</v>
      </c>
      <c r="J4982" s="95">
        <v>4096441</v>
      </c>
      <c r="K4982" s="95">
        <v>0</v>
      </c>
      <c r="L4982" s="95">
        <v>588.4</v>
      </c>
      <c r="M4982" s="95">
        <v>4096441</v>
      </c>
      <c r="N4982" s="5">
        <f t="shared" si="155"/>
        <v>6962</v>
      </c>
    </row>
    <row r="4983" spans="1:14" x14ac:dyDescent="0.25">
      <c r="A4983" t="str">
        <f t="shared" si="156"/>
        <v>2020_1221</v>
      </c>
      <c r="C4983" s="95">
        <v>4982</v>
      </c>
      <c r="D4983" s="95">
        <v>1221</v>
      </c>
      <c r="E4983" s="95">
        <v>1221</v>
      </c>
      <c r="F4983" s="95" t="s">
        <v>342</v>
      </c>
      <c r="G4983" s="95">
        <v>2020</v>
      </c>
      <c r="H4983" s="95">
        <v>0</v>
      </c>
      <c r="I4983" s="95">
        <v>1</v>
      </c>
      <c r="J4983" s="95">
        <v>16448020</v>
      </c>
      <c r="K4983" s="95">
        <v>0</v>
      </c>
      <c r="L4983" s="95">
        <v>2381.6999999999998</v>
      </c>
      <c r="M4983" s="95">
        <v>16448020</v>
      </c>
      <c r="N4983" s="5">
        <f t="shared" si="155"/>
        <v>6906</v>
      </c>
    </row>
    <row r="4984" spans="1:14" x14ac:dyDescent="0.25">
      <c r="A4984" t="str">
        <f t="shared" si="156"/>
        <v>2020_1233</v>
      </c>
      <c r="C4984" s="95">
        <v>4983</v>
      </c>
      <c r="D4984" s="95">
        <v>1233</v>
      </c>
      <c r="E4984" s="95">
        <v>1233</v>
      </c>
      <c r="F4984" s="95" t="s">
        <v>58</v>
      </c>
      <c r="G4984" s="95">
        <v>2020</v>
      </c>
      <c r="H4984" s="95">
        <v>0</v>
      </c>
      <c r="I4984" s="95">
        <v>1</v>
      </c>
      <c r="J4984" s="95">
        <v>8390848</v>
      </c>
      <c r="K4984" s="95">
        <v>3818</v>
      </c>
      <c r="L4984" s="95">
        <v>1219.5999999999999</v>
      </c>
      <c r="M4984" s="95">
        <v>8394666</v>
      </c>
      <c r="N4984" s="5">
        <f t="shared" si="155"/>
        <v>6880</v>
      </c>
    </row>
    <row r="4985" spans="1:14" x14ac:dyDescent="0.25">
      <c r="A4985" t="str">
        <f t="shared" si="156"/>
        <v>2020_1278</v>
      </c>
      <c r="C4985" s="95">
        <v>4984</v>
      </c>
      <c r="D4985" s="95">
        <v>1278</v>
      </c>
      <c r="E4985" s="95">
        <v>1278</v>
      </c>
      <c r="F4985" s="95" t="s">
        <v>59</v>
      </c>
      <c r="G4985" s="95">
        <v>2020</v>
      </c>
      <c r="H4985" s="95">
        <v>0</v>
      </c>
      <c r="I4985" s="95">
        <v>1</v>
      </c>
      <c r="J4985" s="95">
        <v>25813278</v>
      </c>
      <c r="K4985" s="95">
        <v>0</v>
      </c>
      <c r="L4985" s="95">
        <v>3732.4</v>
      </c>
      <c r="M4985" s="95">
        <v>25813278</v>
      </c>
      <c r="N4985" s="5">
        <f t="shared" si="155"/>
        <v>6916</v>
      </c>
    </row>
    <row r="4986" spans="1:14" x14ac:dyDescent="0.25">
      <c r="A4986" t="str">
        <f t="shared" si="156"/>
        <v>2020_1332</v>
      </c>
      <c r="C4986" s="95">
        <v>4985</v>
      </c>
      <c r="D4986" s="95">
        <v>1332</v>
      </c>
      <c r="E4986" s="95">
        <v>1332</v>
      </c>
      <c r="F4986" s="95" t="s">
        <v>60</v>
      </c>
      <c r="G4986" s="95">
        <v>2020</v>
      </c>
      <c r="H4986" s="95">
        <v>0</v>
      </c>
      <c r="I4986" s="95">
        <v>1</v>
      </c>
      <c r="J4986" s="95">
        <v>5227424</v>
      </c>
      <c r="K4986" s="95">
        <v>0</v>
      </c>
      <c r="L4986" s="95">
        <v>759.8</v>
      </c>
      <c r="M4986" s="95">
        <v>5227424</v>
      </c>
      <c r="N4986" s="5">
        <f t="shared" si="155"/>
        <v>6880</v>
      </c>
    </row>
    <row r="4987" spans="1:14" x14ac:dyDescent="0.25">
      <c r="A4987" t="str">
        <f t="shared" si="156"/>
        <v>2020_1337</v>
      </c>
      <c r="C4987" s="95">
        <v>4986</v>
      </c>
      <c r="D4987" s="95">
        <v>1337</v>
      </c>
      <c r="E4987" s="95">
        <v>1337</v>
      </c>
      <c r="F4987" s="95" t="s">
        <v>343</v>
      </c>
      <c r="G4987" s="95">
        <v>2020</v>
      </c>
      <c r="H4987" s="95">
        <v>0</v>
      </c>
      <c r="I4987" s="95">
        <v>1</v>
      </c>
      <c r="J4987" s="95">
        <v>35360448</v>
      </c>
      <c r="K4987" s="95">
        <v>0</v>
      </c>
      <c r="L4987" s="95">
        <v>5139.6000000000004</v>
      </c>
      <c r="M4987" s="95">
        <v>35360448</v>
      </c>
      <c r="N4987" s="5">
        <f t="shared" si="155"/>
        <v>6880</v>
      </c>
    </row>
    <row r="4988" spans="1:14" x14ac:dyDescent="0.25">
      <c r="A4988" t="str">
        <f t="shared" si="156"/>
        <v>2020_1350</v>
      </c>
      <c r="C4988" s="95">
        <v>4987</v>
      </c>
      <c r="D4988" s="95">
        <v>1350</v>
      </c>
      <c r="E4988" s="95">
        <v>1350</v>
      </c>
      <c r="F4988" s="95" t="s">
        <v>61</v>
      </c>
      <c r="G4988" s="95">
        <v>2020</v>
      </c>
      <c r="H4988" s="95">
        <v>0</v>
      </c>
      <c r="I4988" s="95">
        <v>1</v>
      </c>
      <c r="J4988" s="95">
        <v>3159296</v>
      </c>
      <c r="K4988" s="95">
        <v>0</v>
      </c>
      <c r="L4988" s="95">
        <v>459.2</v>
      </c>
      <c r="M4988" s="95">
        <v>3159296</v>
      </c>
      <c r="N4988" s="5">
        <f t="shared" si="155"/>
        <v>6880</v>
      </c>
    </row>
    <row r="4989" spans="1:14" x14ac:dyDescent="0.25">
      <c r="A4989" t="str">
        <f t="shared" si="156"/>
        <v>2020_1359</v>
      </c>
      <c r="C4989" s="95">
        <v>4988</v>
      </c>
      <c r="D4989" s="95">
        <v>1359</v>
      </c>
      <c r="E4989" s="95">
        <v>1359</v>
      </c>
      <c r="F4989" s="95" t="s">
        <v>344</v>
      </c>
      <c r="G4989" s="95">
        <v>2020</v>
      </c>
      <c r="H4989" s="95">
        <v>0</v>
      </c>
      <c r="I4989" s="95">
        <v>1</v>
      </c>
      <c r="J4989" s="95">
        <v>3376881</v>
      </c>
      <c r="K4989" s="95">
        <v>120523</v>
      </c>
      <c r="L4989" s="95">
        <v>489.9</v>
      </c>
      <c r="M4989" s="95">
        <v>3497404</v>
      </c>
      <c r="N4989" s="5">
        <f t="shared" si="155"/>
        <v>6893</v>
      </c>
    </row>
    <row r="4990" spans="1:14" x14ac:dyDescent="0.25">
      <c r="A4990" t="str">
        <f t="shared" si="156"/>
        <v>2020_1368</v>
      </c>
      <c r="C4990" s="95">
        <v>4989</v>
      </c>
      <c r="D4990" s="95">
        <v>1368</v>
      </c>
      <c r="E4990" s="95">
        <v>1368</v>
      </c>
      <c r="F4990" s="95" t="s">
        <v>62</v>
      </c>
      <c r="G4990" s="95">
        <v>2020</v>
      </c>
      <c r="H4990" s="95">
        <v>0</v>
      </c>
      <c r="I4990" s="95">
        <v>1</v>
      </c>
      <c r="J4990" s="95">
        <v>5179952</v>
      </c>
      <c r="K4990" s="95">
        <v>173612</v>
      </c>
      <c r="L4990" s="95">
        <v>752.9</v>
      </c>
      <c r="M4990" s="95">
        <v>5353564</v>
      </c>
      <c r="N4990" s="5">
        <f t="shared" si="155"/>
        <v>6880</v>
      </c>
    </row>
    <row r="4991" spans="1:14" x14ac:dyDescent="0.25">
      <c r="A4991" t="str">
        <f t="shared" si="156"/>
        <v>2020_1413</v>
      </c>
      <c r="C4991" s="95">
        <v>4990</v>
      </c>
      <c r="D4991" s="95">
        <v>1413</v>
      </c>
      <c r="E4991" s="95">
        <v>1413</v>
      </c>
      <c r="F4991" s="95" t="s">
        <v>63</v>
      </c>
      <c r="G4991" s="95">
        <v>2020</v>
      </c>
      <c r="H4991" s="95">
        <v>0</v>
      </c>
      <c r="I4991" s="95">
        <v>1</v>
      </c>
      <c r="J4991" s="95">
        <v>2968191</v>
      </c>
      <c r="K4991" s="95">
        <v>81445</v>
      </c>
      <c r="L4991" s="95">
        <v>423</v>
      </c>
      <c r="M4991" s="95">
        <v>3049636</v>
      </c>
      <c r="N4991" s="5">
        <f t="shared" si="155"/>
        <v>7017</v>
      </c>
    </row>
    <row r="4992" spans="1:14" x14ac:dyDescent="0.25">
      <c r="A4992" t="str">
        <f t="shared" si="156"/>
        <v>2020_1431</v>
      </c>
      <c r="C4992" s="95">
        <v>4991</v>
      </c>
      <c r="D4992" s="95">
        <v>1431</v>
      </c>
      <c r="E4992" s="95">
        <v>1431</v>
      </c>
      <c r="F4992" s="95" t="s">
        <v>64</v>
      </c>
      <c r="G4992" s="95">
        <v>2020</v>
      </c>
      <c r="H4992" s="95">
        <v>0</v>
      </c>
      <c r="I4992" s="95">
        <v>1</v>
      </c>
      <c r="J4992" s="95">
        <v>2862255</v>
      </c>
      <c r="K4992" s="95">
        <v>0</v>
      </c>
      <c r="L4992" s="95">
        <v>413.8</v>
      </c>
      <c r="M4992" s="95">
        <v>2862255</v>
      </c>
      <c r="N4992" s="5">
        <f t="shared" si="155"/>
        <v>6917</v>
      </c>
    </row>
    <row r="4993" spans="1:14" x14ac:dyDescent="0.25">
      <c r="A4993" t="str">
        <f t="shared" si="156"/>
        <v>2020_1476</v>
      </c>
      <c r="C4993" s="95">
        <v>4992</v>
      </c>
      <c r="D4993" s="95">
        <v>1476</v>
      </c>
      <c r="E4993" s="95">
        <v>1476</v>
      </c>
      <c r="F4993" s="95" t="s">
        <v>65</v>
      </c>
      <c r="G4993" s="95">
        <v>2020</v>
      </c>
      <c r="H4993" s="95">
        <v>0</v>
      </c>
      <c r="I4993" s="95">
        <v>1</v>
      </c>
      <c r="J4993" s="95">
        <v>62825012</v>
      </c>
      <c r="K4993" s="95">
        <v>0</v>
      </c>
      <c r="L4993" s="95">
        <v>9053.9</v>
      </c>
      <c r="M4993" s="95">
        <v>62825012</v>
      </c>
      <c r="N4993" s="5">
        <f t="shared" si="155"/>
        <v>6939</v>
      </c>
    </row>
    <row r="4994" spans="1:14" x14ac:dyDescent="0.25">
      <c r="A4994" t="str">
        <f t="shared" si="156"/>
        <v>2020_1503</v>
      </c>
      <c r="C4994" s="95">
        <v>4993</v>
      </c>
      <c r="D4994" s="95">
        <v>1503</v>
      </c>
      <c r="E4994" s="95">
        <v>1503</v>
      </c>
      <c r="F4994" s="95" t="s">
        <v>66</v>
      </c>
      <c r="G4994" s="95">
        <v>2020</v>
      </c>
      <c r="H4994" s="95">
        <v>0</v>
      </c>
      <c r="I4994" s="95">
        <v>1</v>
      </c>
      <c r="J4994" s="95">
        <v>9960248</v>
      </c>
      <c r="K4994" s="95">
        <v>58452</v>
      </c>
      <c r="L4994" s="95">
        <v>1447.5</v>
      </c>
      <c r="M4994" s="95">
        <v>10018700</v>
      </c>
      <c r="N4994" s="5">
        <f t="shared" si="155"/>
        <v>6881</v>
      </c>
    </row>
    <row r="4995" spans="1:14" x14ac:dyDescent="0.25">
      <c r="A4995" t="str">
        <f t="shared" si="156"/>
        <v>2020_1576</v>
      </c>
      <c r="C4995" s="95">
        <v>4994</v>
      </c>
      <c r="D4995" s="95">
        <v>1576</v>
      </c>
      <c r="E4995" s="95">
        <v>1576</v>
      </c>
      <c r="F4995" s="95" t="s">
        <v>67</v>
      </c>
      <c r="G4995" s="95">
        <v>2020</v>
      </c>
      <c r="H4995" s="95">
        <v>0</v>
      </c>
      <c r="I4995" s="95">
        <v>1</v>
      </c>
      <c r="J4995" s="95">
        <v>20179728</v>
      </c>
      <c r="K4995" s="95">
        <v>0</v>
      </c>
      <c r="L4995" s="95">
        <v>2933.1</v>
      </c>
      <c r="M4995" s="95">
        <v>20179728</v>
      </c>
      <c r="N4995" s="5">
        <f t="shared" ref="N4995:N5058" si="157">ROUND(J4995/L4995,0)</f>
        <v>6880</v>
      </c>
    </row>
    <row r="4996" spans="1:14" x14ac:dyDescent="0.25">
      <c r="A4996" t="str">
        <f t="shared" si="156"/>
        <v>2020_1602</v>
      </c>
      <c r="C4996" s="95">
        <v>4995</v>
      </c>
      <c r="D4996" s="95">
        <v>1602</v>
      </c>
      <c r="E4996" s="95">
        <v>1602</v>
      </c>
      <c r="F4996" s="95" t="s">
        <v>68</v>
      </c>
      <c r="G4996" s="95">
        <v>2020</v>
      </c>
      <c r="H4996" s="95">
        <v>0</v>
      </c>
      <c r="I4996" s="95">
        <v>1</v>
      </c>
      <c r="J4996" s="95">
        <v>3497792</v>
      </c>
      <c r="K4996" s="95">
        <v>0</v>
      </c>
      <c r="L4996" s="95">
        <v>508.4</v>
      </c>
      <c r="M4996" s="95">
        <v>3497792</v>
      </c>
      <c r="N4996" s="5">
        <f t="shared" si="157"/>
        <v>6880</v>
      </c>
    </row>
    <row r="4997" spans="1:14" x14ac:dyDescent="0.25">
      <c r="A4997" t="str">
        <f t="shared" ref="A4997:A5060" si="158">CONCATENATE(G4997,"_",D4997)</f>
        <v>2020_1611</v>
      </c>
      <c r="C4997" s="95">
        <v>4996</v>
      </c>
      <c r="D4997" s="95">
        <v>1611</v>
      </c>
      <c r="E4997" s="95">
        <v>1611</v>
      </c>
      <c r="F4997" s="95" t="s">
        <v>69</v>
      </c>
      <c r="G4997" s="95">
        <v>2020</v>
      </c>
      <c r="H4997" s="95">
        <v>0</v>
      </c>
      <c r="I4997" s="95">
        <v>1</v>
      </c>
      <c r="J4997" s="95">
        <v>103569456</v>
      </c>
      <c r="K4997" s="95">
        <v>69529</v>
      </c>
      <c r="L4997" s="95">
        <v>15053.7</v>
      </c>
      <c r="M4997" s="95">
        <v>103638985</v>
      </c>
      <c r="N4997" s="5">
        <f t="shared" si="157"/>
        <v>6880</v>
      </c>
    </row>
    <row r="4998" spans="1:14" x14ac:dyDescent="0.25">
      <c r="A4998" t="str">
        <f t="shared" si="158"/>
        <v>2020_1619</v>
      </c>
      <c r="C4998" s="95">
        <v>4997</v>
      </c>
      <c r="D4998" s="95">
        <v>1619</v>
      </c>
      <c r="E4998" s="95">
        <v>1619</v>
      </c>
      <c r="F4998" s="95" t="s">
        <v>70</v>
      </c>
      <c r="G4998" s="95">
        <v>2020</v>
      </c>
      <c r="H4998" s="95">
        <v>0</v>
      </c>
      <c r="I4998" s="95">
        <v>1</v>
      </c>
      <c r="J4998" s="95">
        <v>7938144</v>
      </c>
      <c r="K4998" s="95">
        <v>0</v>
      </c>
      <c r="L4998" s="95">
        <v>1153.8</v>
      </c>
      <c r="M4998" s="95">
        <v>7938144</v>
      </c>
      <c r="N4998" s="5">
        <f t="shared" si="157"/>
        <v>6880</v>
      </c>
    </row>
    <row r="4999" spans="1:14" x14ac:dyDescent="0.25">
      <c r="A4999" t="str">
        <f t="shared" si="158"/>
        <v>2020_1638</v>
      </c>
      <c r="C4999" s="95">
        <v>4998</v>
      </c>
      <c r="D4999" s="95">
        <v>1638</v>
      </c>
      <c r="E4999" s="95">
        <v>1638</v>
      </c>
      <c r="F4999" s="95" t="s">
        <v>345</v>
      </c>
      <c r="G4999" s="95">
        <v>2020</v>
      </c>
      <c r="H4999" s="95">
        <v>0</v>
      </c>
      <c r="I4999" s="95">
        <v>1</v>
      </c>
      <c r="J4999" s="95">
        <v>11220090</v>
      </c>
      <c r="K4999" s="95">
        <v>0</v>
      </c>
      <c r="L4999" s="95">
        <v>1626.1</v>
      </c>
      <c r="M4999" s="95">
        <v>11220090</v>
      </c>
      <c r="N4999" s="5">
        <f t="shared" si="157"/>
        <v>6900</v>
      </c>
    </row>
    <row r="5000" spans="1:14" x14ac:dyDescent="0.25">
      <c r="A5000" t="str">
        <f t="shared" si="158"/>
        <v>2020_1675</v>
      </c>
      <c r="C5000" s="95">
        <v>4999</v>
      </c>
      <c r="D5000" s="95">
        <v>1675</v>
      </c>
      <c r="E5000" s="95">
        <v>1675</v>
      </c>
      <c r="F5000" s="95" t="s">
        <v>71</v>
      </c>
      <c r="G5000" s="95">
        <v>2020</v>
      </c>
      <c r="H5000" s="95">
        <v>0</v>
      </c>
      <c r="I5000" s="95">
        <v>1</v>
      </c>
      <c r="J5000" s="95">
        <v>1447748</v>
      </c>
      <c r="K5000" s="95">
        <v>0</v>
      </c>
      <c r="L5000" s="95">
        <v>205.5</v>
      </c>
      <c r="M5000" s="95">
        <v>1447748</v>
      </c>
      <c r="N5000" s="5">
        <f t="shared" si="157"/>
        <v>7045</v>
      </c>
    </row>
    <row r="5001" spans="1:14" x14ac:dyDescent="0.25">
      <c r="A5001" t="str">
        <f t="shared" si="158"/>
        <v>2020_1701</v>
      </c>
      <c r="C5001" s="95">
        <v>5000</v>
      </c>
      <c r="D5001" s="95">
        <v>1701</v>
      </c>
      <c r="E5001" s="95">
        <v>1701</v>
      </c>
      <c r="F5001" s="95" t="s">
        <v>72</v>
      </c>
      <c r="G5001" s="95">
        <v>2020</v>
      </c>
      <c r="H5001" s="95">
        <v>0</v>
      </c>
      <c r="I5001" s="95">
        <v>1</v>
      </c>
      <c r="J5001" s="95">
        <v>14930976</v>
      </c>
      <c r="K5001" s="95">
        <v>0</v>
      </c>
      <c r="L5001" s="95">
        <v>2170.1999999999998</v>
      </c>
      <c r="M5001" s="95">
        <v>14930976</v>
      </c>
      <c r="N5001" s="5">
        <f t="shared" si="157"/>
        <v>6880</v>
      </c>
    </row>
    <row r="5002" spans="1:14" x14ac:dyDescent="0.25">
      <c r="A5002" t="str">
        <f t="shared" si="158"/>
        <v>2020_1719</v>
      </c>
      <c r="C5002" s="95">
        <v>5001</v>
      </c>
      <c r="D5002" s="95">
        <v>1719</v>
      </c>
      <c r="E5002" s="95">
        <v>1719</v>
      </c>
      <c r="F5002" s="95" t="s">
        <v>73</v>
      </c>
      <c r="G5002" s="95">
        <v>2020</v>
      </c>
      <c r="H5002" s="95">
        <v>0</v>
      </c>
      <c r="I5002" s="95">
        <v>1</v>
      </c>
      <c r="J5002" s="95">
        <v>5356080</v>
      </c>
      <c r="K5002" s="95">
        <v>0</v>
      </c>
      <c r="L5002" s="95">
        <v>778.5</v>
      </c>
      <c r="M5002" s="95">
        <v>5356080</v>
      </c>
      <c r="N5002" s="5">
        <f t="shared" si="157"/>
        <v>6880</v>
      </c>
    </row>
    <row r="5003" spans="1:14" x14ac:dyDescent="0.25">
      <c r="A5003" t="str">
        <f t="shared" si="158"/>
        <v>2020_1737</v>
      </c>
      <c r="C5003" s="95">
        <v>5002</v>
      </c>
      <c r="D5003" s="95">
        <v>1737</v>
      </c>
      <c r="E5003" s="95">
        <v>1737</v>
      </c>
      <c r="F5003" s="95" t="s">
        <v>346</v>
      </c>
      <c r="G5003" s="95">
        <v>2020</v>
      </c>
      <c r="H5003" s="95">
        <v>0</v>
      </c>
      <c r="I5003" s="95">
        <v>1</v>
      </c>
      <c r="J5003" s="95">
        <v>227488694</v>
      </c>
      <c r="K5003" s="95">
        <v>0</v>
      </c>
      <c r="L5003" s="95">
        <v>32788.800000000003</v>
      </c>
      <c r="M5003" s="95">
        <v>227488694</v>
      </c>
      <c r="N5003" s="5">
        <f t="shared" si="157"/>
        <v>6938</v>
      </c>
    </row>
    <row r="5004" spans="1:14" x14ac:dyDescent="0.25">
      <c r="A5004" t="str">
        <f t="shared" si="158"/>
        <v>2020_1782</v>
      </c>
      <c r="C5004" s="95">
        <v>5003</v>
      </c>
      <c r="D5004" s="95">
        <v>1782</v>
      </c>
      <c r="E5004" s="95">
        <v>1782</v>
      </c>
      <c r="F5004" s="95" t="s">
        <v>74</v>
      </c>
      <c r="G5004" s="95">
        <v>2020</v>
      </c>
      <c r="H5004" s="95">
        <v>0</v>
      </c>
      <c r="I5004" s="95">
        <v>1</v>
      </c>
      <c r="J5004" s="95">
        <v>708743</v>
      </c>
      <c r="K5004" s="95">
        <v>0</v>
      </c>
      <c r="L5004" s="95">
        <v>103</v>
      </c>
      <c r="M5004" s="95">
        <v>708743</v>
      </c>
      <c r="N5004" s="5">
        <f t="shared" si="157"/>
        <v>6881</v>
      </c>
    </row>
    <row r="5005" spans="1:14" x14ac:dyDescent="0.25">
      <c r="A5005" t="str">
        <f t="shared" si="158"/>
        <v>2020_1791</v>
      </c>
      <c r="C5005" s="95">
        <v>5004</v>
      </c>
      <c r="D5005" s="95">
        <v>1791</v>
      </c>
      <c r="E5005" s="95">
        <v>1791</v>
      </c>
      <c r="F5005" s="95" t="s">
        <v>75</v>
      </c>
      <c r="G5005" s="95">
        <v>2020</v>
      </c>
      <c r="H5005" s="95">
        <v>0</v>
      </c>
      <c r="I5005" s="95">
        <v>1</v>
      </c>
      <c r="J5005" s="95">
        <v>5969776</v>
      </c>
      <c r="K5005" s="95">
        <v>32148</v>
      </c>
      <c r="L5005" s="95">
        <v>867.7</v>
      </c>
      <c r="M5005" s="95">
        <v>6001924</v>
      </c>
      <c r="N5005" s="5">
        <f t="shared" si="157"/>
        <v>6880</v>
      </c>
    </row>
    <row r="5006" spans="1:14" x14ac:dyDescent="0.25">
      <c r="A5006" t="str">
        <f t="shared" si="158"/>
        <v>2020_1863</v>
      </c>
      <c r="C5006" s="95">
        <v>5005</v>
      </c>
      <c r="D5006" s="95">
        <v>1863</v>
      </c>
      <c r="E5006" s="95">
        <v>1863</v>
      </c>
      <c r="F5006" s="95" t="s">
        <v>76</v>
      </c>
      <c r="G5006" s="95">
        <v>2020</v>
      </c>
      <c r="H5006" s="95">
        <v>0</v>
      </c>
      <c r="I5006" s="95">
        <v>1</v>
      </c>
      <c r="J5006" s="95">
        <v>71757024</v>
      </c>
      <c r="K5006" s="95">
        <v>0</v>
      </c>
      <c r="L5006" s="95">
        <v>10429.799999999999</v>
      </c>
      <c r="M5006" s="95">
        <v>71757024</v>
      </c>
      <c r="N5006" s="5">
        <f t="shared" si="157"/>
        <v>6880</v>
      </c>
    </row>
    <row r="5007" spans="1:14" x14ac:dyDescent="0.25">
      <c r="A5007" t="str">
        <f t="shared" si="158"/>
        <v>2020_1908</v>
      </c>
      <c r="C5007" s="95">
        <v>5006</v>
      </c>
      <c r="D5007" s="95">
        <v>1908</v>
      </c>
      <c r="E5007" s="95">
        <v>1908</v>
      </c>
      <c r="F5007" s="95" t="s">
        <v>77</v>
      </c>
      <c r="G5007" s="95">
        <v>2020</v>
      </c>
      <c r="H5007" s="95">
        <v>0</v>
      </c>
      <c r="I5007" s="95">
        <v>1</v>
      </c>
      <c r="J5007" s="95">
        <v>2800160</v>
      </c>
      <c r="K5007" s="95">
        <v>52489</v>
      </c>
      <c r="L5007" s="95">
        <v>407</v>
      </c>
      <c r="M5007" s="95">
        <v>2852649</v>
      </c>
      <c r="N5007" s="5">
        <f t="shared" si="157"/>
        <v>6880</v>
      </c>
    </row>
    <row r="5008" spans="1:14" x14ac:dyDescent="0.25">
      <c r="A5008" t="str">
        <f t="shared" si="158"/>
        <v>2020_1926</v>
      </c>
      <c r="C5008" s="95">
        <v>5007</v>
      </c>
      <c r="D5008" s="95">
        <v>1926</v>
      </c>
      <c r="E5008" s="95">
        <v>1926</v>
      </c>
      <c r="F5008" s="95" t="s">
        <v>79</v>
      </c>
      <c r="G5008" s="95">
        <v>2020</v>
      </c>
      <c r="H5008" s="95">
        <v>0</v>
      </c>
      <c r="I5008" s="95">
        <v>1</v>
      </c>
      <c r="J5008" s="95">
        <v>3840455</v>
      </c>
      <c r="K5008" s="95">
        <v>13835</v>
      </c>
      <c r="L5008" s="95">
        <v>555.29999999999995</v>
      </c>
      <c r="M5008" s="95">
        <v>3854290</v>
      </c>
      <c r="N5008" s="5">
        <f t="shared" si="157"/>
        <v>6916</v>
      </c>
    </row>
    <row r="5009" spans="1:14" x14ac:dyDescent="0.25">
      <c r="A5009" t="str">
        <f t="shared" si="158"/>
        <v>2020_1944</v>
      </c>
      <c r="C5009" s="95">
        <v>5008</v>
      </c>
      <c r="D5009" s="95">
        <v>1944</v>
      </c>
      <c r="E5009" s="95">
        <v>1944</v>
      </c>
      <c r="F5009" s="95" t="s">
        <v>80</v>
      </c>
      <c r="G5009" s="95">
        <v>2020</v>
      </c>
      <c r="H5009" s="95">
        <v>0</v>
      </c>
      <c r="I5009" s="95">
        <v>1</v>
      </c>
      <c r="J5009" s="95">
        <v>6252164</v>
      </c>
      <c r="K5009" s="95">
        <v>0</v>
      </c>
      <c r="L5009" s="95">
        <v>894.7</v>
      </c>
      <c r="M5009" s="95">
        <v>6252164</v>
      </c>
      <c r="N5009" s="5">
        <f t="shared" si="157"/>
        <v>6988</v>
      </c>
    </row>
    <row r="5010" spans="1:14" x14ac:dyDescent="0.25">
      <c r="A5010" t="str">
        <f t="shared" si="158"/>
        <v>2020_1953</v>
      </c>
      <c r="C5010" s="95">
        <v>5009</v>
      </c>
      <c r="D5010" s="95">
        <v>1953</v>
      </c>
      <c r="E5010" s="95">
        <v>1953</v>
      </c>
      <c r="F5010" s="95" t="s">
        <v>81</v>
      </c>
      <c r="G5010" s="95">
        <v>2020</v>
      </c>
      <c r="H5010" s="95">
        <v>0</v>
      </c>
      <c r="I5010" s="95">
        <v>1</v>
      </c>
      <c r="J5010" s="95">
        <v>3958752</v>
      </c>
      <c r="K5010" s="95">
        <v>0</v>
      </c>
      <c r="L5010" s="95">
        <v>575.4</v>
      </c>
      <c r="M5010" s="95">
        <v>3958752</v>
      </c>
      <c r="N5010" s="5">
        <f t="shared" si="157"/>
        <v>6880</v>
      </c>
    </row>
    <row r="5011" spans="1:14" x14ac:dyDescent="0.25">
      <c r="A5011" t="str">
        <f t="shared" si="158"/>
        <v>2020_1963</v>
      </c>
      <c r="C5011" s="95">
        <v>5010</v>
      </c>
      <c r="D5011" s="95">
        <v>1963</v>
      </c>
      <c r="E5011" s="95">
        <v>1963</v>
      </c>
      <c r="F5011" s="95" t="s">
        <v>82</v>
      </c>
      <c r="G5011" s="95">
        <v>2020</v>
      </c>
      <c r="H5011" s="95">
        <v>0</v>
      </c>
      <c r="I5011" s="95">
        <v>1</v>
      </c>
      <c r="J5011" s="95">
        <v>3841104</v>
      </c>
      <c r="K5011" s="95">
        <v>22524</v>
      </c>
      <c r="L5011" s="95">
        <v>558.29999999999995</v>
      </c>
      <c r="M5011" s="95">
        <v>3863628</v>
      </c>
      <c r="N5011" s="5">
        <f t="shared" si="157"/>
        <v>6880</v>
      </c>
    </row>
    <row r="5012" spans="1:14" x14ac:dyDescent="0.25">
      <c r="A5012" t="str">
        <f t="shared" si="158"/>
        <v>2020_3582</v>
      </c>
      <c r="C5012" s="95">
        <v>5011</v>
      </c>
      <c r="D5012" s="95">
        <v>3582</v>
      </c>
      <c r="E5012" s="95">
        <v>1968</v>
      </c>
      <c r="F5012" s="95" t="s">
        <v>138</v>
      </c>
      <c r="G5012" s="95">
        <v>2020</v>
      </c>
      <c r="H5012" s="95">
        <v>0</v>
      </c>
      <c r="I5012" s="95">
        <v>1</v>
      </c>
      <c r="J5012" s="95">
        <v>3876855</v>
      </c>
      <c r="K5012" s="95">
        <v>0</v>
      </c>
      <c r="L5012" s="95">
        <v>557.5</v>
      </c>
      <c r="M5012" s="95">
        <v>3876855</v>
      </c>
      <c r="N5012" s="5">
        <f t="shared" si="157"/>
        <v>6954</v>
      </c>
    </row>
    <row r="5013" spans="1:14" x14ac:dyDescent="0.25">
      <c r="A5013" t="str">
        <f t="shared" si="158"/>
        <v>2020_3978</v>
      </c>
      <c r="C5013" s="95">
        <v>5012</v>
      </c>
      <c r="D5013" s="95">
        <v>3978</v>
      </c>
      <c r="E5013" s="95">
        <v>3978</v>
      </c>
      <c r="F5013" s="95" t="s">
        <v>150</v>
      </c>
      <c r="G5013" s="95">
        <v>2020</v>
      </c>
      <c r="H5013" s="95">
        <v>0</v>
      </c>
      <c r="I5013" s="95">
        <v>1</v>
      </c>
      <c r="J5013" s="95">
        <v>3827568</v>
      </c>
      <c r="K5013" s="95">
        <v>0</v>
      </c>
      <c r="L5013" s="95">
        <v>552</v>
      </c>
      <c r="M5013" s="95">
        <v>3827568</v>
      </c>
      <c r="N5013" s="5">
        <f t="shared" si="157"/>
        <v>6934</v>
      </c>
    </row>
    <row r="5014" spans="1:14" x14ac:dyDescent="0.25">
      <c r="A5014" t="str">
        <f t="shared" si="158"/>
        <v>2020_6741</v>
      </c>
      <c r="C5014" s="95">
        <v>5013</v>
      </c>
      <c r="D5014" s="95">
        <v>6741</v>
      </c>
      <c r="E5014" s="95">
        <v>6741</v>
      </c>
      <c r="F5014" s="95" t="s">
        <v>256</v>
      </c>
      <c r="G5014" s="95">
        <v>2020</v>
      </c>
      <c r="H5014" s="95">
        <v>0</v>
      </c>
      <c r="I5014" s="95">
        <v>1</v>
      </c>
      <c r="J5014" s="95">
        <v>5743864</v>
      </c>
      <c r="K5014" s="95">
        <v>17934</v>
      </c>
      <c r="L5014" s="95">
        <v>834.5</v>
      </c>
      <c r="M5014" s="95">
        <v>5761798</v>
      </c>
      <c r="N5014" s="5">
        <f t="shared" si="157"/>
        <v>6883</v>
      </c>
    </row>
    <row r="5015" spans="1:14" x14ac:dyDescent="0.25">
      <c r="A5015" t="str">
        <f t="shared" si="158"/>
        <v>2020_1970</v>
      </c>
      <c r="C5015" s="95">
        <v>5014</v>
      </c>
      <c r="D5015" s="95">
        <v>1970</v>
      </c>
      <c r="E5015" s="95">
        <v>1970</v>
      </c>
      <c r="F5015" s="95" t="s">
        <v>83</v>
      </c>
      <c r="G5015" s="95">
        <v>2020</v>
      </c>
      <c r="H5015" s="95">
        <v>0</v>
      </c>
      <c r="I5015" s="95">
        <v>1</v>
      </c>
      <c r="J5015" s="95">
        <v>3388401</v>
      </c>
      <c r="K5015" s="95">
        <v>0</v>
      </c>
      <c r="L5015" s="95">
        <v>491.5</v>
      </c>
      <c r="M5015" s="95">
        <v>3388401</v>
      </c>
      <c r="N5015" s="5">
        <f t="shared" si="157"/>
        <v>6894</v>
      </c>
    </row>
    <row r="5016" spans="1:14" x14ac:dyDescent="0.25">
      <c r="A5016" t="str">
        <f t="shared" si="158"/>
        <v>2020_1972</v>
      </c>
      <c r="C5016" s="95">
        <v>5015</v>
      </c>
      <c r="D5016" s="95">
        <v>1972</v>
      </c>
      <c r="E5016" s="95">
        <v>1972</v>
      </c>
      <c r="F5016" s="95" t="s">
        <v>84</v>
      </c>
      <c r="G5016" s="95">
        <v>2020</v>
      </c>
      <c r="H5016" s="95">
        <v>0</v>
      </c>
      <c r="I5016" s="95">
        <v>1</v>
      </c>
      <c r="J5016" s="95">
        <v>2250448</v>
      </c>
      <c r="K5016" s="95">
        <v>0</v>
      </c>
      <c r="L5016" s="95">
        <v>327.10000000000002</v>
      </c>
      <c r="M5016" s="95">
        <v>2250448</v>
      </c>
      <c r="N5016" s="5">
        <f t="shared" si="157"/>
        <v>6880</v>
      </c>
    </row>
    <row r="5017" spans="1:14" x14ac:dyDescent="0.25">
      <c r="A5017" t="str">
        <f t="shared" si="158"/>
        <v>2020_1965</v>
      </c>
      <c r="C5017" s="95">
        <v>5016</v>
      </c>
      <c r="D5017" s="95">
        <v>1965</v>
      </c>
      <c r="E5017" s="95">
        <v>1965</v>
      </c>
      <c r="F5017" s="95" t="s">
        <v>288</v>
      </c>
      <c r="G5017" s="95">
        <v>2020</v>
      </c>
      <c r="H5017" s="95">
        <v>0</v>
      </c>
      <c r="I5017" s="95">
        <v>1</v>
      </c>
      <c r="J5017" s="95">
        <v>4079152</v>
      </c>
      <c r="K5017" s="95">
        <v>25315</v>
      </c>
      <c r="L5017" s="95">
        <v>592.9</v>
      </c>
      <c r="M5017" s="95">
        <v>4104467</v>
      </c>
      <c r="N5017" s="5">
        <f t="shared" si="157"/>
        <v>6880</v>
      </c>
    </row>
    <row r="5018" spans="1:14" x14ac:dyDescent="0.25">
      <c r="A5018" t="str">
        <f t="shared" si="158"/>
        <v>2020_657</v>
      </c>
      <c r="C5018" s="95">
        <v>5017</v>
      </c>
      <c r="D5018" s="95">
        <v>657</v>
      </c>
      <c r="E5018" s="95">
        <v>657</v>
      </c>
      <c r="F5018" s="95" t="s">
        <v>366</v>
      </c>
      <c r="G5018" s="95">
        <v>2020</v>
      </c>
      <c r="H5018" s="95">
        <v>0</v>
      </c>
      <c r="I5018" s="95">
        <v>1</v>
      </c>
      <c r="J5018" s="95">
        <v>6131456</v>
      </c>
      <c r="K5018" s="95">
        <v>0</v>
      </c>
      <c r="L5018" s="95">
        <v>891.2</v>
      </c>
      <c r="M5018" s="95">
        <v>6131456</v>
      </c>
      <c r="N5018" s="5">
        <f t="shared" si="157"/>
        <v>6880</v>
      </c>
    </row>
    <row r="5019" spans="1:14" x14ac:dyDescent="0.25">
      <c r="A5019" t="str">
        <f t="shared" si="158"/>
        <v>2020_1989</v>
      </c>
      <c r="C5019" s="95">
        <v>5018</v>
      </c>
      <c r="D5019" s="95">
        <v>1989</v>
      </c>
      <c r="E5019" s="95">
        <v>1989</v>
      </c>
      <c r="F5019" s="95" t="s">
        <v>86</v>
      </c>
      <c r="G5019" s="95">
        <v>2020</v>
      </c>
      <c r="H5019" s="95">
        <v>0</v>
      </c>
      <c r="I5019" s="95">
        <v>1</v>
      </c>
      <c r="J5019" s="95">
        <v>2882720</v>
      </c>
      <c r="K5019" s="95">
        <v>0</v>
      </c>
      <c r="L5019" s="95">
        <v>419</v>
      </c>
      <c r="M5019" s="95">
        <v>2882720</v>
      </c>
      <c r="N5019" s="5">
        <f t="shared" si="157"/>
        <v>6880</v>
      </c>
    </row>
    <row r="5020" spans="1:14" x14ac:dyDescent="0.25">
      <c r="A5020" t="str">
        <f t="shared" si="158"/>
        <v>2020_2007</v>
      </c>
      <c r="C5020" s="95">
        <v>5019</v>
      </c>
      <c r="D5020" s="95">
        <v>2007</v>
      </c>
      <c r="E5020" s="95">
        <v>2007</v>
      </c>
      <c r="F5020" s="95" t="s">
        <v>87</v>
      </c>
      <c r="G5020" s="95">
        <v>2020</v>
      </c>
      <c r="H5020" s="95">
        <v>0</v>
      </c>
      <c r="I5020" s="95">
        <v>1</v>
      </c>
      <c r="J5020" s="95">
        <v>4341968</v>
      </c>
      <c r="K5020" s="95">
        <v>0</v>
      </c>
      <c r="L5020" s="95">
        <v>631.1</v>
      </c>
      <c r="M5020" s="95">
        <v>4341968</v>
      </c>
      <c r="N5020" s="5">
        <f t="shared" si="157"/>
        <v>6880</v>
      </c>
    </row>
    <row r="5021" spans="1:14" x14ac:dyDescent="0.25">
      <c r="A5021" t="str">
        <f t="shared" si="158"/>
        <v>2020_2088</v>
      </c>
      <c r="C5021" s="95">
        <v>5020</v>
      </c>
      <c r="D5021" s="95">
        <v>2088</v>
      </c>
      <c r="E5021" s="95">
        <v>2088</v>
      </c>
      <c r="F5021" s="95" t="s">
        <v>88</v>
      </c>
      <c r="G5021" s="95">
        <v>2020</v>
      </c>
      <c r="H5021" s="95">
        <v>0</v>
      </c>
      <c r="I5021" s="95">
        <v>1</v>
      </c>
      <c r="J5021" s="95">
        <v>4918876</v>
      </c>
      <c r="K5021" s="95">
        <v>0</v>
      </c>
      <c r="L5021" s="95">
        <v>703.4</v>
      </c>
      <c r="M5021" s="95">
        <v>4918876</v>
      </c>
      <c r="N5021" s="5">
        <f t="shared" si="157"/>
        <v>6993</v>
      </c>
    </row>
    <row r="5022" spans="1:14" x14ac:dyDescent="0.25">
      <c r="A5022" t="str">
        <f t="shared" si="158"/>
        <v>2020_2097</v>
      </c>
      <c r="C5022" s="95">
        <v>5021</v>
      </c>
      <c r="D5022" s="95">
        <v>2097</v>
      </c>
      <c r="E5022" s="95">
        <v>2097</v>
      </c>
      <c r="F5022" s="95" t="s">
        <v>89</v>
      </c>
      <c r="G5022" s="95">
        <v>2020</v>
      </c>
      <c r="H5022" s="95">
        <v>0</v>
      </c>
      <c r="I5022" s="95">
        <v>1</v>
      </c>
      <c r="J5022" s="95">
        <v>3247241</v>
      </c>
      <c r="K5022" s="95">
        <v>0</v>
      </c>
      <c r="L5022" s="95">
        <v>467.7</v>
      </c>
      <c r="M5022" s="95">
        <v>3247241</v>
      </c>
      <c r="N5022" s="5">
        <f t="shared" si="157"/>
        <v>6943</v>
      </c>
    </row>
    <row r="5023" spans="1:14" x14ac:dyDescent="0.25">
      <c r="A5023" t="str">
        <f t="shared" si="158"/>
        <v>2020_2113</v>
      </c>
      <c r="C5023" s="95">
        <v>5022</v>
      </c>
      <c r="D5023" s="95">
        <v>2113</v>
      </c>
      <c r="E5023" s="95">
        <v>2113</v>
      </c>
      <c r="F5023" s="95" t="s">
        <v>90</v>
      </c>
      <c r="G5023" s="95">
        <v>2020</v>
      </c>
      <c r="H5023" s="95">
        <v>0</v>
      </c>
      <c r="I5023" s="95">
        <v>1</v>
      </c>
      <c r="J5023" s="95">
        <v>1310640</v>
      </c>
      <c r="K5023" s="95">
        <v>9212</v>
      </c>
      <c r="L5023" s="95">
        <v>190.5</v>
      </c>
      <c r="M5023" s="95">
        <v>1319852</v>
      </c>
      <c r="N5023" s="5">
        <f t="shared" si="157"/>
        <v>6880</v>
      </c>
    </row>
    <row r="5024" spans="1:14" x14ac:dyDescent="0.25">
      <c r="A5024" t="str">
        <f t="shared" si="158"/>
        <v>2020_2124</v>
      </c>
      <c r="C5024" s="95">
        <v>5023</v>
      </c>
      <c r="D5024" s="95">
        <v>2124</v>
      </c>
      <c r="E5024" s="95">
        <v>2124</v>
      </c>
      <c r="F5024" s="95" t="s">
        <v>383</v>
      </c>
      <c r="G5024" s="95">
        <v>2020</v>
      </c>
      <c r="H5024" s="95">
        <v>0</v>
      </c>
      <c r="I5024" s="95">
        <v>1</v>
      </c>
      <c r="J5024" s="95">
        <v>8745005</v>
      </c>
      <c r="K5024" s="95">
        <v>276620</v>
      </c>
      <c r="L5024" s="95">
        <v>1269.5999999999999</v>
      </c>
      <c r="M5024" s="95">
        <v>9021625</v>
      </c>
      <c r="N5024" s="5">
        <f t="shared" si="157"/>
        <v>6888</v>
      </c>
    </row>
    <row r="5025" spans="1:14" x14ac:dyDescent="0.25">
      <c r="A5025" t="str">
        <f t="shared" si="158"/>
        <v>2020_2151</v>
      </c>
      <c r="C5025" s="95">
        <v>5024</v>
      </c>
      <c r="D5025" s="95">
        <v>2151</v>
      </c>
      <c r="E5025" s="95">
        <v>2151</v>
      </c>
      <c r="F5025" s="95" t="s">
        <v>347</v>
      </c>
      <c r="G5025" s="95">
        <v>2020</v>
      </c>
      <c r="H5025" s="95">
        <v>0</v>
      </c>
      <c r="I5025" s="95">
        <v>1</v>
      </c>
      <c r="J5025" s="95">
        <v>2970749</v>
      </c>
      <c r="K5025" s="95">
        <v>0</v>
      </c>
      <c r="L5025" s="95">
        <v>427.2</v>
      </c>
      <c r="M5025" s="95">
        <v>2970749</v>
      </c>
      <c r="N5025" s="5">
        <f t="shared" si="157"/>
        <v>6954</v>
      </c>
    </row>
    <row r="5026" spans="1:14" x14ac:dyDescent="0.25">
      <c r="A5026" t="str">
        <f t="shared" si="158"/>
        <v>2020_2169</v>
      </c>
      <c r="C5026" s="95">
        <v>5025</v>
      </c>
      <c r="D5026" s="95">
        <v>2169</v>
      </c>
      <c r="E5026" s="95">
        <v>2169</v>
      </c>
      <c r="F5026" s="95" t="s">
        <v>91</v>
      </c>
      <c r="G5026" s="95">
        <v>2020</v>
      </c>
      <c r="H5026" s="95">
        <v>0</v>
      </c>
      <c r="I5026" s="95">
        <v>1</v>
      </c>
      <c r="J5026" s="95">
        <v>11157296</v>
      </c>
      <c r="K5026" s="95">
        <v>0</v>
      </c>
      <c r="L5026" s="95">
        <v>1621.7</v>
      </c>
      <c r="M5026" s="95">
        <v>11157296</v>
      </c>
      <c r="N5026" s="5">
        <f t="shared" si="157"/>
        <v>6880</v>
      </c>
    </row>
    <row r="5027" spans="1:14" x14ac:dyDescent="0.25">
      <c r="A5027" t="str">
        <f t="shared" si="158"/>
        <v>2020_2295</v>
      </c>
      <c r="C5027" s="95">
        <v>5026</v>
      </c>
      <c r="D5027" s="95">
        <v>2295</v>
      </c>
      <c r="E5027" s="95">
        <v>2295</v>
      </c>
      <c r="F5027" s="95" t="s">
        <v>92</v>
      </c>
      <c r="G5027" s="95">
        <v>2020</v>
      </c>
      <c r="H5027" s="95">
        <v>0</v>
      </c>
      <c r="I5027" s="95">
        <v>1</v>
      </c>
      <c r="J5027" s="95">
        <v>7385680</v>
      </c>
      <c r="K5027" s="95">
        <v>49198</v>
      </c>
      <c r="L5027" s="95">
        <v>1073.5</v>
      </c>
      <c r="M5027" s="95">
        <v>7434878</v>
      </c>
      <c r="N5027" s="5">
        <f t="shared" si="157"/>
        <v>6880</v>
      </c>
    </row>
    <row r="5028" spans="1:14" x14ac:dyDescent="0.25">
      <c r="A5028" t="str">
        <f t="shared" si="158"/>
        <v>2020_2313</v>
      </c>
      <c r="C5028" s="95">
        <v>5027</v>
      </c>
      <c r="D5028" s="95">
        <v>2313</v>
      </c>
      <c r="E5028" s="95">
        <v>2313</v>
      </c>
      <c r="F5028" s="95" t="s">
        <v>93</v>
      </c>
      <c r="G5028" s="95">
        <v>2020</v>
      </c>
      <c r="H5028" s="95">
        <v>0</v>
      </c>
      <c r="I5028" s="95">
        <v>1</v>
      </c>
      <c r="J5028" s="95">
        <v>25251986</v>
      </c>
      <c r="K5028" s="95">
        <v>686584</v>
      </c>
      <c r="L5028" s="95">
        <v>3661.3</v>
      </c>
      <c r="M5028" s="95">
        <v>25938570</v>
      </c>
      <c r="N5028" s="5">
        <f t="shared" si="157"/>
        <v>6897</v>
      </c>
    </row>
    <row r="5029" spans="1:14" x14ac:dyDescent="0.25">
      <c r="A5029" t="str">
        <f t="shared" si="158"/>
        <v>2020_2322</v>
      </c>
      <c r="C5029" s="95">
        <v>5028</v>
      </c>
      <c r="D5029" s="95">
        <v>2322</v>
      </c>
      <c r="E5029" s="95">
        <v>2322</v>
      </c>
      <c r="F5029" s="95" t="s">
        <v>94</v>
      </c>
      <c r="G5029" s="95">
        <v>2020</v>
      </c>
      <c r="H5029" s="95">
        <v>0</v>
      </c>
      <c r="I5029" s="95">
        <v>1</v>
      </c>
      <c r="J5029" s="95">
        <v>14511984</v>
      </c>
      <c r="K5029" s="95">
        <v>71699</v>
      </c>
      <c r="L5029" s="95">
        <v>2109.3000000000002</v>
      </c>
      <c r="M5029" s="95">
        <v>14583683</v>
      </c>
      <c r="N5029" s="5">
        <f t="shared" si="157"/>
        <v>6880</v>
      </c>
    </row>
    <row r="5030" spans="1:14" x14ac:dyDescent="0.25">
      <c r="A5030" t="str">
        <f t="shared" si="158"/>
        <v>2020_2369</v>
      </c>
      <c r="C5030" s="95">
        <v>5029</v>
      </c>
      <c r="D5030" s="95">
        <v>2369</v>
      </c>
      <c r="E5030" s="95">
        <v>2369</v>
      </c>
      <c r="F5030" s="95" t="s">
        <v>95</v>
      </c>
      <c r="G5030" s="95">
        <v>2020</v>
      </c>
      <c r="H5030" s="95">
        <v>0</v>
      </c>
      <c r="I5030" s="95">
        <v>1</v>
      </c>
      <c r="J5030" s="95">
        <v>3242544</v>
      </c>
      <c r="K5030" s="95">
        <v>0</v>
      </c>
      <c r="L5030" s="95">
        <v>471.3</v>
      </c>
      <c r="M5030" s="95">
        <v>3242544</v>
      </c>
      <c r="N5030" s="5">
        <f t="shared" si="157"/>
        <v>6880</v>
      </c>
    </row>
    <row r="5031" spans="1:14" x14ac:dyDescent="0.25">
      <c r="A5031" t="str">
        <f t="shared" si="158"/>
        <v>2020_2682</v>
      </c>
      <c r="C5031" s="95">
        <v>5030</v>
      </c>
      <c r="D5031" s="95">
        <v>2682</v>
      </c>
      <c r="E5031" s="95">
        <v>2682</v>
      </c>
      <c r="F5031" s="95" t="s">
        <v>3</v>
      </c>
      <c r="G5031" s="95">
        <v>2020</v>
      </c>
      <c r="H5031" s="95">
        <v>0</v>
      </c>
      <c r="I5031" s="95">
        <v>1</v>
      </c>
      <c r="J5031" s="95">
        <v>1896128</v>
      </c>
      <c r="K5031" s="95">
        <v>18337</v>
      </c>
      <c r="L5031" s="95">
        <v>275.60000000000002</v>
      </c>
      <c r="M5031" s="95">
        <v>1914465</v>
      </c>
      <c r="N5031" s="5">
        <f t="shared" si="157"/>
        <v>6880</v>
      </c>
    </row>
    <row r="5032" spans="1:14" x14ac:dyDescent="0.25">
      <c r="A5032" t="str">
        <f t="shared" si="158"/>
        <v>2020_2376</v>
      </c>
      <c r="C5032" s="95">
        <v>5031</v>
      </c>
      <c r="D5032" s="95">
        <v>2376</v>
      </c>
      <c r="E5032" s="95">
        <v>2376</v>
      </c>
      <c r="F5032" s="95" t="s">
        <v>96</v>
      </c>
      <c r="G5032" s="95">
        <v>2020</v>
      </c>
      <c r="H5032" s="95">
        <v>0</v>
      </c>
      <c r="I5032" s="95">
        <v>1</v>
      </c>
      <c r="J5032" s="95">
        <v>3167559</v>
      </c>
      <c r="K5032" s="95">
        <v>0</v>
      </c>
      <c r="L5032" s="95">
        <v>459</v>
      </c>
      <c r="M5032" s="95">
        <v>3167559</v>
      </c>
      <c r="N5032" s="5">
        <f t="shared" si="157"/>
        <v>6901</v>
      </c>
    </row>
    <row r="5033" spans="1:14" x14ac:dyDescent="0.25">
      <c r="A5033" t="str">
        <f t="shared" si="158"/>
        <v>2020_2403</v>
      </c>
      <c r="C5033" s="95">
        <v>5032</v>
      </c>
      <c r="D5033" s="95">
        <v>2403</v>
      </c>
      <c r="E5033" s="95">
        <v>2403</v>
      </c>
      <c r="F5033" s="95" t="s">
        <v>384</v>
      </c>
      <c r="G5033" s="95">
        <v>2020</v>
      </c>
      <c r="H5033" s="95">
        <v>0</v>
      </c>
      <c r="I5033" s="95">
        <v>1</v>
      </c>
      <c r="J5033" s="95">
        <v>6204541</v>
      </c>
      <c r="K5033" s="95">
        <v>0</v>
      </c>
      <c r="L5033" s="95">
        <v>899.6</v>
      </c>
      <c r="M5033" s="95">
        <v>6204541</v>
      </c>
      <c r="N5033" s="5">
        <f t="shared" si="157"/>
        <v>6897</v>
      </c>
    </row>
    <row r="5034" spans="1:14" x14ac:dyDescent="0.25">
      <c r="A5034" t="str">
        <f t="shared" si="158"/>
        <v>2020_2457</v>
      </c>
      <c r="C5034" s="95">
        <v>5033</v>
      </c>
      <c r="D5034" s="95">
        <v>2457</v>
      </c>
      <c r="E5034" s="95">
        <v>2457</v>
      </c>
      <c r="F5034" s="95" t="s">
        <v>97</v>
      </c>
      <c r="G5034" s="95">
        <v>2020</v>
      </c>
      <c r="H5034" s="95">
        <v>0</v>
      </c>
      <c r="I5034" s="95">
        <v>1</v>
      </c>
      <c r="J5034" s="95">
        <v>2972848</v>
      </c>
      <c r="K5034" s="95">
        <v>0</v>
      </c>
      <c r="L5034" s="95">
        <v>432.1</v>
      </c>
      <c r="M5034" s="95">
        <v>2972848</v>
      </c>
      <c r="N5034" s="5">
        <f t="shared" si="157"/>
        <v>6880</v>
      </c>
    </row>
    <row r="5035" spans="1:14" x14ac:dyDescent="0.25">
      <c r="A5035" t="str">
        <f t="shared" si="158"/>
        <v>2020_2466</v>
      </c>
      <c r="C5035" s="95">
        <v>5034</v>
      </c>
      <c r="D5035" s="95">
        <v>2466</v>
      </c>
      <c r="E5035" s="95">
        <v>2466</v>
      </c>
      <c r="F5035" s="95" t="s">
        <v>98</v>
      </c>
      <c r="G5035" s="95">
        <v>2020</v>
      </c>
      <c r="H5035" s="95">
        <v>0</v>
      </c>
      <c r="I5035" s="95">
        <v>1</v>
      </c>
      <c r="J5035" s="95">
        <v>10542224</v>
      </c>
      <c r="K5035" s="95">
        <v>0</v>
      </c>
      <c r="L5035" s="95">
        <v>1532.3</v>
      </c>
      <c r="M5035" s="95">
        <v>10542224</v>
      </c>
      <c r="N5035" s="5">
        <f t="shared" si="157"/>
        <v>6880</v>
      </c>
    </row>
    <row r="5036" spans="1:14" x14ac:dyDescent="0.25">
      <c r="A5036" t="str">
        <f t="shared" si="158"/>
        <v>2020_2493</v>
      </c>
      <c r="C5036" s="95">
        <v>5035</v>
      </c>
      <c r="D5036" s="95">
        <v>2493</v>
      </c>
      <c r="E5036" s="95">
        <v>2493</v>
      </c>
      <c r="F5036" s="95" t="s">
        <v>99</v>
      </c>
      <c r="G5036" s="95">
        <v>2020</v>
      </c>
      <c r="H5036" s="95">
        <v>0</v>
      </c>
      <c r="I5036" s="95">
        <v>1</v>
      </c>
      <c r="J5036" s="95">
        <v>1132957</v>
      </c>
      <c r="K5036" s="95">
        <v>0</v>
      </c>
      <c r="L5036" s="95">
        <v>161</v>
      </c>
      <c r="M5036" s="95">
        <v>1132957</v>
      </c>
      <c r="N5036" s="5">
        <f t="shared" si="157"/>
        <v>7037</v>
      </c>
    </row>
    <row r="5037" spans="1:14" x14ac:dyDescent="0.25">
      <c r="A5037" t="str">
        <f t="shared" si="158"/>
        <v>2020_2502</v>
      </c>
      <c r="C5037" s="95">
        <v>5036</v>
      </c>
      <c r="D5037" s="95">
        <v>2502</v>
      </c>
      <c r="E5037" s="95">
        <v>2502</v>
      </c>
      <c r="F5037" s="95" t="s">
        <v>100</v>
      </c>
      <c r="G5037" s="95">
        <v>2020</v>
      </c>
      <c r="H5037" s="95">
        <v>0</v>
      </c>
      <c r="I5037" s="95">
        <v>1</v>
      </c>
      <c r="J5037" s="95">
        <v>4115088</v>
      </c>
      <c r="K5037" s="95">
        <v>0</v>
      </c>
      <c r="L5037" s="95">
        <v>590.4</v>
      </c>
      <c r="M5037" s="95">
        <v>4115088</v>
      </c>
      <c r="N5037" s="5">
        <f t="shared" si="157"/>
        <v>6970</v>
      </c>
    </row>
    <row r="5038" spans="1:14" x14ac:dyDescent="0.25">
      <c r="A5038" t="str">
        <f t="shared" si="158"/>
        <v>2020_2511</v>
      </c>
      <c r="C5038" s="95">
        <v>5037</v>
      </c>
      <c r="D5038" s="95">
        <v>2511</v>
      </c>
      <c r="E5038" s="95">
        <v>2511</v>
      </c>
      <c r="F5038" s="95" t="s">
        <v>101</v>
      </c>
      <c r="G5038" s="95">
        <v>2020</v>
      </c>
      <c r="H5038" s="95">
        <v>0</v>
      </c>
      <c r="I5038" s="95">
        <v>1</v>
      </c>
      <c r="J5038" s="95">
        <v>13811600</v>
      </c>
      <c r="K5038" s="95">
        <v>0</v>
      </c>
      <c r="L5038" s="95">
        <v>2007.5</v>
      </c>
      <c r="M5038" s="95">
        <v>13811600</v>
      </c>
      <c r="N5038" s="5">
        <f t="shared" si="157"/>
        <v>6880</v>
      </c>
    </row>
    <row r="5039" spans="1:14" x14ac:dyDescent="0.25">
      <c r="A5039" t="str">
        <f t="shared" si="158"/>
        <v>2020_2520</v>
      </c>
      <c r="C5039" s="95">
        <v>5038</v>
      </c>
      <c r="D5039" s="95">
        <v>2520</v>
      </c>
      <c r="E5039" s="95">
        <v>2520</v>
      </c>
      <c r="F5039" s="95" t="s">
        <v>102</v>
      </c>
      <c r="G5039" s="95">
        <v>2020</v>
      </c>
      <c r="H5039" s="95">
        <v>0</v>
      </c>
      <c r="I5039" s="95">
        <v>1</v>
      </c>
      <c r="J5039" s="95">
        <v>1892000</v>
      </c>
      <c r="K5039" s="95">
        <v>0</v>
      </c>
      <c r="L5039" s="95">
        <v>275</v>
      </c>
      <c r="M5039" s="95">
        <v>1892000</v>
      </c>
      <c r="N5039" s="5">
        <f t="shared" si="157"/>
        <v>6880</v>
      </c>
    </row>
    <row r="5040" spans="1:14" x14ac:dyDescent="0.25">
      <c r="A5040" t="str">
        <f t="shared" si="158"/>
        <v>2020_2556</v>
      </c>
      <c r="C5040" s="95">
        <v>5039</v>
      </c>
      <c r="D5040" s="95">
        <v>2556</v>
      </c>
      <c r="E5040" s="95">
        <v>2556</v>
      </c>
      <c r="F5040" s="95" t="s">
        <v>103</v>
      </c>
      <c r="G5040" s="95">
        <v>2020</v>
      </c>
      <c r="H5040" s="95">
        <v>0</v>
      </c>
      <c r="I5040" s="95">
        <v>1</v>
      </c>
      <c r="J5040" s="95">
        <v>2630070</v>
      </c>
      <c r="K5040" s="95">
        <v>27179</v>
      </c>
      <c r="L5040" s="95">
        <v>382</v>
      </c>
      <c r="M5040" s="95">
        <v>2657249</v>
      </c>
      <c r="N5040" s="5">
        <f t="shared" si="157"/>
        <v>6885</v>
      </c>
    </row>
    <row r="5041" spans="1:14" x14ac:dyDescent="0.25">
      <c r="A5041" t="str">
        <f t="shared" si="158"/>
        <v>2020_3195</v>
      </c>
      <c r="C5041" s="95">
        <v>5040</v>
      </c>
      <c r="D5041" s="95">
        <v>3195</v>
      </c>
      <c r="E5041" s="95">
        <v>3195</v>
      </c>
      <c r="F5041" s="95" t="s">
        <v>298</v>
      </c>
      <c r="G5041" s="95">
        <v>2020</v>
      </c>
      <c r="H5041" s="95">
        <v>0</v>
      </c>
      <c r="I5041" s="95">
        <v>1</v>
      </c>
      <c r="J5041" s="95">
        <v>8405018</v>
      </c>
      <c r="K5041" s="95">
        <v>110004</v>
      </c>
      <c r="L5041" s="95">
        <v>1210.4000000000001</v>
      </c>
      <c r="M5041" s="95">
        <v>8515022</v>
      </c>
      <c r="N5041" s="5">
        <f t="shared" si="157"/>
        <v>6944</v>
      </c>
    </row>
    <row r="5042" spans="1:14" x14ac:dyDescent="0.25">
      <c r="A5042" t="str">
        <f t="shared" si="158"/>
        <v>2020_2709</v>
      </c>
      <c r="C5042" s="95">
        <v>5041</v>
      </c>
      <c r="D5042" s="95">
        <v>2709</v>
      </c>
      <c r="E5042" s="95">
        <v>2709</v>
      </c>
      <c r="F5042" s="95" t="s">
        <v>105</v>
      </c>
      <c r="G5042" s="95">
        <v>2020</v>
      </c>
      <c r="H5042" s="95">
        <v>0</v>
      </c>
      <c r="I5042" s="95">
        <v>1</v>
      </c>
      <c r="J5042" s="95">
        <v>11115652</v>
      </c>
      <c r="K5042" s="95">
        <v>0</v>
      </c>
      <c r="L5042" s="95">
        <v>1612.6</v>
      </c>
      <c r="M5042" s="95">
        <v>11115652</v>
      </c>
      <c r="N5042" s="5">
        <f t="shared" si="157"/>
        <v>6893</v>
      </c>
    </row>
    <row r="5043" spans="1:14" x14ac:dyDescent="0.25">
      <c r="A5043" t="str">
        <f t="shared" si="158"/>
        <v>2020_2718</v>
      </c>
      <c r="C5043" s="95">
        <v>5042</v>
      </c>
      <c r="D5043" s="95">
        <v>2718</v>
      </c>
      <c r="E5043" s="95">
        <v>2718</v>
      </c>
      <c r="F5043" s="95" t="s">
        <v>106</v>
      </c>
      <c r="G5043" s="95">
        <v>2020</v>
      </c>
      <c r="H5043" s="95">
        <v>0</v>
      </c>
      <c r="I5043" s="95">
        <v>1</v>
      </c>
      <c r="J5043" s="95">
        <v>3299673</v>
      </c>
      <c r="K5043" s="95">
        <v>159076</v>
      </c>
      <c r="L5043" s="95">
        <v>475.8</v>
      </c>
      <c r="M5043" s="95">
        <v>3458749</v>
      </c>
      <c r="N5043" s="5">
        <f t="shared" si="157"/>
        <v>6935</v>
      </c>
    </row>
    <row r="5044" spans="1:14" x14ac:dyDescent="0.25">
      <c r="A5044" t="str">
        <f t="shared" si="158"/>
        <v>2020_2727</v>
      </c>
      <c r="C5044" s="95">
        <v>5043</v>
      </c>
      <c r="D5044" s="95">
        <v>2727</v>
      </c>
      <c r="E5044" s="95">
        <v>2727</v>
      </c>
      <c r="F5044" s="95" t="s">
        <v>107</v>
      </c>
      <c r="G5044" s="95">
        <v>2020</v>
      </c>
      <c r="H5044" s="95">
        <v>0</v>
      </c>
      <c r="I5044" s="95">
        <v>1</v>
      </c>
      <c r="J5044" s="95">
        <v>4493328</v>
      </c>
      <c r="K5044" s="95">
        <v>0</v>
      </c>
      <c r="L5044" s="95">
        <v>653.1</v>
      </c>
      <c r="M5044" s="95">
        <v>4493328</v>
      </c>
      <c r="N5044" s="5">
        <f t="shared" si="157"/>
        <v>6880</v>
      </c>
    </row>
    <row r="5045" spans="1:14" x14ac:dyDescent="0.25">
      <c r="A5045" t="str">
        <f t="shared" si="158"/>
        <v>2020_2754</v>
      </c>
      <c r="C5045" s="95">
        <v>5044</v>
      </c>
      <c r="D5045" s="95">
        <v>2754</v>
      </c>
      <c r="E5045" s="95">
        <v>2754</v>
      </c>
      <c r="F5045" s="95" t="s">
        <v>108</v>
      </c>
      <c r="G5045" s="95">
        <v>2020</v>
      </c>
      <c r="H5045" s="95">
        <v>0</v>
      </c>
      <c r="I5045" s="95">
        <v>1</v>
      </c>
      <c r="J5045" s="95">
        <v>2976829</v>
      </c>
      <c r="K5045" s="95">
        <v>76944</v>
      </c>
      <c r="L5045" s="95">
        <v>431.8</v>
      </c>
      <c r="M5045" s="95">
        <v>3053773</v>
      </c>
      <c r="N5045" s="5">
        <f t="shared" si="157"/>
        <v>6894</v>
      </c>
    </row>
    <row r="5046" spans="1:14" x14ac:dyDescent="0.25">
      <c r="A5046" t="str">
        <f t="shared" si="158"/>
        <v>2020_2766</v>
      </c>
      <c r="C5046" s="95">
        <v>5045</v>
      </c>
      <c r="D5046" s="95">
        <v>2766</v>
      </c>
      <c r="E5046" s="95">
        <v>2766</v>
      </c>
      <c r="F5046" s="95" t="s">
        <v>348</v>
      </c>
      <c r="G5046" s="95">
        <v>2020</v>
      </c>
      <c r="H5046" s="95">
        <v>0</v>
      </c>
      <c r="I5046" s="95">
        <v>1</v>
      </c>
      <c r="J5046" s="95">
        <v>2452046</v>
      </c>
      <c r="K5046" s="95">
        <v>0</v>
      </c>
      <c r="L5046" s="95">
        <v>351.8</v>
      </c>
      <c r="M5046" s="95">
        <v>2452046</v>
      </c>
      <c r="N5046" s="5">
        <f t="shared" si="157"/>
        <v>6970</v>
      </c>
    </row>
    <row r="5047" spans="1:14" x14ac:dyDescent="0.25">
      <c r="A5047" t="str">
        <f t="shared" si="158"/>
        <v>2020_2772</v>
      </c>
      <c r="C5047" s="95">
        <v>5046</v>
      </c>
      <c r="D5047" s="95">
        <v>2772</v>
      </c>
      <c r="E5047" s="95">
        <v>2772</v>
      </c>
      <c r="F5047" s="95" t="s">
        <v>110</v>
      </c>
      <c r="G5047" s="95">
        <v>2020</v>
      </c>
      <c r="H5047" s="95">
        <v>0</v>
      </c>
      <c r="I5047" s="95">
        <v>1</v>
      </c>
      <c r="J5047" s="95">
        <v>1591497</v>
      </c>
      <c r="K5047" s="95">
        <v>0</v>
      </c>
      <c r="L5047" s="95">
        <v>227</v>
      </c>
      <c r="M5047" s="95">
        <v>1591497</v>
      </c>
      <c r="N5047" s="5">
        <f t="shared" si="157"/>
        <v>7011</v>
      </c>
    </row>
    <row r="5048" spans="1:14" x14ac:dyDescent="0.25">
      <c r="A5048" t="str">
        <f t="shared" si="158"/>
        <v>2020_2781</v>
      </c>
      <c r="C5048" s="95">
        <v>5047</v>
      </c>
      <c r="D5048" s="95">
        <v>2781</v>
      </c>
      <c r="E5048" s="95">
        <v>2781</v>
      </c>
      <c r="F5048" s="95" t="s">
        <v>111</v>
      </c>
      <c r="G5048" s="95">
        <v>2020</v>
      </c>
      <c r="H5048" s="95">
        <v>0</v>
      </c>
      <c r="I5048" s="95">
        <v>1</v>
      </c>
      <c r="J5048" s="95">
        <v>8193392</v>
      </c>
      <c r="K5048" s="95">
        <v>0</v>
      </c>
      <c r="L5048" s="95">
        <v>1190.9000000000001</v>
      </c>
      <c r="M5048" s="95">
        <v>8193392</v>
      </c>
      <c r="N5048" s="5">
        <f t="shared" si="157"/>
        <v>6880</v>
      </c>
    </row>
    <row r="5049" spans="1:14" x14ac:dyDescent="0.25">
      <c r="A5049" t="str">
        <f t="shared" si="158"/>
        <v>2020_2826</v>
      </c>
      <c r="C5049" s="95">
        <v>5048</v>
      </c>
      <c r="D5049" s="95">
        <v>2826</v>
      </c>
      <c r="E5049" s="95">
        <v>2826</v>
      </c>
      <c r="F5049" s="95" t="s">
        <v>112</v>
      </c>
      <c r="G5049" s="95">
        <v>2020</v>
      </c>
      <c r="H5049" s="95">
        <v>0</v>
      </c>
      <c r="I5049" s="95">
        <v>1</v>
      </c>
      <c r="J5049" s="95">
        <v>9811509</v>
      </c>
      <c r="K5049" s="95">
        <v>0</v>
      </c>
      <c r="L5049" s="95">
        <v>1419.9</v>
      </c>
      <c r="M5049" s="95">
        <v>9811509</v>
      </c>
      <c r="N5049" s="5">
        <f t="shared" si="157"/>
        <v>6910</v>
      </c>
    </row>
    <row r="5050" spans="1:14" x14ac:dyDescent="0.25">
      <c r="A5050" t="str">
        <f t="shared" si="158"/>
        <v>2020_2846</v>
      </c>
      <c r="C5050" s="95">
        <v>5049</v>
      </c>
      <c r="D5050" s="95">
        <v>2846</v>
      </c>
      <c r="E5050" s="95">
        <v>2846</v>
      </c>
      <c r="F5050" s="95" t="s">
        <v>113</v>
      </c>
      <c r="G5050" s="95">
        <v>2020</v>
      </c>
      <c r="H5050" s="95">
        <v>0</v>
      </c>
      <c r="I5050" s="95">
        <v>1</v>
      </c>
      <c r="J5050" s="95">
        <v>2071194</v>
      </c>
      <c r="K5050" s="95">
        <v>37215</v>
      </c>
      <c r="L5050" s="95">
        <v>298.39999999999998</v>
      </c>
      <c r="M5050" s="95">
        <v>2108409</v>
      </c>
      <c r="N5050" s="5">
        <f t="shared" si="157"/>
        <v>6941</v>
      </c>
    </row>
    <row r="5051" spans="1:14" x14ac:dyDescent="0.25">
      <c r="A5051" t="str">
        <f t="shared" si="158"/>
        <v>2020_2862</v>
      </c>
      <c r="C5051" s="95">
        <v>5050</v>
      </c>
      <c r="D5051" s="95">
        <v>2862</v>
      </c>
      <c r="E5051" s="95">
        <v>2862</v>
      </c>
      <c r="F5051" s="95" t="s">
        <v>114</v>
      </c>
      <c r="G5051" s="95">
        <v>2020</v>
      </c>
      <c r="H5051" s="95">
        <v>0</v>
      </c>
      <c r="I5051" s="95">
        <v>1</v>
      </c>
      <c r="J5051" s="95">
        <v>4325200</v>
      </c>
      <c r="K5051" s="95">
        <v>0</v>
      </c>
      <c r="L5051" s="95">
        <v>625.29999999999995</v>
      </c>
      <c r="M5051" s="95">
        <v>4325200</v>
      </c>
      <c r="N5051" s="5">
        <f t="shared" si="157"/>
        <v>6917</v>
      </c>
    </row>
    <row r="5052" spans="1:14" x14ac:dyDescent="0.25">
      <c r="A5052" t="str">
        <f t="shared" si="158"/>
        <v>2020_2977</v>
      </c>
      <c r="C5052" s="95">
        <v>5051</v>
      </c>
      <c r="D5052" s="95">
        <v>2977</v>
      </c>
      <c r="E5052" s="95">
        <v>2977</v>
      </c>
      <c r="F5052" s="95" t="s">
        <v>115</v>
      </c>
      <c r="G5052" s="95">
        <v>2020</v>
      </c>
      <c r="H5052" s="95">
        <v>0</v>
      </c>
      <c r="I5052" s="95">
        <v>1</v>
      </c>
      <c r="J5052" s="95">
        <v>4346784</v>
      </c>
      <c r="K5052" s="95">
        <v>0</v>
      </c>
      <c r="L5052" s="95">
        <v>631.79999999999995</v>
      </c>
      <c r="M5052" s="95">
        <v>4346784</v>
      </c>
      <c r="N5052" s="5">
        <f t="shared" si="157"/>
        <v>6880</v>
      </c>
    </row>
    <row r="5053" spans="1:14" x14ac:dyDescent="0.25">
      <c r="A5053" t="str">
        <f t="shared" si="158"/>
        <v>2020_2988</v>
      </c>
      <c r="C5053" s="95">
        <v>5052</v>
      </c>
      <c r="D5053" s="95">
        <v>2988</v>
      </c>
      <c r="E5053" s="95">
        <v>2988</v>
      </c>
      <c r="F5053" s="95" t="s">
        <v>116</v>
      </c>
      <c r="G5053" s="95">
        <v>2020</v>
      </c>
      <c r="H5053" s="95">
        <v>0</v>
      </c>
      <c r="I5053" s="95">
        <v>1</v>
      </c>
      <c r="J5053" s="95">
        <v>3585168</v>
      </c>
      <c r="K5053" s="95">
        <v>0</v>
      </c>
      <c r="L5053" s="95">
        <v>521.1</v>
      </c>
      <c r="M5053" s="95">
        <v>3585168</v>
      </c>
      <c r="N5053" s="5">
        <f t="shared" si="157"/>
        <v>6880</v>
      </c>
    </row>
    <row r="5054" spans="1:14" x14ac:dyDescent="0.25">
      <c r="A5054" t="str">
        <f t="shared" si="158"/>
        <v>2020_3029</v>
      </c>
      <c r="C5054" s="95">
        <v>5053</v>
      </c>
      <c r="D5054" s="95">
        <v>3029</v>
      </c>
      <c r="E5054" s="95">
        <v>3029</v>
      </c>
      <c r="F5054" s="95" t="s">
        <v>117</v>
      </c>
      <c r="G5054" s="95">
        <v>2020</v>
      </c>
      <c r="H5054" s="95">
        <v>0</v>
      </c>
      <c r="I5054" s="95">
        <v>1</v>
      </c>
      <c r="J5054" s="95">
        <v>8190202</v>
      </c>
      <c r="K5054" s="95">
        <v>0</v>
      </c>
      <c r="L5054" s="95">
        <v>1171.2</v>
      </c>
      <c r="M5054" s="95">
        <v>8190202</v>
      </c>
      <c r="N5054" s="5">
        <f t="shared" si="157"/>
        <v>6993</v>
      </c>
    </row>
    <row r="5055" spans="1:14" x14ac:dyDescent="0.25">
      <c r="A5055" t="str">
        <f t="shared" si="158"/>
        <v>2020_3033</v>
      </c>
      <c r="C5055" s="95">
        <v>5054</v>
      </c>
      <c r="D5055" s="95">
        <v>3033</v>
      </c>
      <c r="E5055" s="95">
        <v>3033</v>
      </c>
      <c r="F5055" s="95" t="s">
        <v>118</v>
      </c>
      <c r="G5055" s="95">
        <v>2020</v>
      </c>
      <c r="H5055" s="95">
        <v>0</v>
      </c>
      <c r="I5055" s="95">
        <v>1</v>
      </c>
      <c r="J5055" s="95">
        <v>3060909</v>
      </c>
      <c r="K5055" s="95">
        <v>10530</v>
      </c>
      <c r="L5055" s="95">
        <v>438.4</v>
      </c>
      <c r="M5055" s="95">
        <v>3071439</v>
      </c>
      <c r="N5055" s="5">
        <f t="shared" si="157"/>
        <v>6982</v>
      </c>
    </row>
    <row r="5056" spans="1:14" x14ac:dyDescent="0.25">
      <c r="A5056" t="str">
        <f t="shared" si="158"/>
        <v>2020_3042</v>
      </c>
      <c r="C5056" s="95">
        <v>5055</v>
      </c>
      <c r="D5056" s="95">
        <v>3042</v>
      </c>
      <c r="E5056" s="95">
        <v>3042</v>
      </c>
      <c r="F5056" s="95" t="s">
        <v>119</v>
      </c>
      <c r="G5056" s="95">
        <v>2020</v>
      </c>
      <c r="H5056" s="95">
        <v>0</v>
      </c>
      <c r="I5056" s="95">
        <v>1</v>
      </c>
      <c r="J5056" s="95">
        <v>4863868</v>
      </c>
      <c r="K5056" s="95">
        <v>0</v>
      </c>
      <c r="L5056" s="95">
        <v>690.4</v>
      </c>
      <c r="M5056" s="95">
        <v>4863868</v>
      </c>
      <c r="N5056" s="5">
        <f t="shared" si="157"/>
        <v>7045</v>
      </c>
    </row>
    <row r="5057" spans="1:14" x14ac:dyDescent="0.25">
      <c r="A5057" t="str">
        <f t="shared" si="158"/>
        <v>2020_3060</v>
      </c>
      <c r="C5057" s="95">
        <v>5056</v>
      </c>
      <c r="D5057" s="95">
        <v>3060</v>
      </c>
      <c r="E5057" s="95">
        <v>3060</v>
      </c>
      <c r="F5057" s="95" t="s">
        <v>120</v>
      </c>
      <c r="G5057" s="95">
        <v>2020</v>
      </c>
      <c r="H5057" s="95">
        <v>0</v>
      </c>
      <c r="I5057" s="95">
        <v>1</v>
      </c>
      <c r="J5057" s="95">
        <v>8349568</v>
      </c>
      <c r="K5057" s="95">
        <v>0</v>
      </c>
      <c r="L5057" s="95">
        <v>1213.5999999999999</v>
      </c>
      <c r="M5057" s="95">
        <v>8349568</v>
      </c>
      <c r="N5057" s="5">
        <f t="shared" si="157"/>
        <v>6880</v>
      </c>
    </row>
    <row r="5058" spans="1:14" x14ac:dyDescent="0.25">
      <c r="A5058" t="str">
        <f t="shared" si="158"/>
        <v>2020_3168</v>
      </c>
      <c r="C5058" s="95">
        <v>5057</v>
      </c>
      <c r="D5058" s="95">
        <v>3168</v>
      </c>
      <c r="E5058" s="95">
        <v>3168</v>
      </c>
      <c r="F5058" s="95" t="s">
        <v>127</v>
      </c>
      <c r="G5058" s="95">
        <v>2020</v>
      </c>
      <c r="H5058" s="95">
        <v>0</v>
      </c>
      <c r="I5058" s="95">
        <v>1</v>
      </c>
      <c r="J5058" s="95">
        <v>4762587</v>
      </c>
      <c r="K5058" s="95">
        <v>0</v>
      </c>
      <c r="L5058" s="95">
        <v>683.2</v>
      </c>
      <c r="M5058" s="95">
        <v>4762587</v>
      </c>
      <c r="N5058" s="5">
        <f t="shared" si="157"/>
        <v>6971</v>
      </c>
    </row>
    <row r="5059" spans="1:14" x14ac:dyDescent="0.25">
      <c r="A5059" t="str">
        <f t="shared" si="158"/>
        <v>2020_3105</v>
      </c>
      <c r="C5059" s="95">
        <v>5058</v>
      </c>
      <c r="D5059" s="95">
        <v>3105</v>
      </c>
      <c r="E5059" s="95">
        <v>3105</v>
      </c>
      <c r="F5059" s="95" t="s">
        <v>121</v>
      </c>
      <c r="G5059" s="95">
        <v>2020</v>
      </c>
      <c r="H5059" s="95">
        <v>0</v>
      </c>
      <c r="I5059" s="95">
        <v>1</v>
      </c>
      <c r="J5059" s="95">
        <v>9890000</v>
      </c>
      <c r="K5059" s="95">
        <v>0</v>
      </c>
      <c r="L5059" s="95">
        <v>1437.5</v>
      </c>
      <c r="M5059" s="95">
        <v>9890000</v>
      </c>
      <c r="N5059" s="5">
        <f t="shared" ref="N5059:N5122" si="159">ROUND(J5059/L5059,0)</f>
        <v>6880</v>
      </c>
    </row>
    <row r="5060" spans="1:14" x14ac:dyDescent="0.25">
      <c r="A5060" t="str">
        <f t="shared" si="158"/>
        <v>2020_3114</v>
      </c>
      <c r="C5060" s="95">
        <v>5059</v>
      </c>
      <c r="D5060" s="95">
        <v>3114</v>
      </c>
      <c r="E5060" s="95">
        <v>3114</v>
      </c>
      <c r="F5060" s="95" t="s">
        <v>122</v>
      </c>
      <c r="G5060" s="95">
        <v>2020</v>
      </c>
      <c r="H5060" s="95">
        <v>0</v>
      </c>
      <c r="I5060" s="95">
        <v>1</v>
      </c>
      <c r="J5060" s="95">
        <v>24056608</v>
      </c>
      <c r="K5060" s="95">
        <v>0</v>
      </c>
      <c r="L5060" s="95">
        <v>3496.6</v>
      </c>
      <c r="M5060" s="95">
        <v>24056608</v>
      </c>
      <c r="N5060" s="5">
        <f t="shared" si="159"/>
        <v>6880</v>
      </c>
    </row>
    <row r="5061" spans="1:14" x14ac:dyDescent="0.25">
      <c r="A5061" t="str">
        <f t="shared" ref="A5061:A5124" si="160">CONCATENATE(G5061,"_",D5061)</f>
        <v>2020_3119</v>
      </c>
      <c r="C5061" s="95">
        <v>5060</v>
      </c>
      <c r="D5061" s="95">
        <v>3119</v>
      </c>
      <c r="E5061" s="95">
        <v>3119</v>
      </c>
      <c r="F5061" s="95" t="s">
        <v>123</v>
      </c>
      <c r="G5061" s="95">
        <v>2020</v>
      </c>
      <c r="H5061" s="95">
        <v>0</v>
      </c>
      <c r="I5061" s="95">
        <v>1</v>
      </c>
      <c r="J5061" s="95">
        <v>5922304</v>
      </c>
      <c r="K5061" s="95">
        <v>0</v>
      </c>
      <c r="L5061" s="95">
        <v>860.8</v>
      </c>
      <c r="M5061" s="95">
        <v>5922304</v>
      </c>
      <c r="N5061" s="5">
        <f t="shared" si="159"/>
        <v>6880</v>
      </c>
    </row>
    <row r="5062" spans="1:14" x14ac:dyDescent="0.25">
      <c r="A5062" t="str">
        <f t="shared" si="160"/>
        <v>2020_3141</v>
      </c>
      <c r="C5062" s="95">
        <v>5061</v>
      </c>
      <c r="D5062" s="95">
        <v>3141</v>
      </c>
      <c r="E5062" s="95">
        <v>3141</v>
      </c>
      <c r="F5062" s="95" t="s">
        <v>124</v>
      </c>
      <c r="G5062" s="95">
        <v>2020</v>
      </c>
      <c r="H5062" s="95">
        <v>0</v>
      </c>
      <c r="I5062" s="95">
        <v>1</v>
      </c>
      <c r="J5062" s="95">
        <v>98380795</v>
      </c>
      <c r="K5062" s="95">
        <v>0</v>
      </c>
      <c r="L5062" s="95">
        <v>14285</v>
      </c>
      <c r="M5062" s="95">
        <v>98380795</v>
      </c>
      <c r="N5062" s="5">
        <f t="shared" si="159"/>
        <v>6887</v>
      </c>
    </row>
    <row r="5063" spans="1:14" x14ac:dyDescent="0.25">
      <c r="A5063" t="str">
        <f t="shared" si="160"/>
        <v>2020_3150</v>
      </c>
      <c r="C5063" s="95">
        <v>5062</v>
      </c>
      <c r="D5063" s="95">
        <v>3150</v>
      </c>
      <c r="E5063" s="95">
        <v>3150</v>
      </c>
      <c r="F5063" s="95" t="s">
        <v>125</v>
      </c>
      <c r="G5063" s="95">
        <v>2020</v>
      </c>
      <c r="H5063" s="95">
        <v>0</v>
      </c>
      <c r="I5063" s="95">
        <v>1</v>
      </c>
      <c r="J5063" s="95">
        <v>7242576</v>
      </c>
      <c r="K5063" s="95">
        <v>222070</v>
      </c>
      <c r="L5063" s="95">
        <v>1052.7</v>
      </c>
      <c r="M5063" s="95">
        <v>7464646</v>
      </c>
      <c r="N5063" s="5">
        <f t="shared" si="159"/>
        <v>6880</v>
      </c>
    </row>
    <row r="5064" spans="1:14" x14ac:dyDescent="0.25">
      <c r="A5064" t="str">
        <f t="shared" si="160"/>
        <v>2020_3154</v>
      </c>
      <c r="C5064" s="95">
        <v>5063</v>
      </c>
      <c r="D5064" s="95">
        <v>3154</v>
      </c>
      <c r="E5064" s="95">
        <v>3154</v>
      </c>
      <c r="F5064" s="95" t="s">
        <v>126</v>
      </c>
      <c r="G5064" s="95">
        <v>2020</v>
      </c>
      <c r="H5064" s="95">
        <v>0</v>
      </c>
      <c r="I5064" s="95">
        <v>1</v>
      </c>
      <c r="J5064" s="95">
        <v>3784688</v>
      </c>
      <c r="K5064" s="95">
        <v>0</v>
      </c>
      <c r="L5064" s="95">
        <v>550.1</v>
      </c>
      <c r="M5064" s="95">
        <v>3784688</v>
      </c>
      <c r="N5064" s="5">
        <f t="shared" si="159"/>
        <v>6880</v>
      </c>
    </row>
    <row r="5065" spans="1:14" x14ac:dyDescent="0.25">
      <c r="A5065" t="str">
        <f t="shared" si="160"/>
        <v>2020_3186</v>
      </c>
      <c r="C5065" s="95">
        <v>5064</v>
      </c>
      <c r="D5065" s="95">
        <v>3186</v>
      </c>
      <c r="E5065" s="95">
        <v>3186</v>
      </c>
      <c r="F5065" s="95" t="s">
        <v>349</v>
      </c>
      <c r="G5065" s="95">
        <v>2020</v>
      </c>
      <c r="H5065" s="95">
        <v>0</v>
      </c>
      <c r="I5065" s="95">
        <v>1</v>
      </c>
      <c r="J5065" s="95">
        <v>3000935</v>
      </c>
      <c r="K5065" s="95">
        <v>0</v>
      </c>
      <c r="L5065" s="95">
        <v>432.1</v>
      </c>
      <c r="M5065" s="95">
        <v>3000935</v>
      </c>
      <c r="N5065" s="5">
        <f t="shared" si="159"/>
        <v>6945</v>
      </c>
    </row>
    <row r="5066" spans="1:14" x14ac:dyDescent="0.25">
      <c r="A5066" t="str">
        <f t="shared" si="160"/>
        <v>2020_3204</v>
      </c>
      <c r="C5066" s="95">
        <v>5065</v>
      </c>
      <c r="D5066" s="95">
        <v>3204</v>
      </c>
      <c r="E5066" s="95">
        <v>3204</v>
      </c>
      <c r="F5066" s="95" t="s">
        <v>128</v>
      </c>
      <c r="G5066" s="95">
        <v>2020</v>
      </c>
      <c r="H5066" s="95">
        <v>0</v>
      </c>
      <c r="I5066" s="95">
        <v>1</v>
      </c>
      <c r="J5066" s="95">
        <v>6324096</v>
      </c>
      <c r="K5066" s="95">
        <v>0</v>
      </c>
      <c r="L5066" s="95">
        <v>919.2</v>
      </c>
      <c r="M5066" s="95">
        <v>6324096</v>
      </c>
      <c r="N5066" s="5">
        <f t="shared" si="159"/>
        <v>6880</v>
      </c>
    </row>
    <row r="5067" spans="1:14" x14ac:dyDescent="0.25">
      <c r="A5067" t="str">
        <f t="shared" si="160"/>
        <v>2020_3231</v>
      </c>
      <c r="C5067" s="95">
        <v>5066</v>
      </c>
      <c r="D5067" s="95">
        <v>3231</v>
      </c>
      <c r="E5067" s="95">
        <v>3231</v>
      </c>
      <c r="F5067" s="95" t="s">
        <v>129</v>
      </c>
      <c r="G5067" s="95">
        <v>2020</v>
      </c>
      <c r="H5067" s="95">
        <v>0</v>
      </c>
      <c r="I5067" s="95">
        <v>1</v>
      </c>
      <c r="J5067" s="95">
        <v>48556288</v>
      </c>
      <c r="K5067" s="95">
        <v>0</v>
      </c>
      <c r="L5067" s="95">
        <v>7057.6</v>
      </c>
      <c r="M5067" s="95">
        <v>48556288</v>
      </c>
      <c r="N5067" s="5">
        <f t="shared" si="159"/>
        <v>6880</v>
      </c>
    </row>
    <row r="5068" spans="1:14" x14ac:dyDescent="0.25">
      <c r="A5068" t="str">
        <f t="shared" si="160"/>
        <v>2020_3312</v>
      </c>
      <c r="C5068" s="95">
        <v>5067</v>
      </c>
      <c r="D5068" s="95">
        <v>3312</v>
      </c>
      <c r="E5068" s="95">
        <v>3312</v>
      </c>
      <c r="F5068" s="95" t="s">
        <v>130</v>
      </c>
      <c r="G5068" s="95">
        <v>2020</v>
      </c>
      <c r="H5068" s="95">
        <v>0</v>
      </c>
      <c r="I5068" s="95">
        <v>1</v>
      </c>
      <c r="J5068" s="95">
        <v>12900000</v>
      </c>
      <c r="K5068" s="95">
        <v>92376</v>
      </c>
      <c r="L5068" s="95">
        <v>1875</v>
      </c>
      <c r="M5068" s="95">
        <v>12992376</v>
      </c>
      <c r="N5068" s="5">
        <f t="shared" si="159"/>
        <v>6880</v>
      </c>
    </row>
    <row r="5069" spans="1:14" x14ac:dyDescent="0.25">
      <c r="A5069" t="str">
        <f t="shared" si="160"/>
        <v>2020_3330</v>
      </c>
      <c r="C5069" s="95">
        <v>5068</v>
      </c>
      <c r="D5069" s="95">
        <v>3330</v>
      </c>
      <c r="E5069" s="95">
        <v>3330</v>
      </c>
      <c r="F5069" s="95" t="s">
        <v>131</v>
      </c>
      <c r="G5069" s="95">
        <v>2020</v>
      </c>
      <c r="H5069" s="95">
        <v>0</v>
      </c>
      <c r="I5069" s="95">
        <v>1</v>
      </c>
      <c r="J5069" s="95">
        <v>2299596</v>
      </c>
      <c r="K5069" s="95">
        <v>35835</v>
      </c>
      <c r="L5069" s="95">
        <v>332.6</v>
      </c>
      <c r="M5069" s="95">
        <v>2335431</v>
      </c>
      <c r="N5069" s="5">
        <f t="shared" si="159"/>
        <v>6914</v>
      </c>
    </row>
    <row r="5070" spans="1:14" x14ac:dyDescent="0.25">
      <c r="A5070" t="str">
        <f t="shared" si="160"/>
        <v>2020_3348</v>
      </c>
      <c r="C5070" s="95">
        <v>5069</v>
      </c>
      <c r="D5070" s="95">
        <v>3348</v>
      </c>
      <c r="E5070" s="95">
        <v>3348</v>
      </c>
      <c r="F5070" s="95" t="s">
        <v>132</v>
      </c>
      <c r="G5070" s="95">
        <v>2020</v>
      </c>
      <c r="H5070" s="95">
        <v>0</v>
      </c>
      <c r="I5070" s="95">
        <v>1</v>
      </c>
      <c r="J5070" s="95">
        <v>3070212</v>
      </c>
      <c r="K5070" s="95">
        <v>80016</v>
      </c>
      <c r="L5070" s="95">
        <v>440.3</v>
      </c>
      <c r="M5070" s="95">
        <v>3150228</v>
      </c>
      <c r="N5070" s="5">
        <f t="shared" si="159"/>
        <v>6973</v>
      </c>
    </row>
    <row r="5071" spans="1:14" x14ac:dyDescent="0.25">
      <c r="A5071" t="str">
        <f t="shared" si="160"/>
        <v>2020_3375</v>
      </c>
      <c r="C5071" s="95">
        <v>5070</v>
      </c>
      <c r="D5071" s="95">
        <v>3375</v>
      </c>
      <c r="E5071" s="95">
        <v>3375</v>
      </c>
      <c r="F5071" s="95" t="s">
        <v>133</v>
      </c>
      <c r="G5071" s="95">
        <v>2020</v>
      </c>
      <c r="H5071" s="95">
        <v>0</v>
      </c>
      <c r="I5071" s="95">
        <v>1</v>
      </c>
      <c r="J5071" s="95">
        <v>12092976</v>
      </c>
      <c r="K5071" s="95">
        <v>0</v>
      </c>
      <c r="L5071" s="95">
        <v>1757.7</v>
      </c>
      <c r="M5071" s="95">
        <v>12092976</v>
      </c>
      <c r="N5071" s="5">
        <f t="shared" si="159"/>
        <v>6880</v>
      </c>
    </row>
    <row r="5072" spans="1:14" x14ac:dyDescent="0.25">
      <c r="A5072" t="str">
        <f t="shared" si="160"/>
        <v>2020_3420</v>
      </c>
      <c r="C5072" s="95">
        <v>5071</v>
      </c>
      <c r="D5072" s="95">
        <v>3420</v>
      </c>
      <c r="E5072" s="95">
        <v>3420</v>
      </c>
      <c r="F5072" s="95" t="s">
        <v>134</v>
      </c>
      <c r="G5072" s="95">
        <v>2020</v>
      </c>
      <c r="H5072" s="95">
        <v>0</v>
      </c>
      <c r="I5072" s="95">
        <v>1</v>
      </c>
      <c r="J5072" s="95">
        <v>4098416</v>
      </c>
      <c r="K5072" s="95">
        <v>82929</v>
      </c>
      <c r="L5072" s="95">
        <v>595.70000000000005</v>
      </c>
      <c r="M5072" s="95">
        <v>4181345</v>
      </c>
      <c r="N5072" s="5">
        <f t="shared" si="159"/>
        <v>6880</v>
      </c>
    </row>
    <row r="5073" spans="1:14" x14ac:dyDescent="0.25">
      <c r="A5073" t="str">
        <f t="shared" si="160"/>
        <v>2020_3465</v>
      </c>
      <c r="C5073" s="95">
        <v>5072</v>
      </c>
      <c r="D5073" s="95">
        <v>3465</v>
      </c>
      <c r="E5073" s="95">
        <v>3465</v>
      </c>
      <c r="F5073" s="95" t="s">
        <v>135</v>
      </c>
      <c r="G5073" s="95">
        <v>2020</v>
      </c>
      <c r="H5073" s="95">
        <v>0</v>
      </c>
      <c r="I5073" s="95">
        <v>1</v>
      </c>
      <c r="J5073" s="95">
        <v>2161696</v>
      </c>
      <c r="K5073" s="95">
        <v>0</v>
      </c>
      <c r="L5073" s="95">
        <v>314.2</v>
      </c>
      <c r="M5073" s="95">
        <v>2161696</v>
      </c>
      <c r="N5073" s="5">
        <f t="shared" si="159"/>
        <v>6880</v>
      </c>
    </row>
    <row r="5074" spans="1:14" x14ac:dyDescent="0.25">
      <c r="A5074" t="str">
        <f t="shared" si="160"/>
        <v>2020_3537</v>
      </c>
      <c r="C5074" s="95">
        <v>5073</v>
      </c>
      <c r="D5074" s="95">
        <v>3537</v>
      </c>
      <c r="E5074" s="95">
        <v>3537</v>
      </c>
      <c r="F5074" s="95" t="s">
        <v>136</v>
      </c>
      <c r="G5074" s="95">
        <v>2020</v>
      </c>
      <c r="H5074" s="95">
        <v>0</v>
      </c>
      <c r="I5074" s="95">
        <v>1</v>
      </c>
      <c r="J5074" s="95">
        <v>1754400</v>
      </c>
      <c r="K5074" s="95">
        <v>157344</v>
      </c>
      <c r="L5074" s="95">
        <v>255</v>
      </c>
      <c r="M5074" s="95">
        <v>1911744</v>
      </c>
      <c r="N5074" s="5">
        <f t="shared" si="159"/>
        <v>6880</v>
      </c>
    </row>
    <row r="5075" spans="1:14" x14ac:dyDescent="0.25">
      <c r="A5075" t="str">
        <f t="shared" si="160"/>
        <v>2020_3555</v>
      </c>
      <c r="C5075" s="95">
        <v>5074</v>
      </c>
      <c r="D5075" s="95">
        <v>3555</v>
      </c>
      <c r="E5075" s="95">
        <v>3555</v>
      </c>
      <c r="F5075" s="95" t="s">
        <v>137</v>
      </c>
      <c r="G5075" s="95">
        <v>2020</v>
      </c>
      <c r="H5075" s="95">
        <v>0</v>
      </c>
      <c r="I5075" s="95">
        <v>1</v>
      </c>
      <c r="J5075" s="95">
        <v>4233264</v>
      </c>
      <c r="K5075" s="95">
        <v>0</v>
      </c>
      <c r="L5075" s="95">
        <v>615.29999999999995</v>
      </c>
      <c r="M5075" s="95">
        <v>4233264</v>
      </c>
      <c r="N5075" s="5">
        <f t="shared" si="159"/>
        <v>6880</v>
      </c>
    </row>
    <row r="5076" spans="1:14" x14ac:dyDescent="0.25">
      <c r="A5076" t="str">
        <f t="shared" si="160"/>
        <v>2020_3600</v>
      </c>
      <c r="C5076" s="95">
        <v>5075</v>
      </c>
      <c r="D5076" s="95">
        <v>3600</v>
      </c>
      <c r="E5076" s="95">
        <v>3600</v>
      </c>
      <c r="F5076" s="95" t="s">
        <v>139</v>
      </c>
      <c r="G5076" s="95">
        <v>2020</v>
      </c>
      <c r="H5076" s="95">
        <v>0</v>
      </c>
      <c r="I5076" s="95">
        <v>1</v>
      </c>
      <c r="J5076" s="95">
        <v>15510272</v>
      </c>
      <c r="K5076" s="95">
        <v>0</v>
      </c>
      <c r="L5076" s="95">
        <v>2254.4</v>
      </c>
      <c r="M5076" s="95">
        <v>15510272</v>
      </c>
      <c r="N5076" s="5">
        <f t="shared" si="159"/>
        <v>6880</v>
      </c>
    </row>
    <row r="5077" spans="1:14" x14ac:dyDescent="0.25">
      <c r="A5077" t="str">
        <f t="shared" si="160"/>
        <v>2020_3609</v>
      </c>
      <c r="C5077" s="95">
        <v>5076</v>
      </c>
      <c r="D5077" s="95">
        <v>3609</v>
      </c>
      <c r="E5077" s="95">
        <v>3609</v>
      </c>
      <c r="F5077" s="95" t="s">
        <v>140</v>
      </c>
      <c r="G5077" s="95">
        <v>2020</v>
      </c>
      <c r="H5077" s="95">
        <v>0</v>
      </c>
      <c r="I5077" s="95">
        <v>1</v>
      </c>
      <c r="J5077" s="95">
        <v>3080176</v>
      </c>
      <c r="K5077" s="95">
        <v>52771</v>
      </c>
      <c r="L5077" s="95">
        <v>447.7</v>
      </c>
      <c r="M5077" s="95">
        <v>3132947</v>
      </c>
      <c r="N5077" s="5">
        <f t="shared" si="159"/>
        <v>6880</v>
      </c>
    </row>
    <row r="5078" spans="1:14" x14ac:dyDescent="0.25">
      <c r="A5078" t="str">
        <f t="shared" si="160"/>
        <v>2020_3645</v>
      </c>
      <c r="C5078" s="95">
        <v>5077</v>
      </c>
      <c r="D5078" s="95">
        <v>3645</v>
      </c>
      <c r="E5078" s="95">
        <v>3645</v>
      </c>
      <c r="F5078" s="95" t="s">
        <v>141</v>
      </c>
      <c r="G5078" s="95">
        <v>2020</v>
      </c>
      <c r="H5078" s="95">
        <v>0</v>
      </c>
      <c r="I5078" s="95">
        <v>1</v>
      </c>
      <c r="J5078" s="95">
        <v>17494464</v>
      </c>
      <c r="K5078" s="95">
        <v>0</v>
      </c>
      <c r="L5078" s="95">
        <v>2542.8000000000002</v>
      </c>
      <c r="M5078" s="95">
        <v>17494464</v>
      </c>
      <c r="N5078" s="5">
        <f t="shared" si="159"/>
        <v>6880</v>
      </c>
    </row>
    <row r="5079" spans="1:14" x14ac:dyDescent="0.25">
      <c r="A5079" t="str">
        <f t="shared" si="160"/>
        <v>2020_3715</v>
      </c>
      <c r="C5079" s="95">
        <v>5078</v>
      </c>
      <c r="D5079" s="95">
        <v>3715</v>
      </c>
      <c r="E5079" s="95">
        <v>3715</v>
      </c>
      <c r="F5079" s="95" t="s">
        <v>143</v>
      </c>
      <c r="G5079" s="95">
        <v>2020</v>
      </c>
      <c r="H5079" s="95">
        <v>0</v>
      </c>
      <c r="I5079" s="95">
        <v>1</v>
      </c>
      <c r="J5079" s="95">
        <v>51990096</v>
      </c>
      <c r="K5079" s="95">
        <v>0</v>
      </c>
      <c r="L5079" s="95">
        <v>7556.7</v>
      </c>
      <c r="M5079" s="95">
        <v>51990096</v>
      </c>
      <c r="N5079" s="5">
        <f t="shared" si="159"/>
        <v>6880</v>
      </c>
    </row>
    <row r="5080" spans="1:14" x14ac:dyDescent="0.25">
      <c r="A5080" t="str">
        <f t="shared" si="160"/>
        <v>2020_3744</v>
      </c>
      <c r="C5080" s="95">
        <v>5079</v>
      </c>
      <c r="D5080" s="95">
        <v>3744</v>
      </c>
      <c r="E5080" s="95">
        <v>3744</v>
      </c>
      <c r="F5080" s="95" t="s">
        <v>144</v>
      </c>
      <c r="G5080" s="95">
        <v>2020</v>
      </c>
      <c r="H5080" s="95">
        <v>0</v>
      </c>
      <c r="I5080" s="95">
        <v>1</v>
      </c>
      <c r="J5080" s="95">
        <v>4381184</v>
      </c>
      <c r="K5080" s="95">
        <v>10385</v>
      </c>
      <c r="L5080" s="95">
        <v>636.79999999999995</v>
      </c>
      <c r="M5080" s="95">
        <v>4391569</v>
      </c>
      <c r="N5080" s="5">
        <f t="shared" si="159"/>
        <v>6880</v>
      </c>
    </row>
    <row r="5081" spans="1:14" x14ac:dyDescent="0.25">
      <c r="A5081" t="str">
        <f t="shared" si="160"/>
        <v>2020_3798</v>
      </c>
      <c r="C5081" s="95">
        <v>5080</v>
      </c>
      <c r="D5081" s="95">
        <v>3798</v>
      </c>
      <c r="E5081" s="95">
        <v>3798</v>
      </c>
      <c r="F5081" s="95" t="s">
        <v>145</v>
      </c>
      <c r="G5081" s="95">
        <v>2020</v>
      </c>
      <c r="H5081" s="95">
        <v>0</v>
      </c>
      <c r="I5081" s="95">
        <v>1</v>
      </c>
      <c r="J5081" s="95">
        <v>3887888</v>
      </c>
      <c r="K5081" s="95">
        <v>0</v>
      </c>
      <c r="L5081" s="95">
        <v>565.1</v>
      </c>
      <c r="M5081" s="95">
        <v>3887888</v>
      </c>
      <c r="N5081" s="5">
        <f t="shared" si="159"/>
        <v>6880</v>
      </c>
    </row>
    <row r="5082" spans="1:14" x14ac:dyDescent="0.25">
      <c r="A5082" t="str">
        <f t="shared" si="160"/>
        <v>2020_3816</v>
      </c>
      <c r="C5082" s="95">
        <v>5081</v>
      </c>
      <c r="D5082" s="95">
        <v>3816</v>
      </c>
      <c r="E5082" s="95">
        <v>3816</v>
      </c>
      <c r="F5082" s="95" t="s">
        <v>146</v>
      </c>
      <c r="G5082" s="95">
        <v>2020</v>
      </c>
      <c r="H5082" s="95">
        <v>0</v>
      </c>
      <c r="I5082" s="95">
        <v>1</v>
      </c>
      <c r="J5082" s="95">
        <v>2502256</v>
      </c>
      <c r="K5082" s="95">
        <v>0</v>
      </c>
      <c r="L5082" s="95">
        <v>363.7</v>
      </c>
      <c r="M5082" s="95">
        <v>2502256</v>
      </c>
      <c r="N5082" s="5">
        <f t="shared" si="159"/>
        <v>6880</v>
      </c>
    </row>
    <row r="5083" spans="1:14" x14ac:dyDescent="0.25">
      <c r="A5083" t="str">
        <f t="shared" si="160"/>
        <v>2020_3841</v>
      </c>
      <c r="C5083" s="95">
        <v>5082</v>
      </c>
      <c r="D5083" s="95">
        <v>3841</v>
      </c>
      <c r="E5083" s="95">
        <v>3841</v>
      </c>
      <c r="F5083" s="95" t="s">
        <v>147</v>
      </c>
      <c r="G5083" s="95">
        <v>2020</v>
      </c>
      <c r="H5083" s="95">
        <v>0</v>
      </c>
      <c r="I5083" s="95">
        <v>1</v>
      </c>
      <c r="J5083" s="95">
        <v>4896496</v>
      </c>
      <c r="K5083" s="95">
        <v>137990</v>
      </c>
      <c r="L5083" s="95">
        <v>711.7</v>
      </c>
      <c r="M5083" s="95">
        <v>5034486</v>
      </c>
      <c r="N5083" s="5">
        <f t="shared" si="159"/>
        <v>6880</v>
      </c>
    </row>
    <row r="5084" spans="1:14" x14ac:dyDescent="0.25">
      <c r="A5084" t="str">
        <f t="shared" si="160"/>
        <v>2020_3897</v>
      </c>
      <c r="C5084" s="95">
        <v>5083</v>
      </c>
      <c r="D5084" s="95">
        <v>3897</v>
      </c>
      <c r="E5084" s="95">
        <v>3897</v>
      </c>
      <c r="F5084" s="95" t="s">
        <v>350</v>
      </c>
      <c r="G5084" s="95">
        <v>2020</v>
      </c>
      <c r="H5084" s="95">
        <v>0</v>
      </c>
      <c r="I5084" s="95">
        <v>1</v>
      </c>
      <c r="J5084" s="95">
        <v>1156085</v>
      </c>
      <c r="K5084" s="95">
        <v>0</v>
      </c>
      <c r="L5084" s="95">
        <v>164.1</v>
      </c>
      <c r="M5084" s="95">
        <v>1156085</v>
      </c>
      <c r="N5084" s="5">
        <f t="shared" si="159"/>
        <v>7045</v>
      </c>
    </row>
    <row r="5085" spans="1:14" x14ac:dyDescent="0.25">
      <c r="A5085" t="str">
        <f t="shared" si="160"/>
        <v>2020_3906</v>
      </c>
      <c r="C5085" s="95">
        <v>5084</v>
      </c>
      <c r="D5085" s="95">
        <v>3906</v>
      </c>
      <c r="E5085" s="95">
        <v>3906</v>
      </c>
      <c r="F5085" s="95" t="s">
        <v>148</v>
      </c>
      <c r="G5085" s="95">
        <v>2020</v>
      </c>
      <c r="H5085" s="95">
        <v>0</v>
      </c>
      <c r="I5085" s="95">
        <v>1</v>
      </c>
      <c r="J5085" s="95">
        <v>3187504</v>
      </c>
      <c r="K5085" s="95">
        <v>0</v>
      </c>
      <c r="L5085" s="95">
        <v>463.3</v>
      </c>
      <c r="M5085" s="95">
        <v>3187504</v>
      </c>
      <c r="N5085" s="5">
        <f t="shared" si="159"/>
        <v>6880</v>
      </c>
    </row>
    <row r="5086" spans="1:14" x14ac:dyDescent="0.25">
      <c r="A5086" t="str">
        <f t="shared" si="160"/>
        <v>2020_4419</v>
      </c>
      <c r="C5086" s="95">
        <v>5085</v>
      </c>
      <c r="D5086" s="95">
        <v>4419</v>
      </c>
      <c r="E5086" s="95">
        <v>4419</v>
      </c>
      <c r="F5086" s="95" t="s">
        <v>351</v>
      </c>
      <c r="G5086" s="95">
        <v>2020</v>
      </c>
      <c r="H5086" s="95">
        <v>0</v>
      </c>
      <c r="I5086" s="95">
        <v>1</v>
      </c>
      <c r="J5086" s="95">
        <v>5332895</v>
      </c>
      <c r="K5086" s="95">
        <v>0</v>
      </c>
      <c r="L5086" s="95">
        <v>772.1</v>
      </c>
      <c r="M5086" s="95">
        <v>5332895</v>
      </c>
      <c r="N5086" s="5">
        <f t="shared" si="159"/>
        <v>6907</v>
      </c>
    </row>
    <row r="5087" spans="1:14" x14ac:dyDescent="0.25">
      <c r="A5087" t="str">
        <f t="shared" si="160"/>
        <v>2020_3942</v>
      </c>
      <c r="C5087" s="95">
        <v>5086</v>
      </c>
      <c r="D5087" s="95">
        <v>3942</v>
      </c>
      <c r="E5087" s="95">
        <v>3942</v>
      </c>
      <c r="F5087" s="95" t="s">
        <v>149</v>
      </c>
      <c r="G5087" s="95">
        <v>2020</v>
      </c>
      <c r="H5087" s="95">
        <v>0</v>
      </c>
      <c r="I5087" s="95">
        <v>1</v>
      </c>
      <c r="J5087" s="95">
        <v>4556624</v>
      </c>
      <c r="K5087" s="95">
        <v>94833</v>
      </c>
      <c r="L5087" s="95">
        <v>662.3</v>
      </c>
      <c r="M5087" s="95">
        <v>4651457</v>
      </c>
      <c r="N5087" s="5">
        <f t="shared" si="159"/>
        <v>6880</v>
      </c>
    </row>
    <row r="5088" spans="1:14" x14ac:dyDescent="0.25">
      <c r="A5088" t="str">
        <f t="shared" si="160"/>
        <v>2020_4023</v>
      </c>
      <c r="C5088" s="95">
        <v>5087</v>
      </c>
      <c r="D5088" s="95">
        <v>4023</v>
      </c>
      <c r="E5088" s="95">
        <v>4023</v>
      </c>
      <c r="F5088" s="95" t="s">
        <v>367</v>
      </c>
      <c r="G5088" s="95">
        <v>2020</v>
      </c>
      <c r="H5088" s="95">
        <v>0</v>
      </c>
      <c r="I5088" s="95">
        <v>1</v>
      </c>
      <c r="J5088" s="95">
        <v>4540536</v>
      </c>
      <c r="K5088" s="95">
        <v>0</v>
      </c>
      <c r="L5088" s="95">
        <v>655.20000000000005</v>
      </c>
      <c r="M5088" s="95">
        <v>4540536</v>
      </c>
      <c r="N5088" s="5">
        <f t="shared" si="159"/>
        <v>6930</v>
      </c>
    </row>
    <row r="5089" spans="1:14" x14ac:dyDescent="0.25">
      <c r="A5089" t="str">
        <f t="shared" si="160"/>
        <v>2020_4033</v>
      </c>
      <c r="C5089" s="95">
        <v>5088</v>
      </c>
      <c r="D5089" s="95">
        <v>4033</v>
      </c>
      <c r="E5089" s="95">
        <v>4033</v>
      </c>
      <c r="F5089" s="95" t="s">
        <v>368</v>
      </c>
      <c r="G5089" s="95">
        <v>2020</v>
      </c>
      <c r="H5089" s="95">
        <v>0</v>
      </c>
      <c r="I5089" s="95">
        <v>1</v>
      </c>
      <c r="J5089" s="95">
        <v>4282483</v>
      </c>
      <c r="K5089" s="95">
        <v>238434</v>
      </c>
      <c r="L5089" s="95">
        <v>613.79999999999995</v>
      </c>
      <c r="M5089" s="95">
        <v>4520917</v>
      </c>
      <c r="N5089" s="5">
        <f t="shared" si="159"/>
        <v>6977</v>
      </c>
    </row>
    <row r="5090" spans="1:14" x14ac:dyDescent="0.25">
      <c r="A5090" t="str">
        <f t="shared" si="160"/>
        <v>2020_4041</v>
      </c>
      <c r="C5090" s="95">
        <v>5089</v>
      </c>
      <c r="D5090" s="95">
        <v>4041</v>
      </c>
      <c r="E5090" s="95">
        <v>4041</v>
      </c>
      <c r="F5090" s="95" t="s">
        <v>151</v>
      </c>
      <c r="G5090" s="95">
        <v>2020</v>
      </c>
      <c r="H5090" s="95">
        <v>0</v>
      </c>
      <c r="I5090" s="95">
        <v>1</v>
      </c>
      <c r="J5090" s="95">
        <v>8980464</v>
      </c>
      <c r="K5090" s="95">
        <v>105423</v>
      </c>
      <c r="L5090" s="95">
        <v>1305.3</v>
      </c>
      <c r="M5090" s="95">
        <v>9085887</v>
      </c>
      <c r="N5090" s="5">
        <f t="shared" si="159"/>
        <v>6880</v>
      </c>
    </row>
    <row r="5091" spans="1:14" x14ac:dyDescent="0.25">
      <c r="A5091" t="str">
        <f t="shared" si="160"/>
        <v>2020_4043</v>
      </c>
      <c r="C5091" s="95">
        <v>5090</v>
      </c>
      <c r="D5091" s="95">
        <v>4043</v>
      </c>
      <c r="E5091" s="95">
        <v>4043</v>
      </c>
      <c r="F5091" s="95" t="s">
        <v>152</v>
      </c>
      <c r="G5091" s="95">
        <v>2020</v>
      </c>
      <c r="H5091" s="95">
        <v>0</v>
      </c>
      <c r="I5091" s="95">
        <v>1</v>
      </c>
      <c r="J5091" s="95">
        <v>4827259</v>
      </c>
      <c r="K5091" s="95">
        <v>0</v>
      </c>
      <c r="L5091" s="95">
        <v>699.4</v>
      </c>
      <c r="M5091" s="95">
        <v>4827259</v>
      </c>
      <c r="N5091" s="5">
        <f t="shared" si="159"/>
        <v>6902</v>
      </c>
    </row>
    <row r="5092" spans="1:14" x14ac:dyDescent="0.25">
      <c r="A5092" t="str">
        <f t="shared" si="160"/>
        <v>2020_4068</v>
      </c>
      <c r="C5092" s="95">
        <v>5091</v>
      </c>
      <c r="D5092" s="95">
        <v>4068</v>
      </c>
      <c r="E5092" s="95">
        <v>4068</v>
      </c>
      <c r="F5092" s="95" t="s">
        <v>369</v>
      </c>
      <c r="G5092" s="95">
        <v>2020</v>
      </c>
      <c r="H5092" s="95">
        <v>0</v>
      </c>
      <c r="I5092" s="95">
        <v>1</v>
      </c>
      <c r="J5092" s="95">
        <v>2909077</v>
      </c>
      <c r="K5092" s="95">
        <v>0</v>
      </c>
      <c r="L5092" s="95">
        <v>421.3</v>
      </c>
      <c r="M5092" s="95">
        <v>2909077</v>
      </c>
      <c r="N5092" s="5">
        <f t="shared" si="159"/>
        <v>6905</v>
      </c>
    </row>
    <row r="5093" spans="1:14" x14ac:dyDescent="0.25">
      <c r="A5093" t="str">
        <f t="shared" si="160"/>
        <v>2020_4086</v>
      </c>
      <c r="C5093" s="95">
        <v>5092</v>
      </c>
      <c r="D5093" s="95">
        <v>4086</v>
      </c>
      <c r="E5093" s="95">
        <v>4086</v>
      </c>
      <c r="F5093" s="95" t="s">
        <v>352</v>
      </c>
      <c r="G5093" s="95">
        <v>2020</v>
      </c>
      <c r="H5093" s="95">
        <v>0</v>
      </c>
      <c r="I5093" s="95">
        <v>1</v>
      </c>
      <c r="J5093" s="95">
        <v>13469207</v>
      </c>
      <c r="K5093" s="95">
        <v>0</v>
      </c>
      <c r="L5093" s="95">
        <v>1931.9</v>
      </c>
      <c r="M5093" s="95">
        <v>13469207</v>
      </c>
      <c r="N5093" s="5">
        <f t="shared" si="159"/>
        <v>6972</v>
      </c>
    </row>
    <row r="5094" spans="1:14" x14ac:dyDescent="0.25">
      <c r="A5094" t="str">
        <f t="shared" si="160"/>
        <v>2020_4104</v>
      </c>
      <c r="C5094" s="95">
        <v>5093</v>
      </c>
      <c r="D5094" s="95">
        <v>4104</v>
      </c>
      <c r="E5094" s="95">
        <v>4104</v>
      </c>
      <c r="F5094" s="95" t="s">
        <v>153</v>
      </c>
      <c r="G5094" s="95">
        <v>2020</v>
      </c>
      <c r="H5094" s="95">
        <v>0</v>
      </c>
      <c r="I5094" s="95">
        <v>1</v>
      </c>
      <c r="J5094" s="95">
        <v>37074751</v>
      </c>
      <c r="K5094" s="95">
        <v>259177</v>
      </c>
      <c r="L5094" s="95">
        <v>5364.6</v>
      </c>
      <c r="M5094" s="95">
        <v>37333928</v>
      </c>
      <c r="N5094" s="5">
        <f t="shared" si="159"/>
        <v>6911</v>
      </c>
    </row>
    <row r="5095" spans="1:14" x14ac:dyDescent="0.25">
      <c r="A5095" t="str">
        <f t="shared" si="160"/>
        <v>2020_4122</v>
      </c>
      <c r="C5095" s="95">
        <v>5094</v>
      </c>
      <c r="D5095" s="95">
        <v>4122</v>
      </c>
      <c r="E5095" s="95">
        <v>4122</v>
      </c>
      <c r="F5095" s="95" t="s">
        <v>154</v>
      </c>
      <c r="G5095" s="95">
        <v>2020</v>
      </c>
      <c r="H5095" s="95">
        <v>0</v>
      </c>
      <c r="I5095" s="95">
        <v>1</v>
      </c>
      <c r="J5095" s="95">
        <v>3554896</v>
      </c>
      <c r="K5095" s="95">
        <v>0</v>
      </c>
      <c r="L5095" s="95">
        <v>516.70000000000005</v>
      </c>
      <c r="M5095" s="95">
        <v>3554896</v>
      </c>
      <c r="N5095" s="5">
        <f t="shared" si="159"/>
        <v>6880</v>
      </c>
    </row>
    <row r="5096" spans="1:14" x14ac:dyDescent="0.25">
      <c r="A5096" t="str">
        <f t="shared" si="160"/>
        <v>2020_4131</v>
      </c>
      <c r="C5096" s="95">
        <v>5095</v>
      </c>
      <c r="D5096" s="95">
        <v>4131</v>
      </c>
      <c r="E5096" s="95">
        <v>4131</v>
      </c>
      <c r="F5096" s="95" t="s">
        <v>155</v>
      </c>
      <c r="G5096" s="95">
        <v>2020</v>
      </c>
      <c r="H5096" s="95">
        <v>0</v>
      </c>
      <c r="I5096" s="95">
        <v>1</v>
      </c>
      <c r="J5096" s="95">
        <v>24945383</v>
      </c>
      <c r="K5096" s="95">
        <v>61043</v>
      </c>
      <c r="L5096" s="95">
        <v>3593.4</v>
      </c>
      <c r="M5096" s="95">
        <v>25006426</v>
      </c>
      <c r="N5096" s="5">
        <f t="shared" si="159"/>
        <v>6942</v>
      </c>
    </row>
    <row r="5097" spans="1:14" x14ac:dyDescent="0.25">
      <c r="A5097" t="str">
        <f t="shared" si="160"/>
        <v>2020_4203</v>
      </c>
      <c r="C5097" s="95">
        <v>5096</v>
      </c>
      <c r="D5097" s="95">
        <v>4203</v>
      </c>
      <c r="E5097" s="95">
        <v>4203</v>
      </c>
      <c r="F5097" s="95" t="s">
        <v>156</v>
      </c>
      <c r="G5097" s="95">
        <v>2020</v>
      </c>
      <c r="H5097" s="95">
        <v>0</v>
      </c>
      <c r="I5097" s="95">
        <v>1</v>
      </c>
      <c r="J5097" s="95">
        <v>5556288</v>
      </c>
      <c r="K5097" s="95">
        <v>0</v>
      </c>
      <c r="L5097" s="95">
        <v>807.6</v>
      </c>
      <c r="M5097" s="95">
        <v>5556288</v>
      </c>
      <c r="N5097" s="5">
        <f t="shared" si="159"/>
        <v>6880</v>
      </c>
    </row>
    <row r="5098" spans="1:14" x14ac:dyDescent="0.25">
      <c r="A5098" t="str">
        <f t="shared" si="160"/>
        <v>2020_4212</v>
      </c>
      <c r="C5098" s="95">
        <v>5097</v>
      </c>
      <c r="D5098" s="95">
        <v>4212</v>
      </c>
      <c r="E5098" s="95">
        <v>4212</v>
      </c>
      <c r="F5098" s="95" t="s">
        <v>157</v>
      </c>
      <c r="G5098" s="95">
        <v>2020</v>
      </c>
      <c r="H5098" s="95">
        <v>0</v>
      </c>
      <c r="I5098" s="95">
        <v>1</v>
      </c>
      <c r="J5098" s="95">
        <v>2374288</v>
      </c>
      <c r="K5098" s="95">
        <v>0</v>
      </c>
      <c r="L5098" s="95">
        <v>345.1</v>
      </c>
      <c r="M5098" s="95">
        <v>2374288</v>
      </c>
      <c r="N5098" s="5">
        <f t="shared" si="159"/>
        <v>6880</v>
      </c>
    </row>
    <row r="5099" spans="1:14" x14ac:dyDescent="0.25">
      <c r="A5099" t="str">
        <f t="shared" si="160"/>
        <v>2020_4271</v>
      </c>
      <c r="C5099" s="95">
        <v>5098</v>
      </c>
      <c r="D5099" s="95">
        <v>4271</v>
      </c>
      <c r="E5099" s="95">
        <v>4271</v>
      </c>
      <c r="F5099" s="95" t="s">
        <v>159</v>
      </c>
      <c r="G5099" s="95">
        <v>2020</v>
      </c>
      <c r="H5099" s="95">
        <v>0</v>
      </c>
      <c r="I5099" s="95">
        <v>1</v>
      </c>
      <c r="J5099" s="95">
        <v>8679546</v>
      </c>
      <c r="K5099" s="95">
        <v>0</v>
      </c>
      <c r="L5099" s="95">
        <v>1259</v>
      </c>
      <c r="M5099" s="95">
        <v>8679546</v>
      </c>
      <c r="N5099" s="5">
        <f t="shared" si="159"/>
        <v>6894</v>
      </c>
    </row>
    <row r="5100" spans="1:14" x14ac:dyDescent="0.25">
      <c r="A5100" t="str">
        <f t="shared" si="160"/>
        <v>2020_4269</v>
      </c>
      <c r="C5100" s="95">
        <v>5099</v>
      </c>
      <c r="D5100" s="95">
        <v>4269</v>
      </c>
      <c r="E5100" s="95">
        <v>4269</v>
      </c>
      <c r="F5100" s="95" t="s">
        <v>158</v>
      </c>
      <c r="G5100" s="95">
        <v>2020</v>
      </c>
      <c r="H5100" s="95">
        <v>0</v>
      </c>
      <c r="I5100" s="95">
        <v>1</v>
      </c>
      <c r="J5100" s="95">
        <v>3726545</v>
      </c>
      <c r="K5100" s="95">
        <v>0</v>
      </c>
      <c r="L5100" s="95">
        <v>535.5</v>
      </c>
      <c r="M5100" s="95">
        <v>3726545</v>
      </c>
      <c r="N5100" s="5">
        <f t="shared" si="159"/>
        <v>6959</v>
      </c>
    </row>
    <row r="5101" spans="1:14" x14ac:dyDescent="0.25">
      <c r="A5101" t="str">
        <f t="shared" si="160"/>
        <v>2020_4356</v>
      </c>
      <c r="C5101" s="95">
        <v>5100</v>
      </c>
      <c r="D5101" s="95">
        <v>4356</v>
      </c>
      <c r="E5101" s="95">
        <v>4356</v>
      </c>
      <c r="F5101" s="95" t="s">
        <v>160</v>
      </c>
      <c r="G5101" s="95">
        <v>2020</v>
      </c>
      <c r="H5101" s="95">
        <v>0</v>
      </c>
      <c r="I5101" s="95">
        <v>1</v>
      </c>
      <c r="J5101" s="95">
        <v>5567984</v>
      </c>
      <c r="K5101" s="95">
        <v>95132</v>
      </c>
      <c r="L5101" s="95">
        <v>809.3</v>
      </c>
      <c r="M5101" s="95">
        <v>5663116</v>
      </c>
      <c r="N5101" s="5">
        <f t="shared" si="159"/>
        <v>6880</v>
      </c>
    </row>
    <row r="5102" spans="1:14" x14ac:dyDescent="0.25">
      <c r="A5102" t="str">
        <f t="shared" si="160"/>
        <v>2020_4149</v>
      </c>
      <c r="C5102" s="95">
        <v>5101</v>
      </c>
      <c r="D5102" s="95">
        <v>4149</v>
      </c>
      <c r="E5102" s="95">
        <v>4149</v>
      </c>
      <c r="F5102" s="95" t="s">
        <v>353</v>
      </c>
      <c r="G5102" s="95">
        <v>2020</v>
      </c>
      <c r="H5102" s="95">
        <v>0</v>
      </c>
      <c r="I5102" s="95">
        <v>1</v>
      </c>
      <c r="J5102" s="95">
        <v>10076853</v>
      </c>
      <c r="K5102" s="95">
        <v>0</v>
      </c>
      <c r="L5102" s="95">
        <v>1458.3</v>
      </c>
      <c r="M5102" s="95">
        <v>10076853</v>
      </c>
      <c r="N5102" s="5">
        <f t="shared" si="159"/>
        <v>6910</v>
      </c>
    </row>
    <row r="5103" spans="1:14" x14ac:dyDescent="0.25">
      <c r="A5103" t="str">
        <f t="shared" si="160"/>
        <v>2020_4437</v>
      </c>
      <c r="C5103" s="95">
        <v>5102</v>
      </c>
      <c r="D5103" s="95">
        <v>4437</v>
      </c>
      <c r="E5103" s="95">
        <v>4437</v>
      </c>
      <c r="F5103" s="95" t="s">
        <v>161</v>
      </c>
      <c r="G5103" s="95">
        <v>2020</v>
      </c>
      <c r="H5103" s="95">
        <v>0</v>
      </c>
      <c r="I5103" s="95">
        <v>1</v>
      </c>
      <c r="J5103" s="95">
        <v>3353312</v>
      </c>
      <c r="K5103" s="95">
        <v>28639</v>
      </c>
      <c r="L5103" s="95">
        <v>487.4</v>
      </c>
      <c r="M5103" s="95">
        <v>3381951</v>
      </c>
      <c r="N5103" s="5">
        <f t="shared" si="159"/>
        <v>6880</v>
      </c>
    </row>
    <row r="5104" spans="1:14" x14ac:dyDescent="0.25">
      <c r="A5104" t="str">
        <f t="shared" si="160"/>
        <v>2020_4446</v>
      </c>
      <c r="C5104" s="95">
        <v>5103</v>
      </c>
      <c r="D5104" s="95">
        <v>4446</v>
      </c>
      <c r="E5104" s="95">
        <v>4446</v>
      </c>
      <c r="F5104" s="95" t="s">
        <v>162</v>
      </c>
      <c r="G5104" s="95">
        <v>2020</v>
      </c>
      <c r="H5104" s="95">
        <v>0</v>
      </c>
      <c r="I5104" s="95">
        <v>1</v>
      </c>
      <c r="J5104" s="95">
        <v>6620624</v>
      </c>
      <c r="K5104" s="95">
        <v>139195</v>
      </c>
      <c r="L5104" s="95">
        <v>962.3</v>
      </c>
      <c r="M5104" s="95">
        <v>6759819</v>
      </c>
      <c r="N5104" s="5">
        <f t="shared" si="159"/>
        <v>6880</v>
      </c>
    </row>
    <row r="5105" spans="1:14" x14ac:dyDescent="0.25">
      <c r="A5105" t="str">
        <f t="shared" si="160"/>
        <v>2020_4491</v>
      </c>
      <c r="C5105" s="95">
        <v>5104</v>
      </c>
      <c r="D5105" s="95">
        <v>4491</v>
      </c>
      <c r="E5105" s="95">
        <v>4491</v>
      </c>
      <c r="F5105" s="95" t="s">
        <v>163</v>
      </c>
      <c r="G5105" s="95">
        <v>2020</v>
      </c>
      <c r="H5105" s="95">
        <v>0</v>
      </c>
      <c r="I5105" s="95">
        <v>1</v>
      </c>
      <c r="J5105" s="95">
        <v>2414880</v>
      </c>
      <c r="K5105" s="95">
        <v>0</v>
      </c>
      <c r="L5105" s="95">
        <v>351</v>
      </c>
      <c r="M5105" s="95">
        <v>2414880</v>
      </c>
      <c r="N5105" s="5">
        <f t="shared" si="159"/>
        <v>6880</v>
      </c>
    </row>
    <row r="5106" spans="1:14" x14ac:dyDescent="0.25">
      <c r="A5106" t="str">
        <f t="shared" si="160"/>
        <v>2020_4505</v>
      </c>
      <c r="C5106" s="95">
        <v>5105</v>
      </c>
      <c r="D5106" s="95">
        <v>4505</v>
      </c>
      <c r="E5106" s="95">
        <v>4505</v>
      </c>
      <c r="F5106" s="95" t="s">
        <v>164</v>
      </c>
      <c r="G5106" s="95">
        <v>2020</v>
      </c>
      <c r="H5106" s="95">
        <v>0</v>
      </c>
      <c r="I5106" s="95">
        <v>1</v>
      </c>
      <c r="J5106" s="95">
        <v>1729750</v>
      </c>
      <c r="K5106" s="95">
        <v>106042</v>
      </c>
      <c r="L5106" s="95">
        <v>249.1</v>
      </c>
      <c r="M5106" s="95">
        <v>1835792</v>
      </c>
      <c r="N5106" s="5">
        <f t="shared" si="159"/>
        <v>6944</v>
      </c>
    </row>
    <row r="5107" spans="1:14" x14ac:dyDescent="0.25">
      <c r="A5107" t="str">
        <f t="shared" si="160"/>
        <v>2020_4509</v>
      </c>
      <c r="C5107" s="95">
        <v>5106</v>
      </c>
      <c r="D5107" s="95">
        <v>4509</v>
      </c>
      <c r="E5107" s="95">
        <v>4509</v>
      </c>
      <c r="F5107" s="95" t="s">
        <v>165</v>
      </c>
      <c r="G5107" s="95">
        <v>2020</v>
      </c>
      <c r="H5107" s="95">
        <v>0</v>
      </c>
      <c r="I5107" s="95">
        <v>1</v>
      </c>
      <c r="J5107" s="95">
        <v>1414528</v>
      </c>
      <c r="K5107" s="95">
        <v>8735</v>
      </c>
      <c r="L5107" s="95">
        <v>205.6</v>
      </c>
      <c r="M5107" s="95">
        <v>1423263</v>
      </c>
      <c r="N5107" s="5">
        <f t="shared" si="159"/>
        <v>6880</v>
      </c>
    </row>
    <row r="5108" spans="1:14" x14ac:dyDescent="0.25">
      <c r="A5108" t="str">
        <f t="shared" si="160"/>
        <v>2020_4518</v>
      </c>
      <c r="C5108" s="95">
        <v>5107</v>
      </c>
      <c r="D5108" s="95">
        <v>4518</v>
      </c>
      <c r="E5108" s="95">
        <v>4518</v>
      </c>
      <c r="F5108" s="95" t="s">
        <v>166</v>
      </c>
      <c r="G5108" s="95">
        <v>2020</v>
      </c>
      <c r="H5108" s="95">
        <v>0</v>
      </c>
      <c r="I5108" s="95">
        <v>1</v>
      </c>
      <c r="J5108" s="95">
        <v>1508784</v>
      </c>
      <c r="K5108" s="95">
        <v>0</v>
      </c>
      <c r="L5108" s="95">
        <v>219.3</v>
      </c>
      <c r="M5108" s="95">
        <v>1508784</v>
      </c>
      <c r="N5108" s="5">
        <f t="shared" si="159"/>
        <v>6880</v>
      </c>
    </row>
    <row r="5109" spans="1:14" x14ac:dyDescent="0.25">
      <c r="A5109" t="str">
        <f t="shared" si="160"/>
        <v>2020_4527</v>
      </c>
      <c r="C5109" s="95">
        <v>5108</v>
      </c>
      <c r="D5109" s="95">
        <v>4527</v>
      </c>
      <c r="E5109" s="95">
        <v>4527</v>
      </c>
      <c r="F5109" s="95" t="s">
        <v>167</v>
      </c>
      <c r="G5109" s="95">
        <v>2020</v>
      </c>
      <c r="H5109" s="95">
        <v>0</v>
      </c>
      <c r="I5109" s="95">
        <v>1</v>
      </c>
      <c r="J5109" s="95">
        <v>4178912</v>
      </c>
      <c r="K5109" s="95">
        <v>114689</v>
      </c>
      <c r="L5109" s="95">
        <v>607.4</v>
      </c>
      <c r="M5109" s="95">
        <v>4293601</v>
      </c>
      <c r="N5109" s="5">
        <f t="shared" si="159"/>
        <v>6880</v>
      </c>
    </row>
    <row r="5110" spans="1:14" x14ac:dyDescent="0.25">
      <c r="A5110" t="str">
        <f t="shared" si="160"/>
        <v>2020_4536</v>
      </c>
      <c r="C5110" s="95">
        <v>5109</v>
      </c>
      <c r="D5110" s="95">
        <v>4536</v>
      </c>
      <c r="E5110" s="95">
        <v>4536</v>
      </c>
      <c r="F5110" s="95" t="s">
        <v>168</v>
      </c>
      <c r="G5110" s="95">
        <v>2020</v>
      </c>
      <c r="H5110" s="95">
        <v>0</v>
      </c>
      <c r="I5110" s="95">
        <v>1</v>
      </c>
      <c r="J5110" s="95">
        <v>13223360</v>
      </c>
      <c r="K5110" s="95">
        <v>0</v>
      </c>
      <c r="L5110" s="95">
        <v>1922</v>
      </c>
      <c r="M5110" s="95">
        <v>13223360</v>
      </c>
      <c r="N5110" s="5">
        <f t="shared" si="159"/>
        <v>6880</v>
      </c>
    </row>
    <row r="5111" spans="1:14" x14ac:dyDescent="0.25">
      <c r="A5111" t="str">
        <f t="shared" si="160"/>
        <v>2020_4554</v>
      </c>
      <c r="C5111" s="95">
        <v>5110</v>
      </c>
      <c r="D5111" s="95">
        <v>4554</v>
      </c>
      <c r="E5111" s="95">
        <v>4554</v>
      </c>
      <c r="F5111" s="95" t="s">
        <v>169</v>
      </c>
      <c r="G5111" s="95">
        <v>2020</v>
      </c>
      <c r="H5111" s="95">
        <v>0</v>
      </c>
      <c r="I5111" s="95">
        <v>1</v>
      </c>
      <c r="J5111" s="95">
        <v>7717984</v>
      </c>
      <c r="K5111" s="95">
        <v>0</v>
      </c>
      <c r="L5111" s="95">
        <v>1121.8</v>
      </c>
      <c r="M5111" s="95">
        <v>7717984</v>
      </c>
      <c r="N5111" s="5">
        <f t="shared" si="159"/>
        <v>6880</v>
      </c>
    </row>
    <row r="5112" spans="1:14" x14ac:dyDescent="0.25">
      <c r="A5112" t="str">
        <f t="shared" si="160"/>
        <v>2020_4572</v>
      </c>
      <c r="C5112" s="95">
        <v>5111</v>
      </c>
      <c r="D5112" s="95">
        <v>4572</v>
      </c>
      <c r="E5112" s="95">
        <v>4572</v>
      </c>
      <c r="F5112" s="95" t="s">
        <v>170</v>
      </c>
      <c r="G5112" s="95">
        <v>2020</v>
      </c>
      <c r="H5112" s="95">
        <v>0</v>
      </c>
      <c r="I5112" s="95">
        <v>1</v>
      </c>
      <c r="J5112" s="95">
        <v>1673216</v>
      </c>
      <c r="K5112" s="95">
        <v>42591</v>
      </c>
      <c r="L5112" s="95">
        <v>243.2</v>
      </c>
      <c r="M5112" s="95">
        <v>1715807</v>
      </c>
      <c r="N5112" s="5">
        <f t="shared" si="159"/>
        <v>6880</v>
      </c>
    </row>
    <row r="5113" spans="1:14" x14ac:dyDescent="0.25">
      <c r="A5113" t="str">
        <f t="shared" si="160"/>
        <v>2020_4581</v>
      </c>
      <c r="C5113" s="95">
        <v>5112</v>
      </c>
      <c r="D5113" s="95">
        <v>4581</v>
      </c>
      <c r="E5113" s="95">
        <v>4581</v>
      </c>
      <c r="F5113" s="95" t="s">
        <v>171</v>
      </c>
      <c r="G5113" s="95">
        <v>2020</v>
      </c>
      <c r="H5113" s="95">
        <v>0</v>
      </c>
      <c r="I5113" s="95">
        <v>1</v>
      </c>
      <c r="J5113" s="95">
        <v>33670720</v>
      </c>
      <c r="K5113" s="95">
        <v>0</v>
      </c>
      <c r="L5113" s="95">
        <v>4894</v>
      </c>
      <c r="M5113" s="95">
        <v>33670720</v>
      </c>
      <c r="N5113" s="5">
        <f t="shared" si="159"/>
        <v>6880</v>
      </c>
    </row>
    <row r="5114" spans="1:14" x14ac:dyDescent="0.25">
      <c r="A5114" t="str">
        <f t="shared" si="160"/>
        <v>2020_4599</v>
      </c>
      <c r="C5114" s="95">
        <v>5113</v>
      </c>
      <c r="D5114" s="95">
        <v>4599</v>
      </c>
      <c r="E5114" s="95">
        <v>4599</v>
      </c>
      <c r="F5114" s="95" t="s">
        <v>172</v>
      </c>
      <c r="G5114" s="95">
        <v>2020</v>
      </c>
      <c r="H5114" s="95">
        <v>0</v>
      </c>
      <c r="I5114" s="95">
        <v>1</v>
      </c>
      <c r="J5114" s="95">
        <v>4187804</v>
      </c>
      <c r="K5114" s="95">
        <v>47520</v>
      </c>
      <c r="L5114" s="95">
        <v>599.79999999999995</v>
      </c>
      <c r="M5114" s="95">
        <v>4235324</v>
      </c>
      <c r="N5114" s="5">
        <f t="shared" si="159"/>
        <v>6982</v>
      </c>
    </row>
    <row r="5115" spans="1:14" x14ac:dyDescent="0.25">
      <c r="A5115" t="str">
        <f t="shared" si="160"/>
        <v>2020_4617</v>
      </c>
      <c r="C5115" s="95">
        <v>5114</v>
      </c>
      <c r="D5115" s="95">
        <v>4617</v>
      </c>
      <c r="E5115" s="95">
        <v>4617</v>
      </c>
      <c r="F5115" s="95" t="s">
        <v>173</v>
      </c>
      <c r="G5115" s="95">
        <v>2020</v>
      </c>
      <c r="H5115" s="95">
        <v>0</v>
      </c>
      <c r="I5115" s="95">
        <v>1</v>
      </c>
      <c r="J5115" s="95">
        <v>10198224</v>
      </c>
      <c r="K5115" s="95">
        <v>0</v>
      </c>
      <c r="L5115" s="95">
        <v>1482.3</v>
      </c>
      <c r="M5115" s="95">
        <v>10198224</v>
      </c>
      <c r="N5115" s="5">
        <f t="shared" si="159"/>
        <v>6880</v>
      </c>
    </row>
    <row r="5116" spans="1:14" x14ac:dyDescent="0.25">
      <c r="A5116" t="str">
        <f t="shared" si="160"/>
        <v>2020_4662</v>
      </c>
      <c r="C5116" s="95">
        <v>5115</v>
      </c>
      <c r="D5116" s="95">
        <v>4662</v>
      </c>
      <c r="E5116" s="95">
        <v>4662</v>
      </c>
      <c r="F5116" s="95" t="s">
        <v>175</v>
      </c>
      <c r="G5116" s="95">
        <v>2020</v>
      </c>
      <c r="H5116" s="95">
        <v>0</v>
      </c>
      <c r="I5116" s="95">
        <v>1</v>
      </c>
      <c r="J5116" s="95">
        <v>6471328</v>
      </c>
      <c r="K5116" s="95">
        <v>57177</v>
      </c>
      <c r="L5116" s="95">
        <v>940.6</v>
      </c>
      <c r="M5116" s="95">
        <v>6528505</v>
      </c>
      <c r="N5116" s="5">
        <f t="shared" si="159"/>
        <v>6880</v>
      </c>
    </row>
    <row r="5117" spans="1:14" x14ac:dyDescent="0.25">
      <c r="A5117" t="str">
        <f t="shared" si="160"/>
        <v>2020_4689</v>
      </c>
      <c r="C5117" s="95">
        <v>5116</v>
      </c>
      <c r="D5117" s="95">
        <v>4689</v>
      </c>
      <c r="E5117" s="95">
        <v>4689</v>
      </c>
      <c r="F5117" s="95" t="s">
        <v>176</v>
      </c>
      <c r="G5117" s="95">
        <v>2020</v>
      </c>
      <c r="H5117" s="95">
        <v>0</v>
      </c>
      <c r="I5117" s="95">
        <v>1</v>
      </c>
      <c r="J5117" s="95">
        <v>3406976</v>
      </c>
      <c r="K5117" s="95">
        <v>5590</v>
      </c>
      <c r="L5117" s="95">
        <v>495.2</v>
      </c>
      <c r="M5117" s="95">
        <v>3412566</v>
      </c>
      <c r="N5117" s="5">
        <f t="shared" si="159"/>
        <v>6880</v>
      </c>
    </row>
    <row r="5118" spans="1:14" x14ac:dyDescent="0.25">
      <c r="A5118" t="str">
        <f t="shared" si="160"/>
        <v>2020_4644</v>
      </c>
      <c r="C5118" s="95">
        <v>5117</v>
      </c>
      <c r="D5118" s="95">
        <v>4644</v>
      </c>
      <c r="E5118" s="95">
        <v>4644</v>
      </c>
      <c r="F5118" s="95" t="s">
        <v>174</v>
      </c>
      <c r="G5118" s="95">
        <v>2020</v>
      </c>
      <c r="H5118" s="95">
        <v>0</v>
      </c>
      <c r="I5118" s="95">
        <v>1</v>
      </c>
      <c r="J5118" s="95">
        <v>3009072</v>
      </c>
      <c r="K5118" s="95">
        <v>38268</v>
      </c>
      <c r="L5118" s="95">
        <v>432.4</v>
      </c>
      <c r="M5118" s="95">
        <v>3047340</v>
      </c>
      <c r="N5118" s="5">
        <f t="shared" si="159"/>
        <v>6959</v>
      </c>
    </row>
    <row r="5119" spans="1:14" x14ac:dyDescent="0.25">
      <c r="A5119" t="str">
        <f t="shared" si="160"/>
        <v>2020_4725</v>
      </c>
      <c r="C5119" s="95">
        <v>5118</v>
      </c>
      <c r="D5119" s="95">
        <v>4725</v>
      </c>
      <c r="E5119" s="95">
        <v>4725</v>
      </c>
      <c r="F5119" s="95" t="s">
        <v>177</v>
      </c>
      <c r="G5119" s="95">
        <v>2020</v>
      </c>
      <c r="H5119" s="95">
        <v>0</v>
      </c>
      <c r="I5119" s="95">
        <v>1</v>
      </c>
      <c r="J5119" s="95">
        <v>20856032</v>
      </c>
      <c r="K5119" s="95">
        <v>69062</v>
      </c>
      <c r="L5119" s="95">
        <v>3031.4</v>
      </c>
      <c r="M5119" s="95">
        <v>20925094</v>
      </c>
      <c r="N5119" s="5">
        <f t="shared" si="159"/>
        <v>6880</v>
      </c>
    </row>
    <row r="5120" spans="1:14" x14ac:dyDescent="0.25">
      <c r="A5120" t="str">
        <f t="shared" si="160"/>
        <v>2020_2673</v>
      </c>
      <c r="C5120" s="95">
        <v>5119</v>
      </c>
      <c r="D5120" s="95">
        <v>2673</v>
      </c>
      <c r="E5120" s="95">
        <v>2673</v>
      </c>
      <c r="F5120" s="95" t="s">
        <v>104</v>
      </c>
      <c r="G5120" s="95">
        <v>2020</v>
      </c>
      <c r="H5120" s="95">
        <v>0</v>
      </c>
      <c r="I5120" s="95">
        <v>1</v>
      </c>
      <c r="J5120" s="95">
        <v>4434985</v>
      </c>
      <c r="K5120" s="95">
        <v>0</v>
      </c>
      <c r="L5120" s="95">
        <v>642.1</v>
      </c>
      <c r="M5120" s="95">
        <v>4434985</v>
      </c>
      <c r="N5120" s="5">
        <f t="shared" si="159"/>
        <v>6907</v>
      </c>
    </row>
    <row r="5121" spans="1:14" x14ac:dyDescent="0.25">
      <c r="A5121" t="str">
        <f t="shared" si="160"/>
        <v>2020_153</v>
      </c>
      <c r="C5121" s="95">
        <v>5120</v>
      </c>
      <c r="D5121" s="95">
        <v>153</v>
      </c>
      <c r="E5121" s="95">
        <v>153</v>
      </c>
      <c r="F5121" s="95" t="s">
        <v>12</v>
      </c>
      <c r="G5121" s="95">
        <v>2020</v>
      </c>
      <c r="H5121" s="95">
        <v>0</v>
      </c>
      <c r="I5121" s="95">
        <v>1</v>
      </c>
      <c r="J5121" s="95">
        <v>4004449</v>
      </c>
      <c r="K5121" s="95">
        <v>30852</v>
      </c>
      <c r="L5121" s="95">
        <v>575.6</v>
      </c>
      <c r="M5121" s="95">
        <v>4035301</v>
      </c>
      <c r="N5121" s="5">
        <f t="shared" si="159"/>
        <v>6957</v>
      </c>
    </row>
    <row r="5122" spans="1:14" x14ac:dyDescent="0.25">
      <c r="A5122" t="str">
        <f t="shared" si="160"/>
        <v>2020_3691</v>
      </c>
      <c r="C5122" s="95">
        <v>5121</v>
      </c>
      <c r="D5122" s="95">
        <v>3691</v>
      </c>
      <c r="E5122" s="95">
        <v>3691</v>
      </c>
      <c r="F5122" s="95" t="s">
        <v>142</v>
      </c>
      <c r="G5122" s="95">
        <v>2020</v>
      </c>
      <c r="H5122" s="95">
        <v>0</v>
      </c>
      <c r="I5122" s="95">
        <v>1</v>
      </c>
      <c r="J5122" s="95">
        <v>5351187</v>
      </c>
      <c r="K5122" s="95">
        <v>223185</v>
      </c>
      <c r="L5122" s="95">
        <v>774.3</v>
      </c>
      <c r="M5122" s="95">
        <v>5574372</v>
      </c>
      <c r="N5122" s="5">
        <f t="shared" si="159"/>
        <v>6911</v>
      </c>
    </row>
    <row r="5123" spans="1:14" x14ac:dyDescent="0.25">
      <c r="A5123" t="str">
        <f t="shared" si="160"/>
        <v>2020_4774</v>
      </c>
      <c r="C5123" s="95">
        <v>5122</v>
      </c>
      <c r="D5123" s="95">
        <v>4774</v>
      </c>
      <c r="E5123" s="95">
        <v>4774</v>
      </c>
      <c r="F5123" s="95" t="s">
        <v>354</v>
      </c>
      <c r="G5123" s="95">
        <v>2020</v>
      </c>
      <c r="H5123" s="95">
        <v>0</v>
      </c>
      <c r="I5123" s="95">
        <v>1</v>
      </c>
      <c r="J5123" s="95">
        <v>7824700</v>
      </c>
      <c r="K5123" s="95">
        <v>0</v>
      </c>
      <c r="L5123" s="95">
        <v>1124.4000000000001</v>
      </c>
      <c r="M5123" s="95">
        <v>7824700</v>
      </c>
      <c r="N5123" s="5">
        <f t="shared" ref="N5123:N5186" si="161">ROUND(J5123/L5123,0)</f>
        <v>6959</v>
      </c>
    </row>
    <row r="5124" spans="1:14" x14ac:dyDescent="0.25">
      <c r="A5124" t="str">
        <f t="shared" si="160"/>
        <v>2020_873</v>
      </c>
      <c r="C5124" s="95">
        <v>5123</v>
      </c>
      <c r="D5124" s="95">
        <v>873</v>
      </c>
      <c r="E5124" s="95">
        <v>873</v>
      </c>
      <c r="F5124" s="95" t="s">
        <v>34</v>
      </c>
      <c r="G5124" s="95">
        <v>2020</v>
      </c>
      <c r="H5124" s="95">
        <v>0</v>
      </c>
      <c r="I5124" s="95">
        <v>1</v>
      </c>
      <c r="J5124" s="95">
        <v>3196382</v>
      </c>
      <c r="K5124" s="95">
        <v>0</v>
      </c>
      <c r="L5124" s="95">
        <v>458</v>
      </c>
      <c r="M5124" s="95">
        <v>3196382</v>
      </c>
      <c r="N5124" s="5">
        <f t="shared" si="161"/>
        <v>6979</v>
      </c>
    </row>
    <row r="5125" spans="1:14" x14ac:dyDescent="0.25">
      <c r="A5125" t="str">
        <f t="shared" ref="A5125:A5188" si="162">CONCATENATE(G5125,"_",D5125)</f>
        <v>2020_4778</v>
      </c>
      <c r="C5125" s="95">
        <v>5124</v>
      </c>
      <c r="D5125" s="95">
        <v>4778</v>
      </c>
      <c r="E5125" s="95">
        <v>4778</v>
      </c>
      <c r="F5125" s="95" t="s">
        <v>182</v>
      </c>
      <c r="G5125" s="95">
        <v>2020</v>
      </c>
      <c r="H5125" s="95">
        <v>0</v>
      </c>
      <c r="I5125" s="95">
        <v>1</v>
      </c>
      <c r="J5125" s="95">
        <v>1891137</v>
      </c>
      <c r="K5125" s="95">
        <v>35157</v>
      </c>
      <c r="L5125" s="95">
        <v>273.8</v>
      </c>
      <c r="M5125" s="95">
        <v>1926294</v>
      </c>
      <c r="N5125" s="5">
        <f t="shared" si="161"/>
        <v>6907</v>
      </c>
    </row>
    <row r="5126" spans="1:14" x14ac:dyDescent="0.25">
      <c r="A5126" t="str">
        <f t="shared" si="162"/>
        <v>2020_4777</v>
      </c>
      <c r="C5126" s="95">
        <v>5125</v>
      </c>
      <c r="D5126" s="95">
        <v>4777</v>
      </c>
      <c r="E5126" s="95">
        <v>4777</v>
      </c>
      <c r="F5126" s="95" t="s">
        <v>181</v>
      </c>
      <c r="G5126" s="95">
        <v>2020</v>
      </c>
      <c r="H5126" s="95">
        <v>0</v>
      </c>
      <c r="I5126" s="95">
        <v>1</v>
      </c>
      <c r="J5126" s="95">
        <v>4277326</v>
      </c>
      <c r="K5126" s="95">
        <v>0</v>
      </c>
      <c r="L5126" s="95">
        <v>618.20000000000005</v>
      </c>
      <c r="M5126" s="95">
        <v>4277326</v>
      </c>
      <c r="N5126" s="5">
        <f t="shared" si="161"/>
        <v>6919</v>
      </c>
    </row>
    <row r="5127" spans="1:14" x14ac:dyDescent="0.25">
      <c r="A5127" t="str">
        <f t="shared" si="162"/>
        <v>2020_4776</v>
      </c>
      <c r="C5127" s="95">
        <v>5126</v>
      </c>
      <c r="D5127" s="95">
        <v>4776</v>
      </c>
      <c r="E5127" s="95">
        <v>4776</v>
      </c>
      <c r="F5127" s="95" t="s">
        <v>180</v>
      </c>
      <c r="G5127" s="95">
        <v>2020</v>
      </c>
      <c r="H5127" s="95">
        <v>0</v>
      </c>
      <c r="I5127" s="95">
        <v>1</v>
      </c>
      <c r="J5127" s="95">
        <v>3167354</v>
      </c>
      <c r="K5127" s="95">
        <v>95282</v>
      </c>
      <c r="L5127" s="95">
        <v>450.1</v>
      </c>
      <c r="M5127" s="95">
        <v>3262636</v>
      </c>
      <c r="N5127" s="5">
        <f t="shared" si="161"/>
        <v>7037</v>
      </c>
    </row>
    <row r="5128" spans="1:14" x14ac:dyDescent="0.25">
      <c r="A5128" t="str">
        <f t="shared" si="162"/>
        <v>2020_4779</v>
      </c>
      <c r="C5128" s="95">
        <v>5127</v>
      </c>
      <c r="D5128" s="95">
        <v>4779</v>
      </c>
      <c r="E5128" s="95">
        <v>4779</v>
      </c>
      <c r="F5128" s="95" t="s">
        <v>183</v>
      </c>
      <c r="G5128" s="95">
        <v>2020</v>
      </c>
      <c r="H5128" s="95">
        <v>0</v>
      </c>
      <c r="I5128" s="95">
        <v>1</v>
      </c>
      <c r="J5128" s="95">
        <v>11885200</v>
      </c>
      <c r="K5128" s="95">
        <v>0</v>
      </c>
      <c r="L5128" s="95">
        <v>1727.5</v>
      </c>
      <c r="M5128" s="95">
        <v>11885200</v>
      </c>
      <c r="N5128" s="5">
        <f t="shared" si="161"/>
        <v>6880</v>
      </c>
    </row>
    <row r="5129" spans="1:14" x14ac:dyDescent="0.25">
      <c r="A5129" t="str">
        <f t="shared" si="162"/>
        <v>2020_4784</v>
      </c>
      <c r="C5129" s="95">
        <v>5128</v>
      </c>
      <c r="D5129" s="95">
        <v>4784</v>
      </c>
      <c r="E5129" s="95">
        <v>4784</v>
      </c>
      <c r="F5129" s="95" t="s">
        <v>184</v>
      </c>
      <c r="G5129" s="95">
        <v>2020</v>
      </c>
      <c r="H5129" s="95">
        <v>0</v>
      </c>
      <c r="I5129" s="95">
        <v>1</v>
      </c>
      <c r="J5129" s="95">
        <v>21171824</v>
      </c>
      <c r="K5129" s="95">
        <v>0</v>
      </c>
      <c r="L5129" s="95">
        <v>3077.3</v>
      </c>
      <c r="M5129" s="95">
        <v>21171824</v>
      </c>
      <c r="N5129" s="5">
        <f t="shared" si="161"/>
        <v>6880</v>
      </c>
    </row>
    <row r="5130" spans="1:14" x14ac:dyDescent="0.25">
      <c r="A5130" t="str">
        <f t="shared" si="162"/>
        <v>2020_4785</v>
      </c>
      <c r="C5130" s="95">
        <v>5129</v>
      </c>
      <c r="D5130" s="95">
        <v>4785</v>
      </c>
      <c r="E5130" s="95">
        <v>4785</v>
      </c>
      <c r="F5130" s="95" t="s">
        <v>355</v>
      </c>
      <c r="G5130" s="95">
        <v>2020</v>
      </c>
      <c r="H5130" s="95">
        <v>0</v>
      </c>
      <c r="I5130" s="95">
        <v>1</v>
      </c>
      <c r="J5130" s="95">
        <v>3068480</v>
      </c>
      <c r="K5130" s="95">
        <v>0</v>
      </c>
      <c r="L5130" s="95">
        <v>446</v>
      </c>
      <c r="M5130" s="95">
        <v>3068480</v>
      </c>
      <c r="N5130" s="5">
        <f t="shared" si="161"/>
        <v>6880</v>
      </c>
    </row>
    <row r="5131" spans="1:14" x14ac:dyDescent="0.25">
      <c r="A5131" t="str">
        <f t="shared" si="162"/>
        <v>2020_333</v>
      </c>
      <c r="C5131" s="95">
        <v>5130</v>
      </c>
      <c r="D5131" s="95">
        <v>333</v>
      </c>
      <c r="E5131" s="95">
        <v>333</v>
      </c>
      <c r="F5131" s="95" t="s">
        <v>296</v>
      </c>
      <c r="G5131" s="95">
        <v>2020</v>
      </c>
      <c r="H5131" s="95">
        <v>0</v>
      </c>
      <c r="I5131" s="95">
        <v>1</v>
      </c>
      <c r="J5131" s="95">
        <v>2847482</v>
      </c>
      <c r="K5131" s="95">
        <v>0</v>
      </c>
      <c r="L5131" s="95">
        <v>410.3</v>
      </c>
      <c r="M5131" s="95">
        <v>2847482</v>
      </c>
      <c r="N5131" s="5">
        <f t="shared" si="161"/>
        <v>6940</v>
      </c>
    </row>
    <row r="5132" spans="1:14" x14ac:dyDescent="0.25">
      <c r="A5132" t="str">
        <f t="shared" si="162"/>
        <v>2020_4773</v>
      </c>
      <c r="C5132" s="95">
        <v>5131</v>
      </c>
      <c r="D5132" s="95">
        <v>4773</v>
      </c>
      <c r="E5132" s="95">
        <v>4773</v>
      </c>
      <c r="F5132" s="95" t="s">
        <v>179</v>
      </c>
      <c r="G5132" s="95">
        <v>2020</v>
      </c>
      <c r="H5132" s="95">
        <v>0</v>
      </c>
      <c r="I5132" s="95">
        <v>1</v>
      </c>
      <c r="J5132" s="95">
        <v>3652974</v>
      </c>
      <c r="K5132" s="95">
        <v>0</v>
      </c>
      <c r="L5132" s="95">
        <v>522.6</v>
      </c>
      <c r="M5132" s="95">
        <v>3652974</v>
      </c>
      <c r="N5132" s="5">
        <f t="shared" si="161"/>
        <v>6990</v>
      </c>
    </row>
    <row r="5133" spans="1:14" x14ac:dyDescent="0.25">
      <c r="A5133" t="str">
        <f t="shared" si="162"/>
        <v>2020_4788</v>
      </c>
      <c r="C5133" s="95">
        <v>5132</v>
      </c>
      <c r="D5133" s="95">
        <v>4788</v>
      </c>
      <c r="E5133" s="95">
        <v>4788</v>
      </c>
      <c r="F5133" s="95" t="s">
        <v>185</v>
      </c>
      <c r="G5133" s="95">
        <v>2020</v>
      </c>
      <c r="H5133" s="95">
        <v>0</v>
      </c>
      <c r="I5133" s="95">
        <v>1</v>
      </c>
      <c r="J5133" s="95">
        <v>3578454</v>
      </c>
      <c r="K5133" s="95">
        <v>0</v>
      </c>
      <c r="L5133" s="95">
        <v>511.5</v>
      </c>
      <c r="M5133" s="95">
        <v>3578454</v>
      </c>
      <c r="N5133" s="5">
        <f t="shared" si="161"/>
        <v>6996</v>
      </c>
    </row>
    <row r="5134" spans="1:14" x14ac:dyDescent="0.25">
      <c r="A5134" t="str">
        <f t="shared" si="162"/>
        <v>2020_4797</v>
      </c>
      <c r="C5134" s="95">
        <v>5133</v>
      </c>
      <c r="D5134" s="95">
        <v>4797</v>
      </c>
      <c r="E5134" s="95">
        <v>4797</v>
      </c>
      <c r="F5134" s="95" t="s">
        <v>186</v>
      </c>
      <c r="G5134" s="95">
        <v>2020</v>
      </c>
      <c r="H5134" s="95">
        <v>0</v>
      </c>
      <c r="I5134" s="95">
        <v>1</v>
      </c>
      <c r="J5134" s="95">
        <v>20595968</v>
      </c>
      <c r="K5134" s="95">
        <v>0</v>
      </c>
      <c r="L5134" s="95">
        <v>2993.6</v>
      </c>
      <c r="M5134" s="95">
        <v>20595968</v>
      </c>
      <c r="N5134" s="5">
        <f t="shared" si="161"/>
        <v>6880</v>
      </c>
    </row>
    <row r="5135" spans="1:14" x14ac:dyDescent="0.25">
      <c r="A5135" t="str">
        <f t="shared" si="162"/>
        <v>2020_4860</v>
      </c>
      <c r="C5135" s="95">
        <v>5134</v>
      </c>
      <c r="D5135" s="95">
        <v>4860</v>
      </c>
      <c r="E5135" s="95">
        <v>4860</v>
      </c>
      <c r="F5135" s="95" t="s">
        <v>370</v>
      </c>
      <c r="G5135" s="95">
        <v>2020</v>
      </c>
      <c r="H5135" s="95">
        <v>0</v>
      </c>
      <c r="I5135" s="95">
        <v>1</v>
      </c>
      <c r="J5135" s="95">
        <v>6793312</v>
      </c>
      <c r="K5135" s="95">
        <v>0</v>
      </c>
      <c r="L5135" s="95">
        <v>987.4</v>
      </c>
      <c r="M5135" s="95">
        <v>6793312</v>
      </c>
      <c r="N5135" s="5">
        <f t="shared" si="161"/>
        <v>6880</v>
      </c>
    </row>
    <row r="5136" spans="1:14" x14ac:dyDescent="0.25">
      <c r="A5136" t="str">
        <f t="shared" si="162"/>
        <v>2020_4869</v>
      </c>
      <c r="C5136" s="95">
        <v>5135</v>
      </c>
      <c r="D5136" s="95">
        <v>4869</v>
      </c>
      <c r="E5136" s="95">
        <v>4869</v>
      </c>
      <c r="F5136" s="95" t="s">
        <v>187</v>
      </c>
      <c r="G5136" s="95">
        <v>2020</v>
      </c>
      <c r="H5136" s="95">
        <v>0</v>
      </c>
      <c r="I5136" s="95">
        <v>1</v>
      </c>
      <c r="J5136" s="95">
        <v>9126667</v>
      </c>
      <c r="K5136" s="95">
        <v>0</v>
      </c>
      <c r="L5136" s="95">
        <v>1320.6</v>
      </c>
      <c r="M5136" s="95">
        <v>9126667</v>
      </c>
      <c r="N5136" s="5">
        <f t="shared" si="161"/>
        <v>6911</v>
      </c>
    </row>
    <row r="5137" spans="1:14" x14ac:dyDescent="0.25">
      <c r="A5137" t="str">
        <f t="shared" si="162"/>
        <v>2020_4878</v>
      </c>
      <c r="C5137" s="95">
        <v>5136</v>
      </c>
      <c r="D5137" s="95">
        <v>4878</v>
      </c>
      <c r="E5137" s="95">
        <v>4878</v>
      </c>
      <c r="F5137" s="95" t="s">
        <v>188</v>
      </c>
      <c r="G5137" s="95">
        <v>2020</v>
      </c>
      <c r="H5137" s="95">
        <v>0</v>
      </c>
      <c r="I5137" s="95">
        <v>1</v>
      </c>
      <c r="J5137" s="95">
        <v>4191296</v>
      </c>
      <c r="K5137" s="95">
        <v>13180</v>
      </c>
      <c r="L5137" s="95">
        <v>609.20000000000005</v>
      </c>
      <c r="M5137" s="95">
        <v>4204476</v>
      </c>
      <c r="N5137" s="5">
        <f t="shared" si="161"/>
        <v>6880</v>
      </c>
    </row>
    <row r="5138" spans="1:14" x14ac:dyDescent="0.25">
      <c r="A5138" t="str">
        <f t="shared" si="162"/>
        <v>2020_4890</v>
      </c>
      <c r="C5138" s="95">
        <v>5137</v>
      </c>
      <c r="D5138" s="95">
        <v>4890</v>
      </c>
      <c r="E5138" s="95">
        <v>4890</v>
      </c>
      <c r="F5138" s="95" t="s">
        <v>189</v>
      </c>
      <c r="G5138" s="95">
        <v>2020</v>
      </c>
      <c r="H5138" s="95">
        <v>0</v>
      </c>
      <c r="I5138" s="95">
        <v>1</v>
      </c>
      <c r="J5138" s="95">
        <v>6735306</v>
      </c>
      <c r="K5138" s="95">
        <v>0</v>
      </c>
      <c r="L5138" s="95">
        <v>978.4</v>
      </c>
      <c r="M5138" s="95">
        <v>6735306</v>
      </c>
      <c r="N5138" s="5">
        <f t="shared" si="161"/>
        <v>6884</v>
      </c>
    </row>
    <row r="5139" spans="1:14" x14ac:dyDescent="0.25">
      <c r="A5139" t="str">
        <f t="shared" si="162"/>
        <v>2020_4905</v>
      </c>
      <c r="C5139" s="95">
        <v>5138</v>
      </c>
      <c r="D5139" s="95">
        <v>4905</v>
      </c>
      <c r="E5139" s="95">
        <v>4905</v>
      </c>
      <c r="F5139" s="95" t="s">
        <v>356</v>
      </c>
      <c r="G5139" s="95">
        <v>2020</v>
      </c>
      <c r="H5139" s="95">
        <v>0</v>
      </c>
      <c r="I5139" s="95">
        <v>1</v>
      </c>
      <c r="J5139" s="95">
        <v>1458984</v>
      </c>
      <c r="K5139" s="95">
        <v>0</v>
      </c>
      <c r="L5139" s="95">
        <v>212</v>
      </c>
      <c r="M5139" s="95">
        <v>1458984</v>
      </c>
      <c r="N5139" s="5">
        <f t="shared" si="161"/>
        <v>6882</v>
      </c>
    </row>
    <row r="5140" spans="1:14" x14ac:dyDescent="0.25">
      <c r="A5140" t="str">
        <f t="shared" si="162"/>
        <v>2020_4978</v>
      </c>
      <c r="C5140" s="95">
        <v>5139</v>
      </c>
      <c r="D5140" s="95">
        <v>4978</v>
      </c>
      <c r="E5140" s="95">
        <v>4978</v>
      </c>
      <c r="F5140" s="95" t="s">
        <v>190</v>
      </c>
      <c r="G5140" s="95">
        <v>2020</v>
      </c>
      <c r="H5140" s="95">
        <v>0</v>
      </c>
      <c r="I5140" s="95">
        <v>1</v>
      </c>
      <c r="J5140" s="95">
        <v>1309264</v>
      </c>
      <c r="K5140" s="95">
        <v>0</v>
      </c>
      <c r="L5140" s="95">
        <v>190.3</v>
      </c>
      <c r="M5140" s="95">
        <v>1309264</v>
      </c>
      <c r="N5140" s="5">
        <f t="shared" si="161"/>
        <v>6880</v>
      </c>
    </row>
    <row r="5141" spans="1:14" x14ac:dyDescent="0.25">
      <c r="A5141" t="str">
        <f t="shared" si="162"/>
        <v>2020_4995</v>
      </c>
      <c r="C5141" s="95">
        <v>5140</v>
      </c>
      <c r="D5141" s="95">
        <v>4995</v>
      </c>
      <c r="E5141" s="95">
        <v>4995</v>
      </c>
      <c r="F5141" s="95" t="s">
        <v>191</v>
      </c>
      <c r="G5141" s="95">
        <v>2020</v>
      </c>
      <c r="H5141" s="95">
        <v>0</v>
      </c>
      <c r="I5141" s="95">
        <v>1</v>
      </c>
      <c r="J5141" s="95">
        <v>6363835</v>
      </c>
      <c r="K5141" s="95">
        <v>0</v>
      </c>
      <c r="L5141" s="95">
        <v>918.7</v>
      </c>
      <c r="M5141" s="95">
        <v>6363835</v>
      </c>
      <c r="N5141" s="5">
        <f t="shared" si="161"/>
        <v>6927</v>
      </c>
    </row>
    <row r="5142" spans="1:14" x14ac:dyDescent="0.25">
      <c r="A5142" t="str">
        <f t="shared" si="162"/>
        <v>2020_5013</v>
      </c>
      <c r="C5142" s="95">
        <v>5141</v>
      </c>
      <c r="D5142" s="95">
        <v>5013</v>
      </c>
      <c r="E5142" s="95">
        <v>5013</v>
      </c>
      <c r="F5142" s="95" t="s">
        <v>192</v>
      </c>
      <c r="G5142" s="95">
        <v>2020</v>
      </c>
      <c r="H5142" s="95">
        <v>0</v>
      </c>
      <c r="I5142" s="95">
        <v>1</v>
      </c>
      <c r="J5142" s="95">
        <v>16020080</v>
      </c>
      <c r="K5142" s="95">
        <v>44694</v>
      </c>
      <c r="L5142" s="95">
        <v>2328.5</v>
      </c>
      <c r="M5142" s="95">
        <v>16064774</v>
      </c>
      <c r="N5142" s="5">
        <f t="shared" si="161"/>
        <v>6880</v>
      </c>
    </row>
    <row r="5143" spans="1:14" x14ac:dyDescent="0.25">
      <c r="A5143" t="str">
        <f t="shared" si="162"/>
        <v>2020_5049</v>
      </c>
      <c r="C5143" s="95">
        <v>5142</v>
      </c>
      <c r="D5143" s="95">
        <v>5049</v>
      </c>
      <c r="E5143" s="95">
        <v>5049</v>
      </c>
      <c r="F5143" s="95" t="s">
        <v>193</v>
      </c>
      <c r="G5143" s="95">
        <v>2020</v>
      </c>
      <c r="H5143" s="95">
        <v>0</v>
      </c>
      <c r="I5143" s="95">
        <v>1</v>
      </c>
      <c r="J5143" s="95">
        <v>32027088</v>
      </c>
      <c r="K5143" s="95">
        <v>0</v>
      </c>
      <c r="L5143" s="95">
        <v>4655.1000000000004</v>
      </c>
      <c r="M5143" s="95">
        <v>32027088</v>
      </c>
      <c r="N5143" s="5">
        <f t="shared" si="161"/>
        <v>6880</v>
      </c>
    </row>
    <row r="5144" spans="1:14" x14ac:dyDescent="0.25">
      <c r="A5144" t="str">
        <f t="shared" si="162"/>
        <v>2020_5319</v>
      </c>
      <c r="C5144" s="95">
        <v>5143</v>
      </c>
      <c r="D5144" s="95">
        <v>5319</v>
      </c>
      <c r="E5144" s="95">
        <v>5160</v>
      </c>
      <c r="F5144" s="95" t="s">
        <v>4</v>
      </c>
      <c r="G5144" s="95">
        <v>2020</v>
      </c>
      <c r="H5144" s="95">
        <v>0</v>
      </c>
      <c r="I5144" s="95">
        <v>1</v>
      </c>
      <c r="J5144" s="95">
        <v>7367792</v>
      </c>
      <c r="K5144" s="95">
        <v>0</v>
      </c>
      <c r="L5144" s="95">
        <v>1070.9000000000001</v>
      </c>
      <c r="M5144" s="95">
        <v>7367792</v>
      </c>
      <c r="N5144" s="5">
        <f t="shared" si="161"/>
        <v>6880</v>
      </c>
    </row>
    <row r="5145" spans="1:14" x14ac:dyDescent="0.25">
      <c r="A5145" t="str">
        <f t="shared" si="162"/>
        <v>2020_5121</v>
      </c>
      <c r="C5145" s="95">
        <v>5144</v>
      </c>
      <c r="D5145" s="95">
        <v>5121</v>
      </c>
      <c r="E5145" s="95">
        <v>5121</v>
      </c>
      <c r="F5145" s="95" t="s">
        <v>194</v>
      </c>
      <c r="G5145" s="95">
        <v>2020</v>
      </c>
      <c r="H5145" s="95">
        <v>0</v>
      </c>
      <c r="I5145" s="95">
        <v>1</v>
      </c>
      <c r="J5145" s="95">
        <v>4794672</v>
      </c>
      <c r="K5145" s="95">
        <v>7819</v>
      </c>
      <c r="L5145" s="95">
        <v>696.9</v>
      </c>
      <c r="M5145" s="95">
        <v>4802491</v>
      </c>
      <c r="N5145" s="5">
        <f t="shared" si="161"/>
        <v>6880</v>
      </c>
    </row>
    <row r="5146" spans="1:14" x14ac:dyDescent="0.25">
      <c r="A5146" t="str">
        <f t="shared" si="162"/>
        <v>2020_5139</v>
      </c>
      <c r="C5146" s="95">
        <v>5145</v>
      </c>
      <c r="D5146" s="95">
        <v>5139</v>
      </c>
      <c r="E5146" s="95">
        <v>5139</v>
      </c>
      <c r="F5146" s="95" t="s">
        <v>195</v>
      </c>
      <c r="G5146" s="95">
        <v>2020</v>
      </c>
      <c r="H5146" s="95">
        <v>0</v>
      </c>
      <c r="I5146" s="95">
        <v>1</v>
      </c>
      <c r="J5146" s="95">
        <v>1489733</v>
      </c>
      <c r="K5146" s="95">
        <v>0</v>
      </c>
      <c r="L5146" s="95">
        <v>211.7</v>
      </c>
      <c r="M5146" s="95">
        <v>1489733</v>
      </c>
      <c r="N5146" s="5">
        <f t="shared" si="161"/>
        <v>7037</v>
      </c>
    </row>
    <row r="5147" spans="1:14" x14ac:dyDescent="0.25">
      <c r="A5147" t="str">
        <f t="shared" si="162"/>
        <v>2020_5163</v>
      </c>
      <c r="C5147" s="95">
        <v>5146</v>
      </c>
      <c r="D5147" s="95">
        <v>5163</v>
      </c>
      <c r="E5147" s="95">
        <v>5163</v>
      </c>
      <c r="F5147" s="95" t="s">
        <v>196</v>
      </c>
      <c r="G5147" s="95">
        <v>2020</v>
      </c>
      <c r="H5147" s="95">
        <v>0</v>
      </c>
      <c r="I5147" s="95">
        <v>1</v>
      </c>
      <c r="J5147" s="95">
        <v>4116304</v>
      </c>
      <c r="K5147" s="95">
        <v>0</v>
      </c>
      <c r="L5147" s="95">
        <v>598.29999999999995</v>
      </c>
      <c r="M5147" s="95">
        <v>4116304</v>
      </c>
      <c r="N5147" s="5">
        <f t="shared" si="161"/>
        <v>6880</v>
      </c>
    </row>
    <row r="5148" spans="1:14" x14ac:dyDescent="0.25">
      <c r="A5148" t="str">
        <f t="shared" si="162"/>
        <v>2020_5166</v>
      </c>
      <c r="C5148" s="95">
        <v>5147</v>
      </c>
      <c r="D5148" s="95">
        <v>5166</v>
      </c>
      <c r="E5148" s="95">
        <v>5166</v>
      </c>
      <c r="F5148" s="95" t="s">
        <v>197</v>
      </c>
      <c r="G5148" s="95">
        <v>2020</v>
      </c>
      <c r="H5148" s="95">
        <v>0</v>
      </c>
      <c r="I5148" s="95">
        <v>1</v>
      </c>
      <c r="J5148" s="95">
        <v>14860112</v>
      </c>
      <c r="K5148" s="95">
        <v>0</v>
      </c>
      <c r="L5148" s="95">
        <v>2159.9</v>
      </c>
      <c r="M5148" s="95">
        <v>14860112</v>
      </c>
      <c r="N5148" s="5">
        <f t="shared" si="161"/>
        <v>6880</v>
      </c>
    </row>
    <row r="5149" spans="1:14" x14ac:dyDescent="0.25">
      <c r="A5149" t="str">
        <f t="shared" si="162"/>
        <v>2020_5184</v>
      </c>
      <c r="C5149" s="95">
        <v>5148</v>
      </c>
      <c r="D5149" s="95">
        <v>5184</v>
      </c>
      <c r="E5149" s="95">
        <v>5184</v>
      </c>
      <c r="F5149" s="95" t="s">
        <v>198</v>
      </c>
      <c r="G5149" s="95">
        <v>2020</v>
      </c>
      <c r="H5149" s="95">
        <v>0</v>
      </c>
      <c r="I5149" s="95">
        <v>1</v>
      </c>
      <c r="J5149" s="95">
        <v>12465184</v>
      </c>
      <c r="K5149" s="95">
        <v>0</v>
      </c>
      <c r="L5149" s="95">
        <v>1811.8</v>
      </c>
      <c r="M5149" s="95">
        <v>12465184</v>
      </c>
      <c r="N5149" s="5">
        <f t="shared" si="161"/>
        <v>6880</v>
      </c>
    </row>
    <row r="5150" spans="1:14" x14ac:dyDescent="0.25">
      <c r="A5150" t="str">
        <f t="shared" si="162"/>
        <v>2020_5250</v>
      </c>
      <c r="C5150" s="95">
        <v>5149</v>
      </c>
      <c r="D5150" s="95">
        <v>5250</v>
      </c>
      <c r="E5150" s="95">
        <v>5250</v>
      </c>
      <c r="F5150" s="95" t="s">
        <v>199</v>
      </c>
      <c r="G5150" s="95">
        <v>2020</v>
      </c>
      <c r="H5150" s="95">
        <v>0</v>
      </c>
      <c r="I5150" s="95">
        <v>1</v>
      </c>
      <c r="J5150" s="95">
        <v>35272010</v>
      </c>
      <c r="K5150" s="95">
        <v>0</v>
      </c>
      <c r="L5150" s="95">
        <v>5036.7</v>
      </c>
      <c r="M5150" s="95">
        <v>35272010</v>
      </c>
      <c r="N5150" s="5">
        <f t="shared" si="161"/>
        <v>7003</v>
      </c>
    </row>
    <row r="5151" spans="1:14" x14ac:dyDescent="0.25">
      <c r="A5151" t="str">
        <f t="shared" si="162"/>
        <v>2020_5256</v>
      </c>
      <c r="C5151" s="95">
        <v>5150</v>
      </c>
      <c r="D5151" s="95">
        <v>5256</v>
      </c>
      <c r="E5151" s="95">
        <v>5256</v>
      </c>
      <c r="F5151" s="95" t="s">
        <v>200</v>
      </c>
      <c r="G5151" s="95">
        <v>2020</v>
      </c>
      <c r="H5151" s="95">
        <v>0</v>
      </c>
      <c r="I5151" s="95">
        <v>1</v>
      </c>
      <c r="J5151" s="95">
        <v>4685280</v>
      </c>
      <c r="K5151" s="95">
        <v>62105</v>
      </c>
      <c r="L5151" s="95">
        <v>681</v>
      </c>
      <c r="M5151" s="95">
        <v>4747385</v>
      </c>
      <c r="N5151" s="5">
        <f t="shared" si="161"/>
        <v>6880</v>
      </c>
    </row>
    <row r="5152" spans="1:14" x14ac:dyDescent="0.25">
      <c r="A5152" t="str">
        <f t="shared" si="162"/>
        <v>2020_5283</v>
      </c>
      <c r="C5152" s="95">
        <v>5151</v>
      </c>
      <c r="D5152" s="95">
        <v>5283</v>
      </c>
      <c r="E5152" s="95">
        <v>5283</v>
      </c>
      <c r="F5152" s="95" t="s">
        <v>201</v>
      </c>
      <c r="G5152" s="95">
        <v>2020</v>
      </c>
      <c r="H5152" s="95">
        <v>0</v>
      </c>
      <c r="I5152" s="95">
        <v>1</v>
      </c>
      <c r="J5152" s="95">
        <v>4719269</v>
      </c>
      <c r="K5152" s="95">
        <v>9475</v>
      </c>
      <c r="L5152" s="95">
        <v>673.7</v>
      </c>
      <c r="M5152" s="95">
        <v>4728744</v>
      </c>
      <c r="N5152" s="5">
        <f t="shared" si="161"/>
        <v>7005</v>
      </c>
    </row>
    <row r="5153" spans="1:14" x14ac:dyDescent="0.25">
      <c r="A5153" t="str">
        <f t="shared" si="162"/>
        <v>2020_5310</v>
      </c>
      <c r="C5153" s="95">
        <v>5152</v>
      </c>
      <c r="D5153" s="95">
        <v>5310</v>
      </c>
      <c r="E5153" s="95">
        <v>5310</v>
      </c>
      <c r="F5153" s="95" t="s">
        <v>202</v>
      </c>
      <c r="G5153" s="95">
        <v>2020</v>
      </c>
      <c r="H5153" s="95">
        <v>0</v>
      </c>
      <c r="I5153" s="95">
        <v>1</v>
      </c>
      <c r="J5153" s="95">
        <v>5017707</v>
      </c>
      <c r="K5153" s="95">
        <v>0</v>
      </c>
      <c r="L5153" s="95">
        <v>729</v>
      </c>
      <c r="M5153" s="95">
        <v>5017707</v>
      </c>
      <c r="N5153" s="5">
        <f t="shared" si="161"/>
        <v>6883</v>
      </c>
    </row>
    <row r="5154" spans="1:14" x14ac:dyDescent="0.25">
      <c r="A5154" t="str">
        <f t="shared" si="162"/>
        <v>2020_5323</v>
      </c>
      <c r="C5154" s="95">
        <v>5153</v>
      </c>
      <c r="D5154" s="95">
        <v>5323</v>
      </c>
      <c r="E5154" s="95">
        <v>5325</v>
      </c>
      <c r="F5154" s="95" t="s">
        <v>203</v>
      </c>
      <c r="G5154" s="95">
        <v>2020</v>
      </c>
      <c r="H5154" s="95">
        <v>0</v>
      </c>
      <c r="I5154" s="95">
        <v>1</v>
      </c>
      <c r="J5154" s="95">
        <v>4015056</v>
      </c>
      <c r="K5154" s="95">
        <v>0</v>
      </c>
      <c r="L5154" s="95">
        <v>574.4</v>
      </c>
      <c r="M5154" s="95">
        <v>4015056</v>
      </c>
      <c r="N5154" s="5">
        <f t="shared" si="161"/>
        <v>6990</v>
      </c>
    </row>
    <row r="5155" spans="1:14" x14ac:dyDescent="0.25">
      <c r="A5155" t="str">
        <f t="shared" si="162"/>
        <v>2020_5463</v>
      </c>
      <c r="C5155" s="95">
        <v>5154</v>
      </c>
      <c r="D5155" s="95">
        <v>5463</v>
      </c>
      <c r="E5155" s="95">
        <v>5463</v>
      </c>
      <c r="F5155" s="95" t="s">
        <v>204</v>
      </c>
      <c r="G5155" s="95">
        <v>2020</v>
      </c>
      <c r="H5155" s="95">
        <v>0</v>
      </c>
      <c r="I5155" s="95">
        <v>1</v>
      </c>
      <c r="J5155" s="95">
        <v>7104288</v>
      </c>
      <c r="K5155" s="95">
        <v>87544</v>
      </c>
      <c r="L5155" s="95">
        <v>1032.5999999999999</v>
      </c>
      <c r="M5155" s="95">
        <v>7191832</v>
      </c>
      <c r="N5155" s="5">
        <f t="shared" si="161"/>
        <v>6880</v>
      </c>
    </row>
    <row r="5156" spans="1:14" x14ac:dyDescent="0.25">
      <c r="A5156" t="str">
        <f t="shared" si="162"/>
        <v>2020_5486</v>
      </c>
      <c r="C5156" s="95">
        <v>5155</v>
      </c>
      <c r="D5156" s="95">
        <v>5486</v>
      </c>
      <c r="E5156" s="95">
        <v>5486</v>
      </c>
      <c r="F5156" s="95" t="s">
        <v>205</v>
      </c>
      <c r="G5156" s="95">
        <v>2020</v>
      </c>
      <c r="H5156" s="95">
        <v>0</v>
      </c>
      <c r="I5156" s="95">
        <v>1</v>
      </c>
      <c r="J5156" s="95">
        <v>2196162</v>
      </c>
      <c r="K5156" s="95">
        <v>152481</v>
      </c>
      <c r="L5156" s="95">
        <v>318.7</v>
      </c>
      <c r="M5156" s="95">
        <v>2348643</v>
      </c>
      <c r="N5156" s="5">
        <f t="shared" si="161"/>
        <v>6891</v>
      </c>
    </row>
    <row r="5157" spans="1:14" x14ac:dyDescent="0.25">
      <c r="A5157" t="str">
        <f t="shared" si="162"/>
        <v>2020_5508</v>
      </c>
      <c r="C5157" s="95">
        <v>5156</v>
      </c>
      <c r="D5157" s="95">
        <v>5508</v>
      </c>
      <c r="E5157" s="95">
        <v>5508</v>
      </c>
      <c r="F5157" s="95" t="s">
        <v>206</v>
      </c>
      <c r="G5157" s="95">
        <v>2020</v>
      </c>
      <c r="H5157" s="95">
        <v>0</v>
      </c>
      <c r="I5157" s="95">
        <v>1</v>
      </c>
      <c r="J5157" s="95">
        <v>2157568</v>
      </c>
      <c r="K5157" s="95">
        <v>75975</v>
      </c>
      <c r="L5157" s="95">
        <v>313.60000000000002</v>
      </c>
      <c r="M5157" s="95">
        <v>2233543</v>
      </c>
      <c r="N5157" s="5">
        <f t="shared" si="161"/>
        <v>6880</v>
      </c>
    </row>
    <row r="5158" spans="1:14" x14ac:dyDescent="0.25">
      <c r="A5158" t="str">
        <f t="shared" si="162"/>
        <v>2020_1975</v>
      </c>
      <c r="C5158" s="95">
        <v>5157</v>
      </c>
      <c r="D5158" s="95">
        <v>1975</v>
      </c>
      <c r="E5158" s="95">
        <v>1975</v>
      </c>
      <c r="F5158" s="95" t="s">
        <v>85</v>
      </c>
      <c r="G5158" s="95">
        <v>2020</v>
      </c>
      <c r="H5158" s="95">
        <v>0</v>
      </c>
      <c r="I5158" s="95">
        <v>1</v>
      </c>
      <c r="J5158" s="95">
        <v>2802224</v>
      </c>
      <c r="K5158" s="95">
        <v>74583</v>
      </c>
      <c r="L5158" s="95">
        <v>407.3</v>
      </c>
      <c r="M5158" s="95">
        <v>2876807</v>
      </c>
      <c r="N5158" s="5">
        <f t="shared" si="161"/>
        <v>6880</v>
      </c>
    </row>
    <row r="5159" spans="1:14" x14ac:dyDescent="0.25">
      <c r="A5159" t="str">
        <f t="shared" si="162"/>
        <v>2020_4824</v>
      </c>
      <c r="C5159" s="95">
        <v>5158</v>
      </c>
      <c r="D5159" s="95">
        <v>4824</v>
      </c>
      <c r="E5159" s="95">
        <v>5510</v>
      </c>
      <c r="F5159" s="95" t="s">
        <v>207</v>
      </c>
      <c r="G5159" s="95">
        <v>2020</v>
      </c>
      <c r="H5159" s="95">
        <v>0</v>
      </c>
      <c r="I5159" s="95">
        <v>1</v>
      </c>
      <c r="J5159" s="95">
        <v>4782976</v>
      </c>
      <c r="K5159" s="95">
        <v>0</v>
      </c>
      <c r="L5159" s="95">
        <v>695.2</v>
      </c>
      <c r="M5159" s="95">
        <v>4782976</v>
      </c>
      <c r="N5159" s="5">
        <f t="shared" si="161"/>
        <v>6880</v>
      </c>
    </row>
    <row r="5160" spans="1:14" x14ac:dyDescent="0.25">
      <c r="A5160" t="str">
        <f t="shared" si="162"/>
        <v>2020_5607</v>
      </c>
      <c r="C5160" s="95">
        <v>5159</v>
      </c>
      <c r="D5160" s="95">
        <v>5607</v>
      </c>
      <c r="E5160" s="95">
        <v>5607</v>
      </c>
      <c r="F5160" s="95" t="s">
        <v>208</v>
      </c>
      <c r="G5160" s="95">
        <v>2020</v>
      </c>
      <c r="H5160" s="95">
        <v>0</v>
      </c>
      <c r="I5160" s="95">
        <v>1</v>
      </c>
      <c r="J5160" s="95">
        <v>5562664</v>
      </c>
      <c r="K5160" s="95">
        <v>0</v>
      </c>
      <c r="L5160" s="95">
        <v>804.9</v>
      </c>
      <c r="M5160" s="95">
        <v>5562664</v>
      </c>
      <c r="N5160" s="5">
        <f t="shared" si="161"/>
        <v>6911</v>
      </c>
    </row>
    <row r="5161" spans="1:14" x14ac:dyDescent="0.25">
      <c r="A5161" t="str">
        <f t="shared" si="162"/>
        <v>2020_5643</v>
      </c>
      <c r="C5161" s="95">
        <v>5160</v>
      </c>
      <c r="D5161" s="95">
        <v>5643</v>
      </c>
      <c r="E5161" s="95">
        <v>5643</v>
      </c>
      <c r="F5161" s="95" t="s">
        <v>209</v>
      </c>
      <c r="G5161" s="95">
        <v>2020</v>
      </c>
      <c r="H5161" s="95">
        <v>0</v>
      </c>
      <c r="I5161" s="95">
        <v>1</v>
      </c>
      <c r="J5161" s="95">
        <v>7166208</v>
      </c>
      <c r="K5161" s="95">
        <v>0</v>
      </c>
      <c r="L5161" s="95">
        <v>1041.5999999999999</v>
      </c>
      <c r="M5161" s="95">
        <v>7166208</v>
      </c>
      <c r="N5161" s="5">
        <f t="shared" si="161"/>
        <v>6880</v>
      </c>
    </row>
    <row r="5162" spans="1:14" x14ac:dyDescent="0.25">
      <c r="A5162" t="str">
        <f t="shared" si="162"/>
        <v>2020_5697</v>
      </c>
      <c r="C5162" s="95">
        <v>5161</v>
      </c>
      <c r="D5162" s="95">
        <v>5697</v>
      </c>
      <c r="E5162" s="95">
        <v>5697</v>
      </c>
      <c r="F5162" s="95" t="s">
        <v>371</v>
      </c>
      <c r="G5162" s="95">
        <v>2020</v>
      </c>
      <c r="H5162" s="95">
        <v>0</v>
      </c>
      <c r="I5162" s="95">
        <v>1</v>
      </c>
      <c r="J5162" s="95">
        <v>2848320</v>
      </c>
      <c r="K5162" s="95">
        <v>0</v>
      </c>
      <c r="L5162" s="95">
        <v>414</v>
      </c>
      <c r="M5162" s="95">
        <v>2848320</v>
      </c>
      <c r="N5162" s="5">
        <f t="shared" si="161"/>
        <v>6880</v>
      </c>
    </row>
    <row r="5163" spans="1:14" x14ac:dyDescent="0.25">
      <c r="A5163" t="str">
        <f t="shared" si="162"/>
        <v>2020_5724</v>
      </c>
      <c r="C5163" s="95">
        <v>5162</v>
      </c>
      <c r="D5163" s="95">
        <v>5724</v>
      </c>
      <c r="E5163" s="95">
        <v>5724</v>
      </c>
      <c r="F5163" s="95" t="s">
        <v>210</v>
      </c>
      <c r="G5163" s="95">
        <v>2020</v>
      </c>
      <c r="H5163" s="95">
        <v>0</v>
      </c>
      <c r="I5163" s="95">
        <v>1</v>
      </c>
      <c r="J5163" s="95">
        <v>1493828</v>
      </c>
      <c r="K5163" s="95">
        <v>18536</v>
      </c>
      <c r="L5163" s="95">
        <v>217</v>
      </c>
      <c r="M5163" s="95">
        <v>1512364</v>
      </c>
      <c r="N5163" s="5">
        <f t="shared" si="161"/>
        <v>6884</v>
      </c>
    </row>
    <row r="5164" spans="1:14" x14ac:dyDescent="0.25">
      <c r="A5164" t="str">
        <f t="shared" si="162"/>
        <v>2020_5805</v>
      </c>
      <c r="C5164" s="95">
        <v>5163</v>
      </c>
      <c r="D5164" s="95">
        <v>5805</v>
      </c>
      <c r="E5164" s="95">
        <v>5805</v>
      </c>
      <c r="F5164" s="95" t="s">
        <v>212</v>
      </c>
      <c r="G5164" s="95">
        <v>2020</v>
      </c>
      <c r="H5164" s="95">
        <v>0</v>
      </c>
      <c r="I5164" s="95">
        <v>1</v>
      </c>
      <c r="J5164" s="95">
        <v>7815657</v>
      </c>
      <c r="K5164" s="95">
        <v>0</v>
      </c>
      <c r="L5164" s="95">
        <v>1126.5</v>
      </c>
      <c r="M5164" s="95">
        <v>7815657</v>
      </c>
      <c r="N5164" s="5">
        <f t="shared" si="161"/>
        <v>6938</v>
      </c>
    </row>
    <row r="5165" spans="1:14" x14ac:dyDescent="0.25">
      <c r="A5165" t="str">
        <f t="shared" si="162"/>
        <v>2020_5823</v>
      </c>
      <c r="C5165" s="95">
        <v>5164</v>
      </c>
      <c r="D5165" s="95">
        <v>5823</v>
      </c>
      <c r="E5165" s="95">
        <v>5823</v>
      </c>
      <c r="F5165" s="95" t="s">
        <v>213</v>
      </c>
      <c r="G5165" s="95">
        <v>2020</v>
      </c>
      <c r="H5165" s="95">
        <v>0</v>
      </c>
      <c r="I5165" s="95">
        <v>1</v>
      </c>
      <c r="J5165" s="95">
        <v>2545879</v>
      </c>
      <c r="K5165" s="95">
        <v>0</v>
      </c>
      <c r="L5165" s="95">
        <v>367</v>
      </c>
      <c r="M5165" s="95">
        <v>2545879</v>
      </c>
      <c r="N5165" s="5">
        <f t="shared" si="161"/>
        <v>6937</v>
      </c>
    </row>
    <row r="5166" spans="1:14" x14ac:dyDescent="0.25">
      <c r="A5166" t="str">
        <f t="shared" si="162"/>
        <v>2020_5832</v>
      </c>
      <c r="C5166" s="95">
        <v>5165</v>
      </c>
      <c r="D5166" s="95">
        <v>5832</v>
      </c>
      <c r="E5166" s="95">
        <v>5832</v>
      </c>
      <c r="F5166" s="95" t="s">
        <v>214</v>
      </c>
      <c r="G5166" s="95">
        <v>2020</v>
      </c>
      <c r="H5166" s="95">
        <v>0</v>
      </c>
      <c r="I5166" s="95">
        <v>1</v>
      </c>
      <c r="J5166" s="95">
        <v>1788800</v>
      </c>
      <c r="K5166" s="95">
        <v>20894</v>
      </c>
      <c r="L5166" s="95">
        <v>260</v>
      </c>
      <c r="M5166" s="95">
        <v>1809694</v>
      </c>
      <c r="N5166" s="5">
        <f t="shared" si="161"/>
        <v>6880</v>
      </c>
    </row>
    <row r="5167" spans="1:14" x14ac:dyDescent="0.25">
      <c r="A5167" t="str">
        <f t="shared" si="162"/>
        <v>2020_5877</v>
      </c>
      <c r="C5167" s="95">
        <v>5166</v>
      </c>
      <c r="D5167" s="95">
        <v>5877</v>
      </c>
      <c r="E5167" s="95">
        <v>5877</v>
      </c>
      <c r="F5167" s="95" t="s">
        <v>215</v>
      </c>
      <c r="G5167" s="95">
        <v>2020</v>
      </c>
      <c r="H5167" s="95">
        <v>0</v>
      </c>
      <c r="I5167" s="95">
        <v>1</v>
      </c>
      <c r="J5167" s="95">
        <v>9898256</v>
      </c>
      <c r="K5167" s="95">
        <v>0</v>
      </c>
      <c r="L5167" s="95">
        <v>1438.7</v>
      </c>
      <c r="M5167" s="95">
        <v>9898256</v>
      </c>
      <c r="N5167" s="5">
        <f t="shared" si="161"/>
        <v>6880</v>
      </c>
    </row>
    <row r="5168" spans="1:14" x14ac:dyDescent="0.25">
      <c r="A5168" t="str">
        <f t="shared" si="162"/>
        <v>2020_5895</v>
      </c>
      <c r="C5168" s="95">
        <v>5167</v>
      </c>
      <c r="D5168" s="95">
        <v>5895</v>
      </c>
      <c r="E5168" s="95">
        <v>5895</v>
      </c>
      <c r="F5168" s="95" t="s">
        <v>216</v>
      </c>
      <c r="G5168" s="95">
        <v>2020</v>
      </c>
      <c r="H5168" s="95">
        <v>0</v>
      </c>
      <c r="I5168" s="95">
        <v>1</v>
      </c>
      <c r="J5168" s="95">
        <v>1885120</v>
      </c>
      <c r="K5168" s="95">
        <v>20502</v>
      </c>
      <c r="L5168" s="95">
        <v>274</v>
      </c>
      <c r="M5168" s="95">
        <v>1905622</v>
      </c>
      <c r="N5168" s="5">
        <f t="shared" si="161"/>
        <v>6880</v>
      </c>
    </row>
    <row r="5169" spans="1:14" x14ac:dyDescent="0.25">
      <c r="A5169" t="str">
        <f t="shared" si="162"/>
        <v>2020_5949</v>
      </c>
      <c r="C5169" s="95">
        <v>5168</v>
      </c>
      <c r="D5169" s="95">
        <v>5949</v>
      </c>
      <c r="E5169" s="95">
        <v>5949</v>
      </c>
      <c r="F5169" s="95" t="s">
        <v>217</v>
      </c>
      <c r="G5169" s="95">
        <v>2020</v>
      </c>
      <c r="H5169" s="95">
        <v>0</v>
      </c>
      <c r="I5169" s="95">
        <v>1</v>
      </c>
      <c r="J5169" s="95">
        <v>7484752</v>
      </c>
      <c r="K5169" s="95">
        <v>0</v>
      </c>
      <c r="L5169" s="95">
        <v>1087.9000000000001</v>
      </c>
      <c r="M5169" s="95">
        <v>7484752</v>
      </c>
      <c r="N5169" s="5">
        <f t="shared" si="161"/>
        <v>6880</v>
      </c>
    </row>
    <row r="5170" spans="1:14" x14ac:dyDescent="0.25">
      <c r="A5170" t="str">
        <f t="shared" si="162"/>
        <v>2020_5976</v>
      </c>
      <c r="C5170" s="95">
        <v>5169</v>
      </c>
      <c r="D5170" s="95">
        <v>5976</v>
      </c>
      <c r="E5170" s="95">
        <v>5976</v>
      </c>
      <c r="F5170" s="95" t="s">
        <v>218</v>
      </c>
      <c r="G5170" s="95">
        <v>2020</v>
      </c>
      <c r="H5170" s="95">
        <v>0</v>
      </c>
      <c r="I5170" s="95">
        <v>1</v>
      </c>
      <c r="J5170" s="95">
        <v>7228816</v>
      </c>
      <c r="K5170" s="95">
        <v>138542</v>
      </c>
      <c r="L5170" s="95">
        <v>1050.7</v>
      </c>
      <c r="M5170" s="95">
        <v>7367358</v>
      </c>
      <c r="N5170" s="5">
        <f t="shared" si="161"/>
        <v>6880</v>
      </c>
    </row>
    <row r="5171" spans="1:14" x14ac:dyDescent="0.25">
      <c r="A5171" t="str">
        <f t="shared" si="162"/>
        <v>2020_5994</v>
      </c>
      <c r="C5171" s="95">
        <v>5170</v>
      </c>
      <c r="D5171" s="95">
        <v>5994</v>
      </c>
      <c r="E5171" s="95">
        <v>5994</v>
      </c>
      <c r="F5171" s="95" t="s">
        <v>219</v>
      </c>
      <c r="G5171" s="95">
        <v>2020</v>
      </c>
      <c r="H5171" s="95">
        <v>0</v>
      </c>
      <c r="I5171" s="95">
        <v>1</v>
      </c>
      <c r="J5171" s="95">
        <v>5176380</v>
      </c>
      <c r="K5171" s="95">
        <v>99404</v>
      </c>
      <c r="L5171" s="95">
        <v>750.2</v>
      </c>
      <c r="M5171" s="95">
        <v>5275784</v>
      </c>
      <c r="N5171" s="5">
        <f t="shared" si="161"/>
        <v>6900</v>
      </c>
    </row>
    <row r="5172" spans="1:14" x14ac:dyDescent="0.25">
      <c r="A5172" t="str">
        <f t="shared" si="162"/>
        <v>2020_6003</v>
      </c>
      <c r="C5172" s="95">
        <v>5171</v>
      </c>
      <c r="D5172" s="95">
        <v>6003</v>
      </c>
      <c r="E5172" s="95">
        <v>6003</v>
      </c>
      <c r="F5172" s="95" t="s">
        <v>220</v>
      </c>
      <c r="G5172" s="95">
        <v>2020</v>
      </c>
      <c r="H5172" s="95">
        <v>0</v>
      </c>
      <c r="I5172" s="95">
        <v>1</v>
      </c>
      <c r="J5172" s="95">
        <v>2571115</v>
      </c>
      <c r="K5172" s="95">
        <v>110151</v>
      </c>
      <c r="L5172" s="95">
        <v>373.6</v>
      </c>
      <c r="M5172" s="95">
        <v>2681266</v>
      </c>
      <c r="N5172" s="5">
        <f t="shared" si="161"/>
        <v>6882</v>
      </c>
    </row>
    <row r="5173" spans="1:14" x14ac:dyDescent="0.25">
      <c r="A5173" t="str">
        <f t="shared" si="162"/>
        <v>2020_6012</v>
      </c>
      <c r="C5173" s="95">
        <v>5172</v>
      </c>
      <c r="D5173" s="95">
        <v>6012</v>
      </c>
      <c r="E5173" s="95">
        <v>6012</v>
      </c>
      <c r="F5173" s="95" t="s">
        <v>221</v>
      </c>
      <c r="G5173" s="95">
        <v>2020</v>
      </c>
      <c r="H5173" s="95">
        <v>0</v>
      </c>
      <c r="I5173" s="95">
        <v>1</v>
      </c>
      <c r="J5173" s="95">
        <v>3814960</v>
      </c>
      <c r="K5173" s="95">
        <v>0</v>
      </c>
      <c r="L5173" s="95">
        <v>554.5</v>
      </c>
      <c r="M5173" s="95">
        <v>3814960</v>
      </c>
      <c r="N5173" s="5">
        <f t="shared" si="161"/>
        <v>6880</v>
      </c>
    </row>
    <row r="5174" spans="1:14" x14ac:dyDescent="0.25">
      <c r="A5174" t="str">
        <f t="shared" si="162"/>
        <v>2020_6030</v>
      </c>
      <c r="C5174" s="95">
        <v>5173</v>
      </c>
      <c r="D5174" s="95">
        <v>6030</v>
      </c>
      <c r="E5174" s="95">
        <v>6030</v>
      </c>
      <c r="F5174" s="95" t="s">
        <v>222</v>
      </c>
      <c r="G5174" s="95">
        <v>2020</v>
      </c>
      <c r="H5174" s="95">
        <v>0</v>
      </c>
      <c r="I5174" s="95">
        <v>1</v>
      </c>
      <c r="J5174" s="95">
        <v>9182736</v>
      </c>
      <c r="K5174" s="95">
        <v>0</v>
      </c>
      <c r="L5174" s="95">
        <v>1334.7</v>
      </c>
      <c r="M5174" s="95">
        <v>9182736</v>
      </c>
      <c r="N5174" s="5">
        <f t="shared" si="161"/>
        <v>6880</v>
      </c>
    </row>
    <row r="5175" spans="1:14" x14ac:dyDescent="0.25">
      <c r="A5175" t="str">
        <f t="shared" si="162"/>
        <v>2020_6048</v>
      </c>
      <c r="C5175" s="95">
        <v>5174</v>
      </c>
      <c r="D5175" s="95">
        <v>6048</v>
      </c>
      <c r="E5175" s="95">
        <v>6035</v>
      </c>
      <c r="F5175" s="95" t="s">
        <v>223</v>
      </c>
      <c r="G5175" s="95">
        <v>2020</v>
      </c>
      <c r="H5175" s="95">
        <v>0</v>
      </c>
      <c r="I5175" s="95">
        <v>1</v>
      </c>
      <c r="J5175" s="95">
        <v>3325455</v>
      </c>
      <c r="K5175" s="95">
        <v>19954</v>
      </c>
      <c r="L5175" s="95">
        <v>483</v>
      </c>
      <c r="M5175" s="95">
        <v>3345409</v>
      </c>
      <c r="N5175" s="5">
        <f t="shared" si="161"/>
        <v>6885</v>
      </c>
    </row>
    <row r="5176" spans="1:14" x14ac:dyDescent="0.25">
      <c r="A5176" t="str">
        <f t="shared" si="162"/>
        <v>2020_6039</v>
      </c>
      <c r="C5176" s="95">
        <v>5175</v>
      </c>
      <c r="D5176" s="95">
        <v>6039</v>
      </c>
      <c r="E5176" s="95">
        <v>6039</v>
      </c>
      <c r="F5176" s="95" t="s">
        <v>224</v>
      </c>
      <c r="G5176" s="95">
        <v>2020</v>
      </c>
      <c r="H5176" s="95">
        <v>0</v>
      </c>
      <c r="I5176" s="95">
        <v>1</v>
      </c>
      <c r="J5176" s="95">
        <v>100238848</v>
      </c>
      <c r="K5176" s="95">
        <v>0</v>
      </c>
      <c r="L5176" s="95">
        <v>14569.6</v>
      </c>
      <c r="M5176" s="95">
        <v>100238848</v>
      </c>
      <c r="N5176" s="5">
        <f t="shared" si="161"/>
        <v>6880</v>
      </c>
    </row>
    <row r="5177" spans="1:14" x14ac:dyDescent="0.25">
      <c r="A5177" t="str">
        <f t="shared" si="162"/>
        <v>2020_6093</v>
      </c>
      <c r="C5177" s="95">
        <v>5176</v>
      </c>
      <c r="D5177" s="95">
        <v>6093</v>
      </c>
      <c r="E5177" s="95">
        <v>6093</v>
      </c>
      <c r="F5177" s="95" t="s">
        <v>225</v>
      </c>
      <c r="G5177" s="95">
        <v>2020</v>
      </c>
      <c r="H5177" s="95">
        <v>0</v>
      </c>
      <c r="I5177" s="95">
        <v>1</v>
      </c>
      <c r="J5177" s="95">
        <v>9612048</v>
      </c>
      <c r="K5177" s="95">
        <v>0</v>
      </c>
      <c r="L5177" s="95">
        <v>1397.1</v>
      </c>
      <c r="M5177" s="95">
        <v>9612048</v>
      </c>
      <c r="N5177" s="5">
        <f t="shared" si="161"/>
        <v>6880</v>
      </c>
    </row>
    <row r="5178" spans="1:14" x14ac:dyDescent="0.25">
      <c r="A5178" t="str">
        <f t="shared" si="162"/>
        <v>2020_6091</v>
      </c>
      <c r="C5178" s="95">
        <v>5177</v>
      </c>
      <c r="D5178" s="95">
        <v>6091</v>
      </c>
      <c r="E5178" s="95">
        <v>6091</v>
      </c>
      <c r="F5178" s="95" t="s">
        <v>301</v>
      </c>
      <c r="G5178" s="95">
        <v>2020</v>
      </c>
      <c r="H5178" s="95">
        <v>0</v>
      </c>
      <c r="I5178" s="95">
        <v>1</v>
      </c>
      <c r="J5178" s="95">
        <v>6535760</v>
      </c>
      <c r="K5178" s="95">
        <v>0</v>
      </c>
      <c r="L5178" s="95">
        <v>946.8</v>
      </c>
      <c r="M5178" s="95">
        <v>6535760</v>
      </c>
      <c r="N5178" s="5">
        <f t="shared" si="161"/>
        <v>6903</v>
      </c>
    </row>
    <row r="5179" spans="1:14" x14ac:dyDescent="0.25">
      <c r="A5179" t="str">
        <f t="shared" si="162"/>
        <v>2020_6095</v>
      </c>
      <c r="C5179" s="95">
        <v>5178</v>
      </c>
      <c r="D5179" s="95">
        <v>6095</v>
      </c>
      <c r="E5179" s="95">
        <v>6095</v>
      </c>
      <c r="F5179" s="95" t="s">
        <v>227</v>
      </c>
      <c r="G5179" s="95">
        <v>2020</v>
      </c>
      <c r="H5179" s="95">
        <v>0</v>
      </c>
      <c r="I5179" s="95">
        <v>1</v>
      </c>
      <c r="J5179" s="95">
        <v>4366467</v>
      </c>
      <c r="K5179" s="95">
        <v>4631</v>
      </c>
      <c r="L5179" s="95">
        <v>629.9</v>
      </c>
      <c r="M5179" s="95">
        <v>4371098</v>
      </c>
      <c r="N5179" s="5">
        <f t="shared" si="161"/>
        <v>6932</v>
      </c>
    </row>
    <row r="5180" spans="1:14" x14ac:dyDescent="0.25">
      <c r="A5180" t="str">
        <f t="shared" si="162"/>
        <v>2020_5157</v>
      </c>
      <c r="C5180" s="95">
        <v>5179</v>
      </c>
      <c r="D5180" s="95">
        <v>5157</v>
      </c>
      <c r="E5180" s="95">
        <v>6099</v>
      </c>
      <c r="F5180" s="95" t="s">
        <v>229</v>
      </c>
      <c r="G5180" s="95">
        <v>2020</v>
      </c>
      <c r="H5180" s="95">
        <v>0</v>
      </c>
      <c r="I5180" s="95">
        <v>1</v>
      </c>
      <c r="J5180" s="95">
        <v>4234107</v>
      </c>
      <c r="K5180" s="95">
        <v>0</v>
      </c>
      <c r="L5180" s="95">
        <v>611.6</v>
      </c>
      <c r="M5180" s="95">
        <v>4234107</v>
      </c>
      <c r="N5180" s="5">
        <f t="shared" si="161"/>
        <v>6923</v>
      </c>
    </row>
    <row r="5181" spans="1:14" x14ac:dyDescent="0.25">
      <c r="A5181" t="str">
        <f t="shared" si="162"/>
        <v>2020_6097</v>
      </c>
      <c r="C5181" s="95">
        <v>5180</v>
      </c>
      <c r="D5181" s="95">
        <v>6097</v>
      </c>
      <c r="E5181" s="95">
        <v>6097</v>
      </c>
      <c r="F5181" s="95" t="s">
        <v>228</v>
      </c>
      <c r="G5181" s="95">
        <v>2020</v>
      </c>
      <c r="H5181" s="95">
        <v>0</v>
      </c>
      <c r="I5181" s="95">
        <v>1</v>
      </c>
      <c r="J5181" s="95">
        <v>1341600</v>
      </c>
      <c r="K5181" s="95">
        <v>67376</v>
      </c>
      <c r="L5181" s="95">
        <v>195</v>
      </c>
      <c r="M5181" s="95">
        <v>1408976</v>
      </c>
      <c r="N5181" s="5">
        <f t="shared" si="161"/>
        <v>6880</v>
      </c>
    </row>
    <row r="5182" spans="1:14" x14ac:dyDescent="0.25">
      <c r="A5182" t="str">
        <f t="shared" si="162"/>
        <v>2020_6098</v>
      </c>
      <c r="C5182" s="95">
        <v>5181</v>
      </c>
      <c r="D5182" s="95">
        <v>6098</v>
      </c>
      <c r="E5182" s="95">
        <v>6098</v>
      </c>
      <c r="F5182" s="95" t="s">
        <v>357</v>
      </c>
      <c r="G5182" s="95">
        <v>2020</v>
      </c>
      <c r="H5182" s="95">
        <v>0</v>
      </c>
      <c r="I5182" s="95">
        <v>1</v>
      </c>
      <c r="J5182" s="95">
        <v>10618179</v>
      </c>
      <c r="K5182" s="95">
        <v>0</v>
      </c>
      <c r="L5182" s="95">
        <v>1541.1</v>
      </c>
      <c r="M5182" s="95">
        <v>10618179</v>
      </c>
      <c r="N5182" s="5">
        <f t="shared" si="161"/>
        <v>6890</v>
      </c>
    </row>
    <row r="5183" spans="1:14" x14ac:dyDescent="0.25">
      <c r="A5183" t="str">
        <f t="shared" si="162"/>
        <v>2020_6100</v>
      </c>
      <c r="C5183" s="95">
        <v>5182</v>
      </c>
      <c r="D5183" s="95">
        <v>6100</v>
      </c>
      <c r="E5183" s="95">
        <v>6100</v>
      </c>
      <c r="F5183" s="95" t="s">
        <v>230</v>
      </c>
      <c r="G5183" s="95">
        <v>2020</v>
      </c>
      <c r="H5183" s="95">
        <v>0</v>
      </c>
      <c r="I5183" s="95">
        <v>1</v>
      </c>
      <c r="J5183" s="95">
        <v>3452384</v>
      </c>
      <c r="K5183" s="95">
        <v>0</v>
      </c>
      <c r="L5183" s="95">
        <v>501.8</v>
      </c>
      <c r="M5183" s="95">
        <v>3452384</v>
      </c>
      <c r="N5183" s="5">
        <f t="shared" si="161"/>
        <v>6880</v>
      </c>
    </row>
    <row r="5184" spans="1:14" x14ac:dyDescent="0.25">
      <c r="A5184" t="str">
        <f t="shared" si="162"/>
        <v>2020_6101</v>
      </c>
      <c r="C5184" s="95">
        <v>5183</v>
      </c>
      <c r="D5184" s="95">
        <v>6101</v>
      </c>
      <c r="E5184" s="95">
        <v>6101</v>
      </c>
      <c r="F5184" s="95" t="s">
        <v>231</v>
      </c>
      <c r="G5184" s="95">
        <v>2020</v>
      </c>
      <c r="H5184" s="95">
        <v>0</v>
      </c>
      <c r="I5184" s="95">
        <v>1</v>
      </c>
      <c r="J5184" s="95">
        <v>47433472</v>
      </c>
      <c r="K5184" s="95">
        <v>0</v>
      </c>
      <c r="L5184" s="95">
        <v>6894.4</v>
      </c>
      <c r="M5184" s="95">
        <v>47433472</v>
      </c>
      <c r="N5184" s="5">
        <f t="shared" si="161"/>
        <v>6880</v>
      </c>
    </row>
    <row r="5185" spans="1:14" x14ac:dyDescent="0.25">
      <c r="A5185" t="str">
        <f t="shared" si="162"/>
        <v>2020_6094</v>
      </c>
      <c r="C5185" s="95">
        <v>5184</v>
      </c>
      <c r="D5185" s="95">
        <v>6094</v>
      </c>
      <c r="E5185" s="95">
        <v>6094</v>
      </c>
      <c r="F5185" s="95" t="s">
        <v>226</v>
      </c>
      <c r="G5185" s="95">
        <v>2020</v>
      </c>
      <c r="H5185" s="95">
        <v>0</v>
      </c>
      <c r="I5185" s="95">
        <v>1</v>
      </c>
      <c r="J5185" s="95">
        <v>3721392</v>
      </c>
      <c r="K5185" s="95">
        <v>38825</v>
      </c>
      <c r="L5185" s="95">
        <v>540.9</v>
      </c>
      <c r="M5185" s="95">
        <v>3760217</v>
      </c>
      <c r="N5185" s="5">
        <f t="shared" si="161"/>
        <v>6880</v>
      </c>
    </row>
    <row r="5186" spans="1:14" x14ac:dyDescent="0.25">
      <c r="A5186" t="str">
        <f t="shared" si="162"/>
        <v>2020_6096</v>
      </c>
      <c r="C5186" s="95">
        <v>5185</v>
      </c>
      <c r="D5186" s="95">
        <v>6096</v>
      </c>
      <c r="E5186" s="95">
        <v>6096</v>
      </c>
      <c r="F5186" s="95" t="s">
        <v>372</v>
      </c>
      <c r="G5186" s="95">
        <v>2020</v>
      </c>
      <c r="H5186" s="95">
        <v>0</v>
      </c>
      <c r="I5186" s="95">
        <v>1</v>
      </c>
      <c r="J5186" s="95">
        <v>4015326</v>
      </c>
      <c r="K5186" s="95">
        <v>0</v>
      </c>
      <c r="L5186" s="95">
        <v>573.70000000000005</v>
      </c>
      <c r="M5186" s="95">
        <v>4015326</v>
      </c>
      <c r="N5186" s="5">
        <f t="shared" si="161"/>
        <v>6999</v>
      </c>
    </row>
    <row r="5187" spans="1:14" x14ac:dyDescent="0.25">
      <c r="A5187" t="str">
        <f t="shared" si="162"/>
        <v>2020_6102</v>
      </c>
      <c r="C5187" s="95">
        <v>5186</v>
      </c>
      <c r="D5187" s="95">
        <v>6102</v>
      </c>
      <c r="E5187" s="95">
        <v>6102</v>
      </c>
      <c r="F5187" s="95" t="s">
        <v>232</v>
      </c>
      <c r="G5187" s="95">
        <v>2020</v>
      </c>
      <c r="H5187" s="95">
        <v>0</v>
      </c>
      <c r="I5187" s="95">
        <v>1</v>
      </c>
      <c r="J5187" s="95">
        <v>13471040</v>
      </c>
      <c r="K5187" s="95">
        <v>0</v>
      </c>
      <c r="L5187" s="95">
        <v>1958</v>
      </c>
      <c r="M5187" s="95">
        <v>13471040</v>
      </c>
      <c r="N5187" s="5">
        <f t="shared" ref="N5187:N5250" si="163">ROUND(J5187/L5187,0)</f>
        <v>6880</v>
      </c>
    </row>
    <row r="5188" spans="1:14" x14ac:dyDescent="0.25">
      <c r="A5188" t="str">
        <f t="shared" si="162"/>
        <v>2020_6120</v>
      </c>
      <c r="C5188" s="95">
        <v>5187</v>
      </c>
      <c r="D5188" s="95">
        <v>6120</v>
      </c>
      <c r="E5188" s="95">
        <v>6120</v>
      </c>
      <c r="F5188" s="95" t="s">
        <v>233</v>
      </c>
      <c r="G5188" s="95">
        <v>2020</v>
      </c>
      <c r="H5188" s="95">
        <v>0</v>
      </c>
      <c r="I5188" s="95">
        <v>1</v>
      </c>
      <c r="J5188" s="95">
        <v>8033776</v>
      </c>
      <c r="K5188" s="95">
        <v>0</v>
      </c>
      <c r="L5188" s="95">
        <v>1167.7</v>
      </c>
      <c r="M5188" s="95">
        <v>8033776</v>
      </c>
      <c r="N5188" s="5">
        <f t="shared" si="163"/>
        <v>6880</v>
      </c>
    </row>
    <row r="5189" spans="1:14" x14ac:dyDescent="0.25">
      <c r="A5189" t="str">
        <f t="shared" ref="A5189:A5252" si="164">CONCATENATE(G5189,"_",D5189)</f>
        <v>2020_6138</v>
      </c>
      <c r="C5189" s="95">
        <v>5188</v>
      </c>
      <c r="D5189" s="95">
        <v>6138</v>
      </c>
      <c r="E5189" s="95">
        <v>6138</v>
      </c>
      <c r="F5189" s="95" t="s">
        <v>234</v>
      </c>
      <c r="G5189" s="95">
        <v>2020</v>
      </c>
      <c r="H5189" s="95">
        <v>0</v>
      </c>
      <c r="I5189" s="95">
        <v>1</v>
      </c>
      <c r="J5189" s="95">
        <v>2641075</v>
      </c>
      <c r="K5189" s="95">
        <v>27493</v>
      </c>
      <c r="L5189" s="95">
        <v>382.1</v>
      </c>
      <c r="M5189" s="95">
        <v>2668568</v>
      </c>
      <c r="N5189" s="5">
        <f t="shared" si="163"/>
        <v>6912</v>
      </c>
    </row>
    <row r="5190" spans="1:14" x14ac:dyDescent="0.25">
      <c r="A5190" t="str">
        <f t="shared" si="164"/>
        <v>2020_5751</v>
      </c>
      <c r="C5190" s="95">
        <v>5189</v>
      </c>
      <c r="D5190" s="95">
        <v>5751</v>
      </c>
      <c r="E5190" s="95">
        <v>5751</v>
      </c>
      <c r="F5190" s="95" t="s">
        <v>211</v>
      </c>
      <c r="G5190" s="95">
        <v>2020</v>
      </c>
      <c r="H5190" s="95">
        <v>0</v>
      </c>
      <c r="I5190" s="95">
        <v>1</v>
      </c>
      <c r="J5190" s="95">
        <v>3984509</v>
      </c>
      <c r="K5190" s="95">
        <v>72016</v>
      </c>
      <c r="L5190" s="95">
        <v>577.79999999999995</v>
      </c>
      <c r="M5190" s="95">
        <v>4056525</v>
      </c>
      <c r="N5190" s="5">
        <f t="shared" si="163"/>
        <v>6896</v>
      </c>
    </row>
    <row r="5191" spans="1:14" x14ac:dyDescent="0.25">
      <c r="A5191" t="str">
        <f t="shared" si="164"/>
        <v>2020_6165</v>
      </c>
      <c r="C5191" s="95">
        <v>5190</v>
      </c>
      <c r="D5191" s="95">
        <v>6165</v>
      </c>
      <c r="E5191" s="95">
        <v>6165</v>
      </c>
      <c r="F5191" s="95" t="s">
        <v>235</v>
      </c>
      <c r="G5191" s="95">
        <v>2020</v>
      </c>
      <c r="H5191" s="95">
        <v>0</v>
      </c>
      <c r="I5191" s="95">
        <v>1</v>
      </c>
      <c r="J5191" s="95">
        <v>1184048</v>
      </c>
      <c r="K5191" s="95">
        <v>109271</v>
      </c>
      <c r="L5191" s="95">
        <v>172.1</v>
      </c>
      <c r="M5191" s="95">
        <v>1293319</v>
      </c>
      <c r="N5191" s="5">
        <f t="shared" si="163"/>
        <v>6880</v>
      </c>
    </row>
    <row r="5192" spans="1:14" x14ac:dyDescent="0.25">
      <c r="A5192" t="str">
        <f t="shared" si="164"/>
        <v>2020_6175</v>
      </c>
      <c r="C5192" s="95">
        <v>5191</v>
      </c>
      <c r="D5192" s="95">
        <v>6175</v>
      </c>
      <c r="E5192" s="95">
        <v>6175</v>
      </c>
      <c r="F5192" s="95" t="s">
        <v>236</v>
      </c>
      <c r="G5192" s="95">
        <v>2020</v>
      </c>
      <c r="H5192" s="95">
        <v>0</v>
      </c>
      <c r="I5192" s="95">
        <v>1</v>
      </c>
      <c r="J5192" s="95">
        <v>4123516</v>
      </c>
      <c r="K5192" s="95">
        <v>96116</v>
      </c>
      <c r="L5192" s="95">
        <v>599</v>
      </c>
      <c r="M5192" s="95">
        <v>4219632</v>
      </c>
      <c r="N5192" s="5">
        <f t="shared" si="163"/>
        <v>6884</v>
      </c>
    </row>
    <row r="5193" spans="1:14" x14ac:dyDescent="0.25">
      <c r="A5193" t="str">
        <f t="shared" si="164"/>
        <v>2020_6219</v>
      </c>
      <c r="C5193" s="95">
        <v>5192</v>
      </c>
      <c r="D5193" s="95">
        <v>6219</v>
      </c>
      <c r="E5193" s="95">
        <v>6219</v>
      </c>
      <c r="F5193" s="95" t="s">
        <v>237</v>
      </c>
      <c r="G5193" s="95">
        <v>2020</v>
      </c>
      <c r="H5193" s="95">
        <v>0</v>
      </c>
      <c r="I5193" s="95">
        <v>1</v>
      </c>
      <c r="J5193" s="95">
        <v>16443200</v>
      </c>
      <c r="K5193" s="95">
        <v>0</v>
      </c>
      <c r="L5193" s="95">
        <v>2390</v>
      </c>
      <c r="M5193" s="95">
        <v>16443200</v>
      </c>
      <c r="N5193" s="5">
        <f t="shared" si="163"/>
        <v>6880</v>
      </c>
    </row>
    <row r="5194" spans="1:14" x14ac:dyDescent="0.25">
      <c r="A5194" t="str">
        <f t="shared" si="164"/>
        <v>2020_6246</v>
      </c>
      <c r="C5194" s="95">
        <v>5193</v>
      </c>
      <c r="D5194" s="95">
        <v>6246</v>
      </c>
      <c r="E5194" s="95">
        <v>6246</v>
      </c>
      <c r="F5194" s="95" t="s">
        <v>238</v>
      </c>
      <c r="G5194" s="95">
        <v>2020</v>
      </c>
      <c r="H5194" s="95">
        <v>0</v>
      </c>
      <c r="I5194" s="95">
        <v>1</v>
      </c>
      <c r="J5194" s="95">
        <v>998277</v>
      </c>
      <c r="K5194" s="95">
        <v>53562</v>
      </c>
      <c r="L5194" s="95">
        <v>141.69999999999999</v>
      </c>
      <c r="M5194" s="95">
        <v>1051839</v>
      </c>
      <c r="N5194" s="5">
        <f t="shared" si="163"/>
        <v>7045</v>
      </c>
    </row>
    <row r="5195" spans="1:14" x14ac:dyDescent="0.25">
      <c r="A5195" t="str">
        <f t="shared" si="164"/>
        <v>2020_6273</v>
      </c>
      <c r="C5195" s="95">
        <v>5194</v>
      </c>
      <c r="D5195" s="95">
        <v>6273</v>
      </c>
      <c r="E5195" s="95">
        <v>6273</v>
      </c>
      <c r="F5195" s="95" t="s">
        <v>299</v>
      </c>
      <c r="G5195" s="95">
        <v>2020</v>
      </c>
      <c r="H5195" s="95">
        <v>0</v>
      </c>
      <c r="I5195" s="95">
        <v>1</v>
      </c>
      <c r="J5195" s="95">
        <v>5633344</v>
      </c>
      <c r="K5195" s="95">
        <v>0</v>
      </c>
      <c r="L5195" s="95">
        <v>818.8</v>
      </c>
      <c r="M5195" s="95">
        <v>5633344</v>
      </c>
      <c r="N5195" s="5">
        <f t="shared" si="163"/>
        <v>6880</v>
      </c>
    </row>
    <row r="5196" spans="1:14" x14ac:dyDescent="0.25">
      <c r="A5196" t="str">
        <f t="shared" si="164"/>
        <v>2020_6408</v>
      </c>
      <c r="C5196" s="95">
        <v>5195</v>
      </c>
      <c r="D5196" s="95">
        <v>6408</v>
      </c>
      <c r="E5196" s="95">
        <v>6408</v>
      </c>
      <c r="F5196" s="95" t="s">
        <v>240</v>
      </c>
      <c r="G5196" s="95">
        <v>2020</v>
      </c>
      <c r="H5196" s="95">
        <v>0</v>
      </c>
      <c r="I5196" s="95">
        <v>1</v>
      </c>
      <c r="J5196" s="95">
        <v>6070409</v>
      </c>
      <c r="K5196" s="95">
        <v>0</v>
      </c>
      <c r="L5196" s="95">
        <v>877.1</v>
      </c>
      <c r="M5196" s="95">
        <v>6070409</v>
      </c>
      <c r="N5196" s="5">
        <f t="shared" si="163"/>
        <v>6921</v>
      </c>
    </row>
    <row r="5197" spans="1:14" x14ac:dyDescent="0.25">
      <c r="A5197" t="str">
        <f t="shared" si="164"/>
        <v>2020_6453</v>
      </c>
      <c r="C5197" s="95">
        <v>5196</v>
      </c>
      <c r="D5197" s="95">
        <v>6453</v>
      </c>
      <c r="E5197" s="95">
        <v>6453</v>
      </c>
      <c r="F5197" s="95" t="s">
        <v>241</v>
      </c>
      <c r="G5197" s="95">
        <v>2020</v>
      </c>
      <c r="H5197" s="95">
        <v>0</v>
      </c>
      <c r="I5197" s="95">
        <v>1</v>
      </c>
      <c r="J5197" s="95">
        <v>4341968</v>
      </c>
      <c r="K5197" s="95">
        <v>0</v>
      </c>
      <c r="L5197" s="95">
        <v>631.1</v>
      </c>
      <c r="M5197" s="95">
        <v>4341968</v>
      </c>
      <c r="N5197" s="5">
        <f t="shared" si="163"/>
        <v>6880</v>
      </c>
    </row>
    <row r="5198" spans="1:14" x14ac:dyDescent="0.25">
      <c r="A5198" t="str">
        <f t="shared" si="164"/>
        <v>2020_6460</v>
      </c>
      <c r="C5198" s="95">
        <v>5197</v>
      </c>
      <c r="D5198" s="95">
        <v>6460</v>
      </c>
      <c r="E5198" s="95">
        <v>6460</v>
      </c>
      <c r="F5198" s="95" t="s">
        <v>242</v>
      </c>
      <c r="G5198" s="95">
        <v>2020</v>
      </c>
      <c r="H5198" s="95">
        <v>0</v>
      </c>
      <c r="I5198" s="95">
        <v>1</v>
      </c>
      <c r="J5198" s="95">
        <v>4424182</v>
      </c>
      <c r="K5198" s="95">
        <v>0</v>
      </c>
      <c r="L5198" s="95">
        <v>641</v>
      </c>
      <c r="M5198" s="95">
        <v>4424182</v>
      </c>
      <c r="N5198" s="5">
        <f t="shared" si="163"/>
        <v>6902</v>
      </c>
    </row>
    <row r="5199" spans="1:14" x14ac:dyDescent="0.25">
      <c r="A5199" t="str">
        <f t="shared" si="164"/>
        <v>2020_6462</v>
      </c>
      <c r="C5199" s="95">
        <v>5198</v>
      </c>
      <c r="D5199" s="95">
        <v>6462</v>
      </c>
      <c r="E5199" s="95">
        <v>6462</v>
      </c>
      <c r="F5199" s="95" t="s">
        <v>243</v>
      </c>
      <c r="G5199" s="95">
        <v>2020</v>
      </c>
      <c r="H5199" s="95">
        <v>0</v>
      </c>
      <c r="I5199" s="95">
        <v>1</v>
      </c>
      <c r="J5199" s="95">
        <v>1966304</v>
      </c>
      <c r="K5199" s="95">
        <v>0</v>
      </c>
      <c r="L5199" s="95">
        <v>285.8</v>
      </c>
      <c r="M5199" s="95">
        <v>1966304</v>
      </c>
      <c r="N5199" s="5">
        <f t="shared" si="163"/>
        <v>6880</v>
      </c>
    </row>
    <row r="5200" spans="1:14" x14ac:dyDescent="0.25">
      <c r="A5200" t="str">
        <f t="shared" si="164"/>
        <v>2020_6471</v>
      </c>
      <c r="C5200" s="95">
        <v>5199</v>
      </c>
      <c r="D5200" s="95">
        <v>6471</v>
      </c>
      <c r="E5200" s="95">
        <v>6471</v>
      </c>
      <c r="F5200" s="95" t="s">
        <v>244</v>
      </c>
      <c r="G5200" s="95">
        <v>2020</v>
      </c>
      <c r="H5200" s="95">
        <v>0</v>
      </c>
      <c r="I5200" s="95">
        <v>1</v>
      </c>
      <c r="J5200" s="95">
        <v>2832690</v>
      </c>
      <c r="K5200" s="95">
        <v>52819</v>
      </c>
      <c r="L5200" s="95">
        <v>410</v>
      </c>
      <c r="M5200" s="95">
        <v>2885509</v>
      </c>
      <c r="N5200" s="5">
        <f t="shared" si="163"/>
        <v>6909</v>
      </c>
    </row>
    <row r="5201" spans="1:14" x14ac:dyDescent="0.25">
      <c r="A5201" t="str">
        <f t="shared" si="164"/>
        <v>2020_6509</v>
      </c>
      <c r="C5201" s="95">
        <v>5200</v>
      </c>
      <c r="D5201" s="95">
        <v>6509</v>
      </c>
      <c r="E5201" s="95">
        <v>6509</v>
      </c>
      <c r="F5201" s="95" t="s">
        <v>245</v>
      </c>
      <c r="G5201" s="95">
        <v>2020</v>
      </c>
      <c r="H5201" s="95">
        <v>0</v>
      </c>
      <c r="I5201" s="95">
        <v>1</v>
      </c>
      <c r="J5201" s="95">
        <v>2415098</v>
      </c>
      <c r="K5201" s="95">
        <v>97892</v>
      </c>
      <c r="L5201" s="95">
        <v>343.2</v>
      </c>
      <c r="M5201" s="95">
        <v>2512990</v>
      </c>
      <c r="N5201" s="5">
        <f t="shared" si="163"/>
        <v>7037</v>
      </c>
    </row>
    <row r="5202" spans="1:14" x14ac:dyDescent="0.25">
      <c r="A5202" t="str">
        <f t="shared" si="164"/>
        <v>2020_6512</v>
      </c>
      <c r="C5202" s="95">
        <v>5201</v>
      </c>
      <c r="D5202" s="95">
        <v>6512</v>
      </c>
      <c r="E5202" s="95">
        <v>6512</v>
      </c>
      <c r="F5202" s="95" t="s">
        <v>246</v>
      </c>
      <c r="G5202" s="95">
        <v>2020</v>
      </c>
      <c r="H5202" s="95">
        <v>0</v>
      </c>
      <c r="I5202" s="95">
        <v>1</v>
      </c>
      <c r="J5202" s="95">
        <v>2300208</v>
      </c>
      <c r="K5202" s="95">
        <v>24964</v>
      </c>
      <c r="L5202" s="95">
        <v>332.4</v>
      </c>
      <c r="M5202" s="95">
        <v>2325172</v>
      </c>
      <c r="N5202" s="5">
        <f t="shared" si="163"/>
        <v>6920</v>
      </c>
    </row>
    <row r="5203" spans="1:14" x14ac:dyDescent="0.25">
      <c r="A5203" t="str">
        <f t="shared" si="164"/>
        <v>2020_6516</v>
      </c>
      <c r="C5203" s="95">
        <v>5202</v>
      </c>
      <c r="D5203" s="95">
        <v>6516</v>
      </c>
      <c r="E5203" s="95">
        <v>6516</v>
      </c>
      <c r="F5203" s="95" t="s">
        <v>247</v>
      </c>
      <c r="G5203" s="95">
        <v>2020</v>
      </c>
      <c r="H5203" s="95">
        <v>0</v>
      </c>
      <c r="I5203" s="95">
        <v>1</v>
      </c>
      <c r="J5203" s="95">
        <v>951075</v>
      </c>
      <c r="K5203" s="95">
        <v>46359</v>
      </c>
      <c r="L5203" s="95">
        <v>135</v>
      </c>
      <c r="M5203" s="95">
        <v>997434</v>
      </c>
      <c r="N5203" s="5">
        <f t="shared" si="163"/>
        <v>7045</v>
      </c>
    </row>
    <row r="5204" spans="1:14" x14ac:dyDescent="0.25">
      <c r="A5204" t="str">
        <f t="shared" si="164"/>
        <v>2020_6534</v>
      </c>
      <c r="C5204" s="95">
        <v>5203</v>
      </c>
      <c r="D5204" s="95">
        <v>6534</v>
      </c>
      <c r="E5204" s="95">
        <v>6534</v>
      </c>
      <c r="F5204" s="95" t="s">
        <v>248</v>
      </c>
      <c r="G5204" s="95">
        <v>2020</v>
      </c>
      <c r="H5204" s="95">
        <v>0</v>
      </c>
      <c r="I5204" s="95">
        <v>1</v>
      </c>
      <c r="J5204" s="95">
        <v>4946720</v>
      </c>
      <c r="K5204" s="95">
        <v>0</v>
      </c>
      <c r="L5204" s="95">
        <v>719</v>
      </c>
      <c r="M5204" s="95">
        <v>4946720</v>
      </c>
      <c r="N5204" s="5">
        <f t="shared" si="163"/>
        <v>6880</v>
      </c>
    </row>
    <row r="5205" spans="1:14" x14ac:dyDescent="0.25">
      <c r="A5205" t="str">
        <f t="shared" si="164"/>
        <v>2020_1935</v>
      </c>
      <c r="C5205" s="95">
        <v>5204</v>
      </c>
      <c r="D5205" s="95">
        <v>1935</v>
      </c>
      <c r="E5205" s="95">
        <v>6536</v>
      </c>
      <c r="F5205" s="95" t="s">
        <v>249</v>
      </c>
      <c r="G5205" s="95">
        <v>2020</v>
      </c>
      <c r="H5205" s="95">
        <v>0</v>
      </c>
      <c r="I5205" s="95">
        <v>1</v>
      </c>
      <c r="J5205" s="95">
        <v>7330189</v>
      </c>
      <c r="K5205" s="95">
        <v>0</v>
      </c>
      <c r="L5205" s="95">
        <v>1054.4000000000001</v>
      </c>
      <c r="M5205" s="95">
        <v>7330189</v>
      </c>
      <c r="N5205" s="5">
        <f t="shared" si="163"/>
        <v>6952</v>
      </c>
    </row>
    <row r="5206" spans="1:14" x14ac:dyDescent="0.25">
      <c r="A5206" t="str">
        <f t="shared" si="164"/>
        <v>2020_6561</v>
      </c>
      <c r="C5206" s="95">
        <v>5205</v>
      </c>
      <c r="D5206" s="95">
        <v>6561</v>
      </c>
      <c r="E5206" s="95">
        <v>6561</v>
      </c>
      <c r="F5206" s="95" t="s">
        <v>250</v>
      </c>
      <c r="G5206" s="95">
        <v>2020</v>
      </c>
      <c r="H5206" s="95">
        <v>0</v>
      </c>
      <c r="I5206" s="95">
        <v>1</v>
      </c>
      <c r="J5206" s="95">
        <v>2706592</v>
      </c>
      <c r="K5206" s="95">
        <v>0</v>
      </c>
      <c r="L5206" s="95">
        <v>393.4</v>
      </c>
      <c r="M5206" s="95">
        <v>2706592</v>
      </c>
      <c r="N5206" s="5">
        <f t="shared" si="163"/>
        <v>6880</v>
      </c>
    </row>
    <row r="5207" spans="1:14" x14ac:dyDescent="0.25">
      <c r="A5207" t="str">
        <f t="shared" si="164"/>
        <v>2020_6579</v>
      </c>
      <c r="C5207" s="95">
        <v>5206</v>
      </c>
      <c r="D5207" s="95">
        <v>6579</v>
      </c>
      <c r="E5207" s="95">
        <v>6579</v>
      </c>
      <c r="F5207" s="95" t="s">
        <v>251</v>
      </c>
      <c r="G5207" s="95">
        <v>2020</v>
      </c>
      <c r="H5207" s="95">
        <v>0</v>
      </c>
      <c r="I5207" s="95">
        <v>1</v>
      </c>
      <c r="J5207" s="95">
        <v>23213120</v>
      </c>
      <c r="K5207" s="95">
        <v>0</v>
      </c>
      <c r="L5207" s="95">
        <v>3374</v>
      </c>
      <c r="M5207" s="95">
        <v>23213120</v>
      </c>
      <c r="N5207" s="5">
        <f t="shared" si="163"/>
        <v>6880</v>
      </c>
    </row>
    <row r="5208" spans="1:14" x14ac:dyDescent="0.25">
      <c r="A5208" t="str">
        <f t="shared" si="164"/>
        <v>2020_6592</v>
      </c>
      <c r="C5208" s="95">
        <v>5207</v>
      </c>
      <c r="D5208" s="95">
        <v>6592</v>
      </c>
      <c r="E5208" s="95">
        <v>6592</v>
      </c>
      <c r="F5208" s="95" t="s">
        <v>385</v>
      </c>
      <c r="G5208" s="95">
        <v>2020</v>
      </c>
      <c r="H5208" s="95">
        <v>0</v>
      </c>
      <c r="I5208" s="95">
        <v>1</v>
      </c>
      <c r="J5208" s="95">
        <v>6874496</v>
      </c>
      <c r="K5208" s="95">
        <v>0</v>
      </c>
      <c r="L5208" s="95">
        <v>999.2</v>
      </c>
      <c r="M5208" s="95">
        <v>6874496</v>
      </c>
      <c r="N5208" s="5">
        <f t="shared" si="163"/>
        <v>6880</v>
      </c>
    </row>
    <row r="5209" spans="1:14" x14ac:dyDescent="0.25">
      <c r="A5209" t="str">
        <f t="shared" si="164"/>
        <v>2020_6615</v>
      </c>
      <c r="C5209" s="95">
        <v>5208</v>
      </c>
      <c r="D5209" s="95">
        <v>6615</v>
      </c>
      <c r="E5209" s="95">
        <v>6615</v>
      </c>
      <c r="F5209" s="95" t="s">
        <v>252</v>
      </c>
      <c r="G5209" s="95">
        <v>2020</v>
      </c>
      <c r="H5209" s="95">
        <v>0</v>
      </c>
      <c r="I5209" s="95">
        <v>1</v>
      </c>
      <c r="J5209" s="95">
        <v>4983184</v>
      </c>
      <c r="K5209" s="95">
        <v>0</v>
      </c>
      <c r="L5209" s="95">
        <v>724.3</v>
      </c>
      <c r="M5209" s="95">
        <v>4983184</v>
      </c>
      <c r="N5209" s="5">
        <f t="shared" si="163"/>
        <v>6880</v>
      </c>
    </row>
    <row r="5210" spans="1:14" x14ac:dyDescent="0.25">
      <c r="A5210" t="str">
        <f t="shared" si="164"/>
        <v>2020_6651</v>
      </c>
      <c r="C5210" s="95">
        <v>5209</v>
      </c>
      <c r="D5210" s="95">
        <v>6651</v>
      </c>
      <c r="E5210" s="95">
        <v>6651</v>
      </c>
      <c r="F5210" s="95" t="s">
        <v>253</v>
      </c>
      <c r="G5210" s="95">
        <v>2020</v>
      </c>
      <c r="H5210" s="95">
        <v>0</v>
      </c>
      <c r="I5210" s="95">
        <v>1</v>
      </c>
      <c r="J5210" s="95">
        <v>2084640</v>
      </c>
      <c r="K5210" s="95">
        <v>0</v>
      </c>
      <c r="L5210" s="95">
        <v>303</v>
      </c>
      <c r="M5210" s="95">
        <v>2084640</v>
      </c>
      <c r="N5210" s="5">
        <f t="shared" si="163"/>
        <v>6880</v>
      </c>
    </row>
    <row r="5211" spans="1:14" x14ac:dyDescent="0.25">
      <c r="A5211" t="str">
        <f t="shared" si="164"/>
        <v>2020_6660</v>
      </c>
      <c r="C5211" s="95">
        <v>5210</v>
      </c>
      <c r="D5211" s="95">
        <v>6660</v>
      </c>
      <c r="E5211" s="95">
        <v>6660</v>
      </c>
      <c r="F5211" s="95" t="s">
        <v>254</v>
      </c>
      <c r="G5211" s="95">
        <v>2020</v>
      </c>
      <c r="H5211" s="95">
        <v>0</v>
      </c>
      <c r="I5211" s="95">
        <v>1</v>
      </c>
      <c r="J5211" s="95">
        <v>10358528</v>
      </c>
      <c r="K5211" s="95">
        <v>145860</v>
      </c>
      <c r="L5211" s="95">
        <v>1505.6</v>
      </c>
      <c r="M5211" s="95">
        <v>10504388</v>
      </c>
      <c r="N5211" s="5">
        <f t="shared" si="163"/>
        <v>6880</v>
      </c>
    </row>
    <row r="5212" spans="1:14" x14ac:dyDescent="0.25">
      <c r="A5212" t="str">
        <f t="shared" si="164"/>
        <v>2020_6700</v>
      </c>
      <c r="C5212" s="95">
        <v>5211</v>
      </c>
      <c r="D5212" s="95">
        <v>6700</v>
      </c>
      <c r="E5212" s="95">
        <v>6700</v>
      </c>
      <c r="F5212" s="95" t="s">
        <v>255</v>
      </c>
      <c r="G5212" s="95">
        <v>2020</v>
      </c>
      <c r="H5212" s="95">
        <v>0</v>
      </c>
      <c r="I5212" s="95">
        <v>1</v>
      </c>
      <c r="J5212" s="95">
        <v>3371807</v>
      </c>
      <c r="K5212" s="95">
        <v>0</v>
      </c>
      <c r="L5212" s="95">
        <v>482.1</v>
      </c>
      <c r="M5212" s="95">
        <v>3371807</v>
      </c>
      <c r="N5212" s="5">
        <f t="shared" si="163"/>
        <v>6994</v>
      </c>
    </row>
    <row r="5213" spans="1:14" x14ac:dyDescent="0.25">
      <c r="A5213" t="str">
        <f t="shared" si="164"/>
        <v>2020_6759</v>
      </c>
      <c r="C5213" s="95">
        <v>5212</v>
      </c>
      <c r="D5213" s="95">
        <v>6759</v>
      </c>
      <c r="E5213" s="95">
        <v>6759</v>
      </c>
      <c r="F5213" s="95" t="s">
        <v>257</v>
      </c>
      <c r="G5213" s="95">
        <v>2020</v>
      </c>
      <c r="H5213" s="95">
        <v>0</v>
      </c>
      <c r="I5213" s="95">
        <v>1</v>
      </c>
      <c r="J5213" s="95">
        <v>4267456</v>
      </c>
      <c r="K5213" s="95">
        <v>0</v>
      </c>
      <c r="L5213" s="95">
        <v>619.1</v>
      </c>
      <c r="M5213" s="95">
        <v>4267456</v>
      </c>
      <c r="N5213" s="5">
        <f t="shared" si="163"/>
        <v>6893</v>
      </c>
    </row>
    <row r="5214" spans="1:14" x14ac:dyDescent="0.25">
      <c r="A5214" t="str">
        <f t="shared" si="164"/>
        <v>2020_6762</v>
      </c>
      <c r="C5214" s="95">
        <v>5213</v>
      </c>
      <c r="D5214" s="95">
        <v>6762</v>
      </c>
      <c r="E5214" s="95">
        <v>6762</v>
      </c>
      <c r="F5214" s="95" t="s">
        <v>258</v>
      </c>
      <c r="G5214" s="95">
        <v>2020</v>
      </c>
      <c r="H5214" s="95">
        <v>0</v>
      </c>
      <c r="I5214" s="95">
        <v>1</v>
      </c>
      <c r="J5214" s="95">
        <v>4693198</v>
      </c>
      <c r="K5214" s="95">
        <v>0</v>
      </c>
      <c r="L5214" s="95">
        <v>678.6</v>
      </c>
      <c r="M5214" s="95">
        <v>4693198</v>
      </c>
      <c r="N5214" s="5">
        <f t="shared" si="163"/>
        <v>6916</v>
      </c>
    </row>
    <row r="5215" spans="1:14" x14ac:dyDescent="0.25">
      <c r="A5215" t="str">
        <f t="shared" si="164"/>
        <v>2020_6768</v>
      </c>
      <c r="C5215" s="95">
        <v>5214</v>
      </c>
      <c r="D5215" s="95">
        <v>6768</v>
      </c>
      <c r="E5215" s="95">
        <v>6768</v>
      </c>
      <c r="F5215" s="95" t="s">
        <v>259</v>
      </c>
      <c r="G5215" s="95">
        <v>2020</v>
      </c>
      <c r="H5215" s="95">
        <v>0</v>
      </c>
      <c r="I5215" s="95">
        <v>1</v>
      </c>
      <c r="J5215" s="95">
        <v>11795760</v>
      </c>
      <c r="K5215" s="95">
        <v>301295</v>
      </c>
      <c r="L5215" s="95">
        <v>1714.5</v>
      </c>
      <c r="M5215" s="95">
        <v>12097055</v>
      </c>
      <c r="N5215" s="5">
        <f t="shared" si="163"/>
        <v>6880</v>
      </c>
    </row>
    <row r="5216" spans="1:14" x14ac:dyDescent="0.25">
      <c r="A5216" t="str">
        <f t="shared" si="164"/>
        <v>2020_6795</v>
      </c>
      <c r="C5216" s="95">
        <v>5215</v>
      </c>
      <c r="D5216" s="95">
        <v>6795</v>
      </c>
      <c r="E5216" s="95">
        <v>6795</v>
      </c>
      <c r="F5216" s="95" t="s">
        <v>260</v>
      </c>
      <c r="G5216" s="95">
        <v>2020</v>
      </c>
      <c r="H5216" s="95">
        <v>0</v>
      </c>
      <c r="I5216" s="95">
        <v>1</v>
      </c>
      <c r="J5216" s="95">
        <v>74143696</v>
      </c>
      <c r="K5216" s="95">
        <v>0</v>
      </c>
      <c r="L5216" s="95">
        <v>10776.7</v>
      </c>
      <c r="M5216" s="95">
        <v>74143696</v>
      </c>
      <c r="N5216" s="5">
        <f t="shared" si="163"/>
        <v>6880</v>
      </c>
    </row>
    <row r="5217" spans="1:14" x14ac:dyDescent="0.25">
      <c r="A5217" t="str">
        <f t="shared" si="164"/>
        <v>2020_6822</v>
      </c>
      <c r="C5217" s="95">
        <v>5216</v>
      </c>
      <c r="D5217" s="95">
        <v>6822</v>
      </c>
      <c r="E5217" s="95">
        <v>6822</v>
      </c>
      <c r="F5217" s="95" t="s">
        <v>261</v>
      </c>
      <c r="G5217" s="95">
        <v>2020</v>
      </c>
      <c r="H5217" s="95">
        <v>0</v>
      </c>
      <c r="I5217" s="95">
        <v>1</v>
      </c>
      <c r="J5217" s="95">
        <v>77039488</v>
      </c>
      <c r="K5217" s="95">
        <v>0</v>
      </c>
      <c r="L5217" s="95">
        <v>11197.6</v>
      </c>
      <c r="M5217" s="95">
        <v>77039488</v>
      </c>
      <c r="N5217" s="5">
        <f t="shared" si="163"/>
        <v>6880</v>
      </c>
    </row>
    <row r="5218" spans="1:14" x14ac:dyDescent="0.25">
      <c r="A5218" t="str">
        <f t="shared" si="164"/>
        <v>2020_6840</v>
      </c>
      <c r="C5218" s="95">
        <v>5217</v>
      </c>
      <c r="D5218" s="95">
        <v>6840</v>
      </c>
      <c r="E5218" s="95">
        <v>6840</v>
      </c>
      <c r="F5218" s="95" t="s">
        <v>262</v>
      </c>
      <c r="G5218" s="95">
        <v>2020</v>
      </c>
      <c r="H5218" s="95">
        <v>0</v>
      </c>
      <c r="I5218" s="95">
        <v>1</v>
      </c>
      <c r="J5218" s="95">
        <v>14571840</v>
      </c>
      <c r="K5218" s="95">
        <v>0</v>
      </c>
      <c r="L5218" s="95">
        <v>2118</v>
      </c>
      <c r="M5218" s="95">
        <v>14571840</v>
      </c>
      <c r="N5218" s="5">
        <f t="shared" si="163"/>
        <v>6880</v>
      </c>
    </row>
    <row r="5219" spans="1:14" x14ac:dyDescent="0.25">
      <c r="A5219" t="str">
        <f t="shared" si="164"/>
        <v>2020_6854</v>
      </c>
      <c r="C5219" s="95">
        <v>5218</v>
      </c>
      <c r="D5219" s="95">
        <v>6854</v>
      </c>
      <c r="E5219" s="95">
        <v>6854</v>
      </c>
      <c r="F5219" s="95" t="s">
        <v>263</v>
      </c>
      <c r="G5219" s="95">
        <v>2020</v>
      </c>
      <c r="H5219" s="95">
        <v>0</v>
      </c>
      <c r="I5219" s="95">
        <v>1</v>
      </c>
      <c r="J5219" s="95">
        <v>3944864</v>
      </c>
      <c r="K5219" s="95">
        <v>0</v>
      </c>
      <c r="L5219" s="95">
        <v>572.29999999999995</v>
      </c>
      <c r="M5219" s="95">
        <v>3944864</v>
      </c>
      <c r="N5219" s="5">
        <f t="shared" si="163"/>
        <v>6893</v>
      </c>
    </row>
    <row r="5220" spans="1:14" x14ac:dyDescent="0.25">
      <c r="A5220" t="str">
        <f t="shared" si="164"/>
        <v>2020_6867</v>
      </c>
      <c r="C5220" s="95">
        <v>5219</v>
      </c>
      <c r="D5220" s="95">
        <v>6867</v>
      </c>
      <c r="E5220" s="95">
        <v>6867</v>
      </c>
      <c r="F5220" s="95" t="s">
        <v>264</v>
      </c>
      <c r="G5220" s="95">
        <v>2020</v>
      </c>
      <c r="H5220" s="95">
        <v>0</v>
      </c>
      <c r="I5220" s="95">
        <v>1</v>
      </c>
      <c r="J5220" s="95">
        <v>11843892</v>
      </c>
      <c r="K5220" s="95">
        <v>0</v>
      </c>
      <c r="L5220" s="95">
        <v>1718</v>
      </c>
      <c r="M5220" s="95">
        <v>11843892</v>
      </c>
      <c r="N5220" s="5">
        <f t="shared" si="163"/>
        <v>6894</v>
      </c>
    </row>
    <row r="5221" spans="1:14" x14ac:dyDescent="0.25">
      <c r="A5221" t="str">
        <f t="shared" si="164"/>
        <v>2020_6921</v>
      </c>
      <c r="C5221" s="95">
        <v>5220</v>
      </c>
      <c r="D5221" s="95">
        <v>6921</v>
      </c>
      <c r="E5221" s="95">
        <v>6921</v>
      </c>
      <c r="F5221" s="95" t="s">
        <v>265</v>
      </c>
      <c r="G5221" s="95">
        <v>2020</v>
      </c>
      <c r="H5221" s="95">
        <v>0</v>
      </c>
      <c r="I5221" s="95">
        <v>1</v>
      </c>
      <c r="J5221" s="95">
        <v>1968617</v>
      </c>
      <c r="K5221" s="95">
        <v>0</v>
      </c>
      <c r="L5221" s="95">
        <v>284.39999999999998</v>
      </c>
      <c r="M5221" s="95">
        <v>1968617</v>
      </c>
      <c r="N5221" s="5">
        <f t="shared" si="163"/>
        <v>6922</v>
      </c>
    </row>
    <row r="5222" spans="1:14" x14ac:dyDescent="0.25">
      <c r="A5222" t="str">
        <f t="shared" si="164"/>
        <v>2020_6930</v>
      </c>
      <c r="C5222" s="95">
        <v>5221</v>
      </c>
      <c r="D5222" s="95">
        <v>6930</v>
      </c>
      <c r="E5222" s="95">
        <v>6930</v>
      </c>
      <c r="F5222" s="95" t="s">
        <v>266</v>
      </c>
      <c r="G5222" s="95">
        <v>2020</v>
      </c>
      <c r="H5222" s="95">
        <v>0</v>
      </c>
      <c r="I5222" s="95">
        <v>1</v>
      </c>
      <c r="J5222" s="95">
        <v>5081252</v>
      </c>
      <c r="K5222" s="95">
        <v>207705</v>
      </c>
      <c r="L5222" s="95">
        <v>736.2</v>
      </c>
      <c r="M5222" s="95">
        <v>5288957</v>
      </c>
      <c r="N5222" s="5">
        <f t="shared" si="163"/>
        <v>6902</v>
      </c>
    </row>
    <row r="5223" spans="1:14" x14ac:dyDescent="0.25">
      <c r="A5223" t="str">
        <f t="shared" si="164"/>
        <v>2020_6937</v>
      </c>
      <c r="C5223" s="95">
        <v>5222</v>
      </c>
      <c r="D5223" s="95">
        <v>6937</v>
      </c>
      <c r="E5223" s="95">
        <v>6937</v>
      </c>
      <c r="F5223" s="95" t="s">
        <v>358</v>
      </c>
      <c r="G5223" s="95">
        <v>2020</v>
      </c>
      <c r="H5223" s="95">
        <v>0</v>
      </c>
      <c r="I5223" s="95">
        <v>1</v>
      </c>
      <c r="J5223" s="95">
        <v>3256304</v>
      </c>
      <c r="K5223" s="95">
        <v>0</v>
      </c>
      <c r="L5223" s="95">
        <v>473.3</v>
      </c>
      <c r="M5223" s="95">
        <v>3256304</v>
      </c>
      <c r="N5223" s="5">
        <f t="shared" si="163"/>
        <v>6880</v>
      </c>
    </row>
    <row r="5224" spans="1:14" x14ac:dyDescent="0.25">
      <c r="A5224" t="str">
        <f t="shared" si="164"/>
        <v>2020_6943</v>
      </c>
      <c r="C5224" s="95">
        <v>5223</v>
      </c>
      <c r="D5224" s="95">
        <v>6943</v>
      </c>
      <c r="E5224" s="95">
        <v>6943</v>
      </c>
      <c r="F5224" s="95" t="s">
        <v>267</v>
      </c>
      <c r="G5224" s="95">
        <v>2020</v>
      </c>
      <c r="H5224" s="95">
        <v>0</v>
      </c>
      <c r="I5224" s="95">
        <v>1</v>
      </c>
      <c r="J5224" s="95">
        <v>1747520</v>
      </c>
      <c r="K5224" s="95">
        <v>22034</v>
      </c>
      <c r="L5224" s="95">
        <v>254</v>
      </c>
      <c r="M5224" s="95">
        <v>1769554</v>
      </c>
      <c r="N5224" s="5">
        <f t="shared" si="163"/>
        <v>6880</v>
      </c>
    </row>
    <row r="5225" spans="1:14" x14ac:dyDescent="0.25">
      <c r="A5225" t="str">
        <f t="shared" si="164"/>
        <v>2020_6264</v>
      </c>
      <c r="C5225" s="95">
        <v>5224</v>
      </c>
      <c r="D5225" s="95">
        <v>6264</v>
      </c>
      <c r="E5225" s="95">
        <v>6264</v>
      </c>
      <c r="F5225" s="95" t="s">
        <v>239</v>
      </c>
      <c r="G5225" s="95">
        <v>2020</v>
      </c>
      <c r="H5225" s="95">
        <v>0</v>
      </c>
      <c r="I5225" s="95">
        <v>1</v>
      </c>
      <c r="J5225" s="95">
        <v>6675206</v>
      </c>
      <c r="K5225" s="95">
        <v>0</v>
      </c>
      <c r="L5225" s="95">
        <v>962.4</v>
      </c>
      <c r="M5225" s="95">
        <v>6675206</v>
      </c>
      <c r="N5225" s="5">
        <f t="shared" si="163"/>
        <v>6936</v>
      </c>
    </row>
    <row r="5226" spans="1:14" x14ac:dyDescent="0.25">
      <c r="A5226" t="str">
        <f t="shared" si="164"/>
        <v>2020_6950</v>
      </c>
      <c r="C5226" s="95">
        <v>5225</v>
      </c>
      <c r="D5226" s="95">
        <v>6950</v>
      </c>
      <c r="E5226" s="95">
        <v>6950</v>
      </c>
      <c r="F5226" s="95" t="s">
        <v>359</v>
      </c>
      <c r="G5226" s="95">
        <v>2020</v>
      </c>
      <c r="H5226" s="95">
        <v>0</v>
      </c>
      <c r="I5226" s="95">
        <v>1</v>
      </c>
      <c r="J5226" s="95">
        <v>9903072</v>
      </c>
      <c r="K5226" s="95">
        <v>0</v>
      </c>
      <c r="L5226" s="95">
        <v>1439.4</v>
      </c>
      <c r="M5226" s="95">
        <v>9903072</v>
      </c>
      <c r="N5226" s="5">
        <f t="shared" si="163"/>
        <v>6880</v>
      </c>
    </row>
    <row r="5227" spans="1:14" x14ac:dyDescent="0.25">
      <c r="A5227" t="str">
        <f t="shared" si="164"/>
        <v>2020_6957</v>
      </c>
      <c r="C5227" s="95">
        <v>5226</v>
      </c>
      <c r="D5227" s="95">
        <v>6957</v>
      </c>
      <c r="E5227" s="95">
        <v>6957</v>
      </c>
      <c r="F5227" s="95" t="s">
        <v>268</v>
      </c>
      <c r="G5227" s="95">
        <v>2020</v>
      </c>
      <c r="H5227" s="95">
        <v>0</v>
      </c>
      <c r="I5227" s="95">
        <v>1</v>
      </c>
      <c r="J5227" s="95">
        <v>61508576</v>
      </c>
      <c r="K5227" s="95">
        <v>0</v>
      </c>
      <c r="L5227" s="95">
        <v>8940.2000000000007</v>
      </c>
      <c r="M5227" s="95">
        <v>61508576</v>
      </c>
      <c r="N5227" s="5">
        <f t="shared" si="163"/>
        <v>6880</v>
      </c>
    </row>
    <row r="5228" spans="1:14" x14ac:dyDescent="0.25">
      <c r="A5228" t="str">
        <f t="shared" si="164"/>
        <v>2020_5922</v>
      </c>
      <c r="C5228" s="95">
        <v>5227</v>
      </c>
      <c r="D5228" s="95">
        <v>5922</v>
      </c>
      <c r="E5228" s="95">
        <v>5922</v>
      </c>
      <c r="F5228" s="95" t="s">
        <v>360</v>
      </c>
      <c r="G5228" s="95">
        <v>2020</v>
      </c>
      <c r="H5228" s="95">
        <v>0</v>
      </c>
      <c r="I5228" s="95">
        <v>1</v>
      </c>
      <c r="J5228" s="95">
        <v>4875904</v>
      </c>
      <c r="K5228" s="95">
        <v>0</v>
      </c>
      <c r="L5228" s="95">
        <v>704</v>
      </c>
      <c r="M5228" s="95">
        <v>4875904</v>
      </c>
      <c r="N5228" s="5">
        <f t="shared" si="163"/>
        <v>6926</v>
      </c>
    </row>
    <row r="5229" spans="1:14" x14ac:dyDescent="0.25">
      <c r="A5229" t="str">
        <f t="shared" si="164"/>
        <v>2020_819</v>
      </c>
      <c r="C5229" s="95">
        <v>5228</v>
      </c>
      <c r="D5229" s="95">
        <v>819</v>
      </c>
      <c r="E5229" s="95">
        <v>819</v>
      </c>
      <c r="F5229" s="95" t="s">
        <v>33</v>
      </c>
      <c r="G5229" s="95">
        <v>2020</v>
      </c>
      <c r="H5229" s="95">
        <v>0</v>
      </c>
      <c r="I5229" s="95">
        <v>1</v>
      </c>
      <c r="J5229" s="95">
        <v>3714698</v>
      </c>
      <c r="K5229" s="95">
        <v>0</v>
      </c>
      <c r="L5229" s="95">
        <v>539.29999999999995</v>
      </c>
      <c r="M5229" s="95">
        <v>3714698</v>
      </c>
      <c r="N5229" s="5">
        <f t="shared" si="163"/>
        <v>6888</v>
      </c>
    </row>
    <row r="5230" spans="1:14" x14ac:dyDescent="0.25">
      <c r="A5230" t="str">
        <f t="shared" si="164"/>
        <v>2020_6969</v>
      </c>
      <c r="C5230" s="95">
        <v>5229</v>
      </c>
      <c r="D5230" s="95">
        <v>6969</v>
      </c>
      <c r="E5230" s="95">
        <v>6969</v>
      </c>
      <c r="F5230" s="95" t="s">
        <v>269</v>
      </c>
      <c r="G5230" s="95">
        <v>2020</v>
      </c>
      <c r="H5230" s="95">
        <v>0</v>
      </c>
      <c r="I5230" s="95">
        <v>1</v>
      </c>
      <c r="J5230" s="95">
        <v>2405568</v>
      </c>
      <c r="K5230" s="95">
        <v>6055</v>
      </c>
      <c r="L5230" s="95">
        <v>341.7</v>
      </c>
      <c r="M5230" s="95">
        <v>2411623</v>
      </c>
      <c r="N5230" s="5">
        <f t="shared" si="163"/>
        <v>7040</v>
      </c>
    </row>
    <row r="5231" spans="1:14" x14ac:dyDescent="0.25">
      <c r="A5231" t="str">
        <f>CONCATENATE(G5231,"_",D5231)</f>
        <v>2020_6975</v>
      </c>
      <c r="C5231" s="95">
        <v>5230</v>
      </c>
      <c r="D5231" s="95">
        <v>6975</v>
      </c>
      <c r="E5231" s="95">
        <v>6975</v>
      </c>
      <c r="F5231" s="95" t="s">
        <v>270</v>
      </c>
      <c r="G5231" s="95">
        <v>2020</v>
      </c>
      <c r="H5231" s="95">
        <v>0</v>
      </c>
      <c r="I5231" s="95">
        <v>1</v>
      </c>
      <c r="J5231" s="95">
        <v>9169664</v>
      </c>
      <c r="K5231" s="95">
        <v>199243</v>
      </c>
      <c r="L5231" s="95">
        <v>1332.8</v>
      </c>
      <c r="M5231" s="95">
        <v>9368907</v>
      </c>
      <c r="N5231" s="5">
        <f t="shared" si="163"/>
        <v>6880</v>
      </c>
    </row>
    <row r="5232" spans="1:14" x14ac:dyDescent="0.25">
      <c r="A5232" t="str">
        <f t="shared" si="164"/>
        <v>2020_6983</v>
      </c>
      <c r="C5232" s="95">
        <v>5231</v>
      </c>
      <c r="D5232" s="95">
        <v>6983</v>
      </c>
      <c r="E5232" s="95">
        <v>6983</v>
      </c>
      <c r="F5232" s="95" t="s">
        <v>271</v>
      </c>
      <c r="G5232" s="95">
        <v>2020</v>
      </c>
      <c r="H5232" s="95">
        <v>0</v>
      </c>
      <c r="I5232" s="95">
        <v>1</v>
      </c>
      <c r="J5232" s="95">
        <v>6454816</v>
      </c>
      <c r="K5232" s="95">
        <v>0</v>
      </c>
      <c r="L5232" s="95">
        <v>938.2</v>
      </c>
      <c r="M5232" s="95">
        <v>6454816</v>
      </c>
      <c r="N5232" s="5">
        <f t="shared" si="163"/>
        <v>6880</v>
      </c>
    </row>
    <row r="5233" spans="1:14" x14ac:dyDescent="0.25">
      <c r="A5233" t="str">
        <f t="shared" si="164"/>
        <v>2020_6985</v>
      </c>
      <c r="C5233" s="95">
        <v>5232</v>
      </c>
      <c r="D5233" s="95">
        <v>6985</v>
      </c>
      <c r="E5233" s="95">
        <v>6985</v>
      </c>
      <c r="F5233" s="95" t="s">
        <v>272</v>
      </c>
      <c r="G5233" s="95">
        <v>2020</v>
      </c>
      <c r="H5233" s="95">
        <v>0</v>
      </c>
      <c r="I5233" s="95">
        <v>1</v>
      </c>
      <c r="J5233" s="95">
        <v>5986288</v>
      </c>
      <c r="K5233" s="95">
        <v>112013</v>
      </c>
      <c r="L5233" s="95">
        <v>870.1</v>
      </c>
      <c r="M5233" s="95">
        <v>6098301</v>
      </c>
      <c r="N5233" s="5">
        <f t="shared" si="163"/>
        <v>6880</v>
      </c>
    </row>
    <row r="5234" spans="1:14" x14ac:dyDescent="0.25">
      <c r="A5234" t="str">
        <f t="shared" si="164"/>
        <v>2020_6987</v>
      </c>
      <c r="C5234" s="95">
        <v>5233</v>
      </c>
      <c r="D5234" s="95">
        <v>6987</v>
      </c>
      <c r="E5234" s="95">
        <v>6987</v>
      </c>
      <c r="F5234" s="95" t="s">
        <v>273</v>
      </c>
      <c r="G5234" s="95">
        <v>2020</v>
      </c>
      <c r="H5234" s="95">
        <v>0</v>
      </c>
      <c r="I5234" s="95">
        <v>1</v>
      </c>
      <c r="J5234" s="95">
        <v>4333712</v>
      </c>
      <c r="K5234" s="95">
        <v>0</v>
      </c>
      <c r="L5234" s="95">
        <v>629.9</v>
      </c>
      <c r="M5234" s="95">
        <v>4333712</v>
      </c>
      <c r="N5234" s="5">
        <f t="shared" si="163"/>
        <v>6880</v>
      </c>
    </row>
    <row r="5235" spans="1:14" x14ac:dyDescent="0.25">
      <c r="A5235" t="str">
        <f t="shared" si="164"/>
        <v>2020_6990</v>
      </c>
      <c r="C5235" s="95">
        <v>5234</v>
      </c>
      <c r="D5235" s="95">
        <v>6990</v>
      </c>
      <c r="E5235" s="95">
        <v>6990</v>
      </c>
      <c r="F5235" s="95" t="s">
        <v>274</v>
      </c>
      <c r="G5235" s="95">
        <v>2020</v>
      </c>
      <c r="H5235" s="95">
        <v>0</v>
      </c>
      <c r="I5235" s="95">
        <v>1</v>
      </c>
      <c r="J5235" s="95">
        <v>5707404</v>
      </c>
      <c r="K5235" s="95">
        <v>0</v>
      </c>
      <c r="L5235" s="95">
        <v>828</v>
      </c>
      <c r="M5235" s="95">
        <v>5707404</v>
      </c>
      <c r="N5235" s="5">
        <f t="shared" si="163"/>
        <v>6893</v>
      </c>
    </row>
    <row r="5236" spans="1:14" x14ac:dyDescent="0.25">
      <c r="A5236" t="str">
        <f t="shared" si="164"/>
        <v>2020_6961</v>
      </c>
      <c r="C5236" s="95">
        <v>5235</v>
      </c>
      <c r="D5236" s="95">
        <v>6961</v>
      </c>
      <c r="E5236" s="95">
        <v>6961</v>
      </c>
      <c r="F5236" s="95" t="s">
        <v>361</v>
      </c>
      <c r="G5236" s="95">
        <v>2020</v>
      </c>
      <c r="H5236" s="95">
        <v>0</v>
      </c>
      <c r="I5236" s="95">
        <v>1</v>
      </c>
      <c r="J5236" s="95">
        <v>21423873</v>
      </c>
      <c r="K5236" s="95">
        <v>0</v>
      </c>
      <c r="L5236" s="95">
        <v>3093.7</v>
      </c>
      <c r="M5236" s="95">
        <v>21423873</v>
      </c>
      <c r="N5236" s="5">
        <f t="shared" si="163"/>
        <v>6925</v>
      </c>
    </row>
    <row r="5237" spans="1:14" x14ac:dyDescent="0.25">
      <c r="A5237" t="str">
        <f t="shared" si="164"/>
        <v>2020_6992</v>
      </c>
      <c r="C5237" s="95">
        <v>5236</v>
      </c>
      <c r="D5237" s="95">
        <v>6992</v>
      </c>
      <c r="E5237" s="95">
        <v>6992</v>
      </c>
      <c r="F5237" s="95" t="s">
        <v>275</v>
      </c>
      <c r="G5237" s="95">
        <v>2020</v>
      </c>
      <c r="H5237" s="95">
        <v>0</v>
      </c>
      <c r="I5237" s="95">
        <v>1</v>
      </c>
      <c r="J5237" s="95">
        <v>3887587</v>
      </c>
      <c r="K5237" s="95">
        <v>0</v>
      </c>
      <c r="L5237" s="95">
        <v>563.5</v>
      </c>
      <c r="M5237" s="95">
        <v>3887587</v>
      </c>
      <c r="N5237" s="5">
        <f t="shared" si="163"/>
        <v>6899</v>
      </c>
    </row>
    <row r="5238" spans="1:14" x14ac:dyDescent="0.25">
      <c r="A5238" t="str">
        <f t="shared" si="164"/>
        <v>2020_7002</v>
      </c>
      <c r="C5238" s="95">
        <v>5237</v>
      </c>
      <c r="D5238" s="95">
        <v>7002</v>
      </c>
      <c r="E5238" s="95">
        <v>7002</v>
      </c>
      <c r="F5238" s="95" t="s">
        <v>276</v>
      </c>
      <c r="G5238" s="95">
        <v>2020</v>
      </c>
      <c r="H5238" s="95">
        <v>0</v>
      </c>
      <c r="I5238" s="95">
        <v>1</v>
      </c>
      <c r="J5238" s="95">
        <v>1405584</v>
      </c>
      <c r="K5238" s="95">
        <v>0</v>
      </c>
      <c r="L5238" s="95">
        <v>204.3</v>
      </c>
      <c r="M5238" s="95">
        <v>1405584</v>
      </c>
      <c r="N5238" s="5">
        <f t="shared" si="163"/>
        <v>6880</v>
      </c>
    </row>
    <row r="5239" spans="1:14" x14ac:dyDescent="0.25">
      <c r="A5239" t="str">
        <f t="shared" si="164"/>
        <v>2020_7029</v>
      </c>
      <c r="C5239" s="95">
        <v>5238</v>
      </c>
      <c r="D5239" s="95">
        <v>7029</v>
      </c>
      <c r="E5239" s="95">
        <v>7029</v>
      </c>
      <c r="F5239" s="95" t="s">
        <v>277</v>
      </c>
      <c r="G5239" s="95">
        <v>2020</v>
      </c>
      <c r="H5239" s="95">
        <v>0</v>
      </c>
      <c r="I5239" s="95">
        <v>1</v>
      </c>
      <c r="J5239" s="95">
        <v>7584240</v>
      </c>
      <c r="K5239" s="95">
        <v>75906</v>
      </c>
      <c r="L5239" s="95">
        <v>1101.4000000000001</v>
      </c>
      <c r="M5239" s="95">
        <v>7660146</v>
      </c>
      <c r="N5239" s="5">
        <f t="shared" si="163"/>
        <v>6886</v>
      </c>
    </row>
    <row r="5240" spans="1:14" x14ac:dyDescent="0.25">
      <c r="A5240" t="str">
        <f t="shared" si="164"/>
        <v>2020_7038</v>
      </c>
      <c r="C5240" s="95">
        <v>5239</v>
      </c>
      <c r="D5240" s="95">
        <v>7038</v>
      </c>
      <c r="E5240" s="95">
        <v>7038</v>
      </c>
      <c r="F5240" s="95" t="s">
        <v>278</v>
      </c>
      <c r="G5240" s="95">
        <v>2020</v>
      </c>
      <c r="H5240" s="95">
        <v>0</v>
      </c>
      <c r="I5240" s="95">
        <v>1</v>
      </c>
      <c r="J5240" s="95">
        <v>5767504</v>
      </c>
      <c r="K5240" s="95">
        <v>0</v>
      </c>
      <c r="L5240" s="95">
        <v>838.3</v>
      </c>
      <c r="M5240" s="95">
        <v>5767504</v>
      </c>
      <c r="N5240" s="5">
        <f t="shared" si="163"/>
        <v>6880</v>
      </c>
    </row>
    <row r="5241" spans="1:14" x14ac:dyDescent="0.25">
      <c r="A5241" t="str">
        <f t="shared" si="164"/>
        <v>2020_7047</v>
      </c>
      <c r="C5241" s="95">
        <v>5240</v>
      </c>
      <c r="D5241" s="95">
        <v>7047</v>
      </c>
      <c r="E5241" s="95">
        <v>7047</v>
      </c>
      <c r="F5241" s="95" t="s">
        <v>279</v>
      </c>
      <c r="G5241" s="95">
        <v>2020</v>
      </c>
      <c r="H5241" s="95">
        <v>0</v>
      </c>
      <c r="I5241" s="95">
        <v>1</v>
      </c>
      <c r="J5241" s="95">
        <v>2216970</v>
      </c>
      <c r="K5241" s="95">
        <v>99977</v>
      </c>
      <c r="L5241" s="95">
        <v>321.3</v>
      </c>
      <c r="M5241" s="95">
        <v>2316947</v>
      </c>
      <c r="N5241" s="5">
        <f t="shared" si="163"/>
        <v>6900</v>
      </c>
    </row>
    <row r="5242" spans="1:14" x14ac:dyDescent="0.25">
      <c r="A5242" t="str">
        <f t="shared" si="164"/>
        <v>2020_7056</v>
      </c>
      <c r="C5242" s="95">
        <v>5241</v>
      </c>
      <c r="D5242" s="95">
        <v>7056</v>
      </c>
      <c r="E5242" s="95">
        <v>7056</v>
      </c>
      <c r="F5242" s="95" t="s">
        <v>280</v>
      </c>
      <c r="G5242" s="95">
        <v>2020</v>
      </c>
      <c r="H5242" s="95">
        <v>0</v>
      </c>
      <c r="I5242" s="95">
        <v>1</v>
      </c>
      <c r="J5242" s="95">
        <v>11819152</v>
      </c>
      <c r="K5242" s="95">
        <v>0</v>
      </c>
      <c r="L5242" s="95">
        <v>1717.9</v>
      </c>
      <c r="M5242" s="95">
        <v>11819152</v>
      </c>
      <c r="N5242" s="5">
        <f t="shared" si="163"/>
        <v>6880</v>
      </c>
    </row>
    <row r="5243" spans="1:14" x14ac:dyDescent="0.25">
      <c r="A5243" t="str">
        <f t="shared" si="164"/>
        <v>2020_7092</v>
      </c>
      <c r="C5243" s="95">
        <v>5242</v>
      </c>
      <c r="D5243" s="95">
        <v>7092</v>
      </c>
      <c r="E5243" s="95">
        <v>7092</v>
      </c>
      <c r="F5243" s="95" t="s">
        <v>281</v>
      </c>
      <c r="G5243" s="95">
        <v>2020</v>
      </c>
      <c r="H5243" s="95">
        <v>0</v>
      </c>
      <c r="I5243" s="95">
        <v>1</v>
      </c>
      <c r="J5243" s="95">
        <v>3206080</v>
      </c>
      <c r="K5243" s="95">
        <v>0</v>
      </c>
      <c r="L5243" s="95">
        <v>466</v>
      </c>
      <c r="M5243" s="95">
        <v>3206080</v>
      </c>
      <c r="N5243" s="5">
        <f t="shared" si="163"/>
        <v>6880</v>
      </c>
    </row>
    <row r="5244" spans="1:14" x14ac:dyDescent="0.25">
      <c r="A5244" t="str">
        <f t="shared" si="164"/>
        <v>2020_7098</v>
      </c>
      <c r="C5244" s="95">
        <v>5243</v>
      </c>
      <c r="D5244" s="95">
        <v>7098</v>
      </c>
      <c r="E5244" s="95">
        <v>7098</v>
      </c>
      <c r="F5244" s="95" t="s">
        <v>282</v>
      </c>
      <c r="G5244" s="95">
        <v>2020</v>
      </c>
      <c r="H5244" s="95">
        <v>0</v>
      </c>
      <c r="I5244" s="95">
        <v>1</v>
      </c>
      <c r="J5244" s="95">
        <v>3788128</v>
      </c>
      <c r="K5244" s="95">
        <v>0</v>
      </c>
      <c r="L5244" s="95">
        <v>550.6</v>
      </c>
      <c r="M5244" s="95">
        <v>3788128</v>
      </c>
      <c r="N5244" s="5">
        <f t="shared" si="163"/>
        <v>6880</v>
      </c>
    </row>
    <row r="5245" spans="1:14" x14ac:dyDescent="0.25">
      <c r="A5245" t="str">
        <f t="shared" si="164"/>
        <v>2020_7110</v>
      </c>
      <c r="C5245" s="95">
        <v>5244</v>
      </c>
      <c r="D5245" s="95">
        <v>7110</v>
      </c>
      <c r="E5245" s="95">
        <v>7110</v>
      </c>
      <c r="F5245" s="95" t="s">
        <v>283</v>
      </c>
      <c r="G5245" s="95">
        <v>2020</v>
      </c>
      <c r="H5245" s="95">
        <v>0</v>
      </c>
      <c r="I5245" s="95">
        <v>1</v>
      </c>
      <c r="J5245" s="95">
        <v>6505989</v>
      </c>
      <c r="K5245" s="95">
        <v>110970</v>
      </c>
      <c r="L5245" s="95">
        <v>934.5</v>
      </c>
      <c r="M5245" s="95">
        <v>6616959</v>
      </c>
      <c r="N5245" s="5">
        <f t="shared" si="163"/>
        <v>6962</v>
      </c>
    </row>
    <row r="5246" spans="1:14" x14ac:dyDescent="0.25">
      <c r="A5246" t="str">
        <f t="shared" si="164"/>
        <v>2021_9</v>
      </c>
      <c r="C5246" s="95">
        <v>5245</v>
      </c>
      <c r="D5246" s="95">
        <v>9</v>
      </c>
      <c r="E5246" s="95">
        <v>9</v>
      </c>
      <c r="F5246" s="95" t="s">
        <v>0</v>
      </c>
      <c r="G5246" s="95">
        <v>2021</v>
      </c>
      <c r="H5246" s="95">
        <v>0</v>
      </c>
      <c r="I5246" s="95">
        <v>1</v>
      </c>
      <c r="J5246" s="95">
        <v>4605438</v>
      </c>
      <c r="K5246" s="95">
        <v>0</v>
      </c>
      <c r="L5246" s="95">
        <v>645.20000000000005</v>
      </c>
      <c r="M5246" s="95">
        <v>4605438</v>
      </c>
      <c r="N5246" s="5">
        <f t="shared" si="163"/>
        <v>7138</v>
      </c>
    </row>
    <row r="5247" spans="1:14" x14ac:dyDescent="0.25">
      <c r="A5247" t="str">
        <f t="shared" si="164"/>
        <v>2021_441</v>
      </c>
      <c r="C5247" s="95">
        <v>5246</v>
      </c>
      <c r="D5247" s="95">
        <v>441</v>
      </c>
      <c r="E5247" s="95">
        <v>441</v>
      </c>
      <c r="F5247" s="95" t="s">
        <v>314</v>
      </c>
      <c r="G5247" s="95">
        <v>2021</v>
      </c>
      <c r="H5247" s="95">
        <v>0</v>
      </c>
      <c r="I5247" s="95">
        <v>1</v>
      </c>
      <c r="J5247" s="95">
        <v>5521891</v>
      </c>
      <c r="K5247" s="95">
        <v>0</v>
      </c>
      <c r="L5247" s="95">
        <v>780.7</v>
      </c>
      <c r="M5247" s="95">
        <v>5521891</v>
      </c>
      <c r="N5247" s="5">
        <f t="shared" si="163"/>
        <v>7073</v>
      </c>
    </row>
    <row r="5248" spans="1:14" x14ac:dyDescent="0.25">
      <c r="A5248" t="str">
        <f t="shared" si="164"/>
        <v>2021_18</v>
      </c>
      <c r="C5248" s="95">
        <v>5247</v>
      </c>
      <c r="D5248" s="95">
        <v>18</v>
      </c>
      <c r="E5248" s="95">
        <v>18</v>
      </c>
      <c r="F5248" s="95" t="s">
        <v>5</v>
      </c>
      <c r="G5248" s="95">
        <v>2021</v>
      </c>
      <c r="H5248" s="95">
        <v>0</v>
      </c>
      <c r="I5248" s="95">
        <v>1</v>
      </c>
      <c r="J5248" s="95">
        <v>2096075</v>
      </c>
      <c r="K5248" s="95">
        <v>51104</v>
      </c>
      <c r="L5248" s="95">
        <v>297.39999999999998</v>
      </c>
      <c r="M5248" s="95">
        <v>2147179</v>
      </c>
      <c r="N5248" s="5">
        <f t="shared" si="163"/>
        <v>7048</v>
      </c>
    </row>
    <row r="5249" spans="1:14" x14ac:dyDescent="0.25">
      <c r="A5249" t="str">
        <f t="shared" si="164"/>
        <v>2021_27</v>
      </c>
      <c r="C5249" s="95">
        <v>5248</v>
      </c>
      <c r="D5249" s="95">
        <v>27</v>
      </c>
      <c r="E5249" s="95">
        <v>27</v>
      </c>
      <c r="F5249" s="95" t="s">
        <v>337</v>
      </c>
      <c r="G5249" s="95">
        <v>2021</v>
      </c>
      <c r="H5249" s="95">
        <v>0</v>
      </c>
      <c r="I5249" s="95">
        <v>1</v>
      </c>
      <c r="J5249" s="95">
        <v>13618146</v>
      </c>
      <c r="K5249" s="95">
        <v>0</v>
      </c>
      <c r="L5249" s="95">
        <v>1932.2</v>
      </c>
      <c r="M5249" s="95">
        <v>13618146</v>
      </c>
      <c r="N5249" s="5">
        <f t="shared" si="163"/>
        <v>7048</v>
      </c>
    </row>
    <row r="5250" spans="1:14" x14ac:dyDescent="0.25">
      <c r="A5250" t="str">
        <f t="shared" si="164"/>
        <v>2021_63</v>
      </c>
      <c r="C5250" s="95">
        <v>5249</v>
      </c>
      <c r="D5250" s="95">
        <v>63</v>
      </c>
      <c r="E5250" s="95">
        <v>63</v>
      </c>
      <c r="F5250" s="95" t="s">
        <v>338</v>
      </c>
      <c r="G5250" s="95">
        <v>2021</v>
      </c>
      <c r="H5250" s="95">
        <v>0</v>
      </c>
      <c r="I5250" s="95">
        <v>1</v>
      </c>
      <c r="J5250" s="95">
        <v>4087415</v>
      </c>
      <c r="K5250" s="95">
        <v>0</v>
      </c>
      <c r="L5250" s="95">
        <v>577.4</v>
      </c>
      <c r="M5250" s="95">
        <v>4087415</v>
      </c>
      <c r="N5250" s="5">
        <f t="shared" si="163"/>
        <v>7079</v>
      </c>
    </row>
    <row r="5251" spans="1:14" x14ac:dyDescent="0.25">
      <c r="A5251" t="str">
        <f t="shared" si="164"/>
        <v>2021_72</v>
      </c>
      <c r="C5251" s="95">
        <v>5250</v>
      </c>
      <c r="D5251" s="95">
        <v>72</v>
      </c>
      <c r="E5251" s="95">
        <v>72</v>
      </c>
      <c r="F5251" s="95" t="s">
        <v>6</v>
      </c>
      <c r="G5251" s="95">
        <v>2021</v>
      </c>
      <c r="H5251" s="95">
        <v>0</v>
      </c>
      <c r="I5251" s="95">
        <v>1</v>
      </c>
      <c r="J5251" s="95">
        <v>1541942</v>
      </c>
      <c r="K5251" s="95">
        <v>0</v>
      </c>
      <c r="L5251" s="95">
        <v>216.9</v>
      </c>
      <c r="M5251" s="95">
        <v>1541942</v>
      </c>
      <c r="N5251" s="5">
        <f t="shared" ref="N5251:N5314" si="165">ROUND(J5251/L5251,0)</f>
        <v>7109</v>
      </c>
    </row>
    <row r="5252" spans="1:14" x14ac:dyDescent="0.25">
      <c r="A5252" t="str">
        <f t="shared" si="164"/>
        <v>2021_81</v>
      </c>
      <c r="C5252" s="95">
        <v>5251</v>
      </c>
      <c r="D5252" s="95">
        <v>81</v>
      </c>
      <c r="E5252" s="95">
        <v>81</v>
      </c>
      <c r="F5252" s="95" t="s">
        <v>7</v>
      </c>
      <c r="G5252" s="95">
        <v>2021</v>
      </c>
      <c r="H5252" s="95">
        <v>0</v>
      </c>
      <c r="I5252" s="95">
        <v>1</v>
      </c>
      <c r="J5252" s="95">
        <v>8112953</v>
      </c>
      <c r="K5252" s="95">
        <v>0</v>
      </c>
      <c r="L5252" s="95">
        <v>1151.0999999999999</v>
      </c>
      <c r="M5252" s="95">
        <v>8112953</v>
      </c>
      <c r="N5252" s="5">
        <f t="shared" si="165"/>
        <v>7048</v>
      </c>
    </row>
    <row r="5253" spans="1:14" x14ac:dyDescent="0.25">
      <c r="A5253" t="str">
        <f t="shared" ref="A5253:A5316" si="166">CONCATENATE(G5253,"_",D5253)</f>
        <v>2021_99</v>
      </c>
      <c r="C5253" s="95">
        <v>5252</v>
      </c>
      <c r="D5253" s="95">
        <v>99</v>
      </c>
      <c r="E5253" s="95">
        <v>99</v>
      </c>
      <c r="F5253" s="95" t="s">
        <v>8</v>
      </c>
      <c r="G5253" s="95">
        <v>2021</v>
      </c>
      <c r="H5253" s="95">
        <v>0</v>
      </c>
      <c r="I5253" s="95">
        <v>1</v>
      </c>
      <c r="J5253" s="95">
        <v>3607166</v>
      </c>
      <c r="K5253" s="95">
        <v>0</v>
      </c>
      <c r="L5253" s="95">
        <v>511.8</v>
      </c>
      <c r="M5253" s="95">
        <v>3607166</v>
      </c>
      <c r="N5253" s="5">
        <f t="shared" si="165"/>
        <v>7048</v>
      </c>
    </row>
    <row r="5254" spans="1:14" x14ac:dyDescent="0.25">
      <c r="A5254" t="str">
        <f t="shared" si="166"/>
        <v>2021_108</v>
      </c>
      <c r="C5254" s="95">
        <v>5253</v>
      </c>
      <c r="D5254" s="95">
        <v>108</v>
      </c>
      <c r="E5254" s="95">
        <v>108</v>
      </c>
      <c r="F5254" s="95" t="s">
        <v>9</v>
      </c>
      <c r="G5254" s="95">
        <v>2021</v>
      </c>
      <c r="H5254" s="95">
        <v>0</v>
      </c>
      <c r="I5254" s="95">
        <v>1</v>
      </c>
      <c r="J5254" s="95">
        <v>1863491</v>
      </c>
      <c r="K5254" s="95">
        <v>41870</v>
      </c>
      <c r="L5254" s="95">
        <v>264.39999999999998</v>
      </c>
      <c r="M5254" s="95">
        <v>1905361</v>
      </c>
      <c r="N5254" s="5">
        <f t="shared" si="165"/>
        <v>7048</v>
      </c>
    </row>
    <row r="5255" spans="1:14" x14ac:dyDescent="0.25">
      <c r="A5255" t="str">
        <f t="shared" si="166"/>
        <v>2021_126</v>
      </c>
      <c r="C5255" s="95">
        <v>5254</v>
      </c>
      <c r="D5255" s="95">
        <v>126</v>
      </c>
      <c r="E5255" s="95">
        <v>126</v>
      </c>
      <c r="F5255" s="95" t="s">
        <v>10</v>
      </c>
      <c r="G5255" s="95">
        <v>2021</v>
      </c>
      <c r="H5255" s="95">
        <v>0</v>
      </c>
      <c r="I5255" s="95">
        <v>1</v>
      </c>
      <c r="J5255" s="95">
        <v>9148232</v>
      </c>
      <c r="K5255" s="95">
        <v>0</v>
      </c>
      <c r="L5255" s="95">
        <v>1295.5999999999999</v>
      </c>
      <c r="M5255" s="95">
        <v>9148232</v>
      </c>
      <c r="N5255" s="5">
        <f t="shared" si="165"/>
        <v>7061</v>
      </c>
    </row>
    <row r="5256" spans="1:14" x14ac:dyDescent="0.25">
      <c r="A5256" t="str">
        <f t="shared" si="166"/>
        <v>2021_135</v>
      </c>
      <c r="C5256" s="95">
        <v>5255</v>
      </c>
      <c r="D5256" s="95">
        <v>135</v>
      </c>
      <c r="E5256" s="95">
        <v>135</v>
      </c>
      <c r="F5256" s="95" t="s">
        <v>11</v>
      </c>
      <c r="G5256" s="95">
        <v>2021</v>
      </c>
      <c r="H5256" s="95">
        <v>0</v>
      </c>
      <c r="I5256" s="95">
        <v>1</v>
      </c>
      <c r="J5256" s="95">
        <v>7785450</v>
      </c>
      <c r="K5256" s="95">
        <v>0</v>
      </c>
      <c r="L5256" s="95">
        <v>1095</v>
      </c>
      <c r="M5256" s="95">
        <v>7785450</v>
      </c>
      <c r="N5256" s="5">
        <f t="shared" si="165"/>
        <v>7110</v>
      </c>
    </row>
    <row r="5257" spans="1:14" x14ac:dyDescent="0.25">
      <c r="A5257" t="str">
        <f t="shared" si="166"/>
        <v>2021_171</v>
      </c>
      <c r="C5257" s="95">
        <v>5256</v>
      </c>
      <c r="D5257" s="95">
        <v>171</v>
      </c>
      <c r="E5257" s="95">
        <v>171</v>
      </c>
      <c r="F5257" s="95" t="s">
        <v>339</v>
      </c>
      <c r="G5257" s="95">
        <v>2021</v>
      </c>
      <c r="H5257" s="95">
        <v>0</v>
      </c>
      <c r="I5257" s="95">
        <v>1</v>
      </c>
      <c r="J5257" s="95">
        <v>5661757</v>
      </c>
      <c r="K5257" s="95">
        <v>0</v>
      </c>
      <c r="L5257" s="95">
        <v>803.2</v>
      </c>
      <c r="M5257" s="95">
        <v>5661757</v>
      </c>
      <c r="N5257" s="5">
        <f t="shared" si="165"/>
        <v>7049</v>
      </c>
    </row>
    <row r="5258" spans="1:14" x14ac:dyDescent="0.25">
      <c r="A5258" t="str">
        <f t="shared" si="166"/>
        <v>2021_225</v>
      </c>
      <c r="C5258" s="95">
        <v>5257</v>
      </c>
      <c r="D5258" s="95">
        <v>225</v>
      </c>
      <c r="E5258" s="95">
        <v>225</v>
      </c>
      <c r="F5258" s="95" t="s">
        <v>13</v>
      </c>
      <c r="G5258" s="95">
        <v>2021</v>
      </c>
      <c r="H5258" s="95">
        <v>0</v>
      </c>
      <c r="I5258" s="95">
        <v>1</v>
      </c>
      <c r="J5258" s="95">
        <v>31870133</v>
      </c>
      <c r="K5258" s="95">
        <v>0</v>
      </c>
      <c r="L5258" s="95">
        <v>4477.3999999999996</v>
      </c>
      <c r="M5258" s="95">
        <v>31870133</v>
      </c>
      <c r="N5258" s="5">
        <f t="shared" si="165"/>
        <v>7118</v>
      </c>
    </row>
    <row r="5259" spans="1:14" x14ac:dyDescent="0.25">
      <c r="A5259" t="str">
        <f t="shared" si="166"/>
        <v>2021_234</v>
      </c>
      <c r="C5259" s="95">
        <v>5258</v>
      </c>
      <c r="D5259" s="95">
        <v>234</v>
      </c>
      <c r="E5259" s="95">
        <v>234</v>
      </c>
      <c r="F5259" s="95" t="s">
        <v>14</v>
      </c>
      <c r="G5259" s="95">
        <v>2021</v>
      </c>
      <c r="H5259" s="95">
        <v>0</v>
      </c>
      <c r="I5259" s="95">
        <v>1</v>
      </c>
      <c r="J5259" s="95">
        <v>9149714</v>
      </c>
      <c r="K5259" s="95">
        <v>0</v>
      </c>
      <c r="L5259" s="95">
        <v>1298.2</v>
      </c>
      <c r="M5259" s="95">
        <v>9149714</v>
      </c>
      <c r="N5259" s="5">
        <f t="shared" si="165"/>
        <v>7048</v>
      </c>
    </row>
    <row r="5260" spans="1:14" x14ac:dyDescent="0.25">
      <c r="A5260" t="str">
        <f t="shared" si="166"/>
        <v>2021_243</v>
      </c>
      <c r="C5260" s="95">
        <v>5259</v>
      </c>
      <c r="D5260" s="95">
        <v>243</v>
      </c>
      <c r="E5260" s="95">
        <v>243</v>
      </c>
      <c r="F5260" s="95" t="s">
        <v>15</v>
      </c>
      <c r="G5260" s="95">
        <v>2021</v>
      </c>
      <c r="H5260" s="95">
        <v>0</v>
      </c>
      <c r="I5260" s="95">
        <v>1</v>
      </c>
      <c r="J5260" s="95">
        <v>1661890</v>
      </c>
      <c r="K5260" s="95">
        <v>21256</v>
      </c>
      <c r="L5260" s="95">
        <v>234.3</v>
      </c>
      <c r="M5260" s="95">
        <v>1683146</v>
      </c>
      <c r="N5260" s="5">
        <f t="shared" si="165"/>
        <v>7093</v>
      </c>
    </row>
    <row r="5261" spans="1:14" x14ac:dyDescent="0.25">
      <c r="A5261" t="str">
        <f t="shared" si="166"/>
        <v>2021_261</v>
      </c>
      <c r="C5261" s="95">
        <v>5260</v>
      </c>
      <c r="D5261" s="95">
        <v>261</v>
      </c>
      <c r="E5261" s="95">
        <v>261</v>
      </c>
      <c r="F5261" s="95" t="s">
        <v>16</v>
      </c>
      <c r="G5261" s="95">
        <v>2021</v>
      </c>
      <c r="H5261" s="95">
        <v>0</v>
      </c>
      <c r="I5261" s="95">
        <v>1</v>
      </c>
      <c r="J5261" s="95">
        <v>86378878</v>
      </c>
      <c r="K5261" s="95">
        <v>0</v>
      </c>
      <c r="L5261" s="95">
        <v>12255.8</v>
      </c>
      <c r="M5261" s="95">
        <v>86378878</v>
      </c>
      <c r="N5261" s="5">
        <f t="shared" si="165"/>
        <v>7048</v>
      </c>
    </row>
    <row r="5262" spans="1:14" x14ac:dyDescent="0.25">
      <c r="A5262" t="str">
        <f t="shared" si="166"/>
        <v>2021_279</v>
      </c>
      <c r="C5262" s="95">
        <v>5261</v>
      </c>
      <c r="D5262" s="95">
        <v>279</v>
      </c>
      <c r="E5262" s="95">
        <v>279</v>
      </c>
      <c r="F5262" s="95" t="s">
        <v>17</v>
      </c>
      <c r="G5262" s="95">
        <v>2021</v>
      </c>
      <c r="H5262" s="95">
        <v>0</v>
      </c>
      <c r="I5262" s="95">
        <v>1</v>
      </c>
      <c r="J5262" s="95">
        <v>5553824</v>
      </c>
      <c r="K5262" s="95">
        <v>28147</v>
      </c>
      <c r="L5262" s="95">
        <v>788</v>
      </c>
      <c r="M5262" s="95">
        <v>5581971</v>
      </c>
      <c r="N5262" s="5">
        <f t="shared" si="165"/>
        <v>7048</v>
      </c>
    </row>
    <row r="5263" spans="1:14" x14ac:dyDescent="0.25">
      <c r="A5263" t="str">
        <f t="shared" si="166"/>
        <v>2021_355</v>
      </c>
      <c r="C5263" s="95">
        <v>5262</v>
      </c>
      <c r="D5263" s="95">
        <v>355</v>
      </c>
      <c r="E5263" s="95">
        <v>355</v>
      </c>
      <c r="F5263" s="95" t="s">
        <v>18</v>
      </c>
      <c r="G5263" s="95">
        <v>2021</v>
      </c>
      <c r="H5263" s="95">
        <v>0</v>
      </c>
      <c r="I5263" s="95">
        <v>1</v>
      </c>
      <c r="J5263" s="95">
        <v>1931152</v>
      </c>
      <c r="K5263" s="95">
        <v>614</v>
      </c>
      <c r="L5263" s="95">
        <v>274</v>
      </c>
      <c r="M5263" s="95">
        <v>1931766</v>
      </c>
      <c r="N5263" s="5">
        <f t="shared" si="165"/>
        <v>7048</v>
      </c>
    </row>
    <row r="5264" spans="1:14" x14ac:dyDescent="0.25">
      <c r="A5264" t="str">
        <f t="shared" si="166"/>
        <v>2021_387</v>
      </c>
      <c r="C5264" s="95">
        <v>5263</v>
      </c>
      <c r="D5264" s="95">
        <v>387</v>
      </c>
      <c r="E5264" s="95">
        <v>387</v>
      </c>
      <c r="F5264" s="95" t="s">
        <v>19</v>
      </c>
      <c r="G5264" s="95">
        <v>2021</v>
      </c>
      <c r="H5264" s="95">
        <v>0</v>
      </c>
      <c r="I5264" s="95">
        <v>1</v>
      </c>
      <c r="J5264" s="95">
        <v>9404146</v>
      </c>
      <c r="K5264" s="95">
        <v>0</v>
      </c>
      <c r="L5264" s="95">
        <v>1334.3</v>
      </c>
      <c r="M5264" s="95">
        <v>9404146</v>
      </c>
      <c r="N5264" s="5">
        <f t="shared" si="165"/>
        <v>7048</v>
      </c>
    </row>
    <row r="5265" spans="1:14" x14ac:dyDescent="0.25">
      <c r="A5265" t="str">
        <f t="shared" si="166"/>
        <v>2021_414</v>
      </c>
      <c r="C5265" s="95">
        <v>5264</v>
      </c>
      <c r="D5265" s="95">
        <v>414</v>
      </c>
      <c r="E5265" s="95">
        <v>414</v>
      </c>
      <c r="F5265" s="95" t="s">
        <v>20</v>
      </c>
      <c r="G5265" s="95">
        <v>2021</v>
      </c>
      <c r="H5265" s="95">
        <v>0</v>
      </c>
      <c r="I5265" s="95">
        <v>1</v>
      </c>
      <c r="J5265" s="95">
        <v>3653709</v>
      </c>
      <c r="K5265" s="95">
        <v>0</v>
      </c>
      <c r="L5265" s="95">
        <v>514.1</v>
      </c>
      <c r="M5265" s="95">
        <v>3653709</v>
      </c>
      <c r="N5265" s="5">
        <f t="shared" si="165"/>
        <v>7107</v>
      </c>
    </row>
    <row r="5266" spans="1:14" x14ac:dyDescent="0.25">
      <c r="A5266" t="str">
        <f t="shared" si="166"/>
        <v>2021_540</v>
      </c>
      <c r="C5266" s="95">
        <v>5265</v>
      </c>
      <c r="D5266" s="95">
        <v>540</v>
      </c>
      <c r="E5266" s="95">
        <v>540</v>
      </c>
      <c r="F5266" s="95" t="s">
        <v>1</v>
      </c>
      <c r="G5266" s="95">
        <v>2021</v>
      </c>
      <c r="H5266" s="95">
        <v>0</v>
      </c>
      <c r="I5266" s="95">
        <v>1</v>
      </c>
      <c r="J5266" s="95">
        <v>3583647</v>
      </c>
      <c r="K5266" s="95">
        <v>68422</v>
      </c>
      <c r="L5266" s="95">
        <v>504.1</v>
      </c>
      <c r="M5266" s="95">
        <v>3652069</v>
      </c>
      <c r="N5266" s="5">
        <f t="shared" si="165"/>
        <v>7109</v>
      </c>
    </row>
    <row r="5267" spans="1:14" x14ac:dyDescent="0.25">
      <c r="A5267" t="str">
        <f t="shared" si="166"/>
        <v>2021_472</v>
      </c>
      <c r="C5267" s="95">
        <v>5266</v>
      </c>
      <c r="D5267" s="95">
        <v>472</v>
      </c>
      <c r="E5267" s="95">
        <v>472</v>
      </c>
      <c r="F5267" s="95" t="s">
        <v>21</v>
      </c>
      <c r="G5267" s="95">
        <v>2021</v>
      </c>
      <c r="H5267" s="95">
        <v>0</v>
      </c>
      <c r="I5267" s="95">
        <v>1</v>
      </c>
      <c r="J5267" s="95">
        <v>11553786</v>
      </c>
      <c r="K5267" s="95">
        <v>0</v>
      </c>
      <c r="L5267" s="95">
        <v>1639.3</v>
      </c>
      <c r="M5267" s="95">
        <v>11553786</v>
      </c>
      <c r="N5267" s="5">
        <f t="shared" si="165"/>
        <v>7048</v>
      </c>
    </row>
    <row r="5268" spans="1:14" x14ac:dyDescent="0.25">
      <c r="A5268" t="str">
        <f t="shared" si="166"/>
        <v>2021_513</v>
      </c>
      <c r="C5268" s="95">
        <v>5267</v>
      </c>
      <c r="D5268" s="95">
        <v>513</v>
      </c>
      <c r="E5268" s="95">
        <v>513</v>
      </c>
      <c r="F5268" s="95" t="s">
        <v>22</v>
      </c>
      <c r="G5268" s="95">
        <v>2021</v>
      </c>
      <c r="H5268" s="95">
        <v>0</v>
      </c>
      <c r="I5268" s="95">
        <v>1</v>
      </c>
      <c r="J5268" s="95">
        <v>2277209</v>
      </c>
      <c r="K5268" s="95">
        <v>0</v>
      </c>
      <c r="L5268" s="95">
        <v>323.10000000000002</v>
      </c>
      <c r="M5268" s="95">
        <v>2277209</v>
      </c>
      <c r="N5268" s="5">
        <f t="shared" si="165"/>
        <v>7048</v>
      </c>
    </row>
    <row r="5269" spans="1:14" x14ac:dyDescent="0.25">
      <c r="A5269" t="str">
        <f t="shared" si="166"/>
        <v>2021_549</v>
      </c>
      <c r="C5269" s="95">
        <v>5268</v>
      </c>
      <c r="D5269" s="95">
        <v>549</v>
      </c>
      <c r="E5269" s="95">
        <v>549</v>
      </c>
      <c r="F5269" s="95" t="s">
        <v>23</v>
      </c>
      <c r="G5269" s="95">
        <v>2021</v>
      </c>
      <c r="H5269" s="95">
        <v>0</v>
      </c>
      <c r="I5269" s="95">
        <v>1</v>
      </c>
      <c r="J5269" s="95">
        <v>3516952</v>
      </c>
      <c r="K5269" s="95">
        <v>0</v>
      </c>
      <c r="L5269" s="95">
        <v>499</v>
      </c>
      <c r="M5269" s="95">
        <v>3516952</v>
      </c>
      <c r="N5269" s="5">
        <f t="shared" si="165"/>
        <v>7048</v>
      </c>
    </row>
    <row r="5270" spans="1:14" x14ac:dyDescent="0.25">
      <c r="A5270" t="str">
        <f t="shared" si="166"/>
        <v>2021_576</v>
      </c>
      <c r="C5270" s="95">
        <v>5269</v>
      </c>
      <c r="D5270" s="95">
        <v>576</v>
      </c>
      <c r="E5270" s="95">
        <v>576</v>
      </c>
      <c r="F5270" s="95" t="s">
        <v>24</v>
      </c>
      <c r="G5270" s="95">
        <v>2021</v>
      </c>
      <c r="H5270" s="95">
        <v>0</v>
      </c>
      <c r="I5270" s="95">
        <v>1</v>
      </c>
      <c r="J5270" s="95">
        <v>3413346</v>
      </c>
      <c r="K5270" s="95">
        <v>0</v>
      </c>
      <c r="L5270" s="95">
        <v>484.3</v>
      </c>
      <c r="M5270" s="95">
        <v>3413346</v>
      </c>
      <c r="N5270" s="5">
        <f t="shared" si="165"/>
        <v>7048</v>
      </c>
    </row>
    <row r="5271" spans="1:14" x14ac:dyDescent="0.25">
      <c r="A5271" t="str">
        <f t="shared" si="166"/>
        <v>2021_585</v>
      </c>
      <c r="C5271" s="95">
        <v>5270</v>
      </c>
      <c r="D5271" s="95">
        <v>585</v>
      </c>
      <c r="E5271" s="95">
        <v>585</v>
      </c>
      <c r="F5271" s="95" t="s">
        <v>25</v>
      </c>
      <c r="G5271" s="95">
        <v>2021</v>
      </c>
      <c r="H5271" s="95">
        <v>0</v>
      </c>
      <c r="I5271" s="95">
        <v>1</v>
      </c>
      <c r="J5271" s="95">
        <v>4251709</v>
      </c>
      <c r="K5271" s="95">
        <v>0</v>
      </c>
      <c r="L5271" s="95">
        <v>600.1</v>
      </c>
      <c r="M5271" s="95">
        <v>4251709</v>
      </c>
      <c r="N5271" s="5">
        <f t="shared" si="165"/>
        <v>7085</v>
      </c>
    </row>
    <row r="5272" spans="1:14" x14ac:dyDescent="0.25">
      <c r="A5272" t="str">
        <f t="shared" si="166"/>
        <v>2021_594</v>
      </c>
      <c r="C5272" s="95">
        <v>5271</v>
      </c>
      <c r="D5272" s="95">
        <v>594</v>
      </c>
      <c r="E5272" s="95">
        <v>594</v>
      </c>
      <c r="F5272" s="95" t="s">
        <v>26</v>
      </c>
      <c r="G5272" s="95">
        <v>2021</v>
      </c>
      <c r="H5272" s="95">
        <v>0</v>
      </c>
      <c r="I5272" s="95">
        <v>1</v>
      </c>
      <c r="J5272" s="95">
        <v>5461495</v>
      </c>
      <c r="K5272" s="95">
        <v>38480</v>
      </c>
      <c r="L5272" s="95">
        <v>774.9</v>
      </c>
      <c r="M5272" s="95">
        <v>5499975</v>
      </c>
      <c r="N5272" s="5">
        <f t="shared" si="165"/>
        <v>7048</v>
      </c>
    </row>
    <row r="5273" spans="1:14" x14ac:dyDescent="0.25">
      <c r="A5273" t="str">
        <f t="shared" si="166"/>
        <v>2021_603</v>
      </c>
      <c r="C5273" s="95">
        <v>5272</v>
      </c>
      <c r="D5273" s="95">
        <v>603</v>
      </c>
      <c r="E5273" s="95">
        <v>603</v>
      </c>
      <c r="F5273" s="95" t="s">
        <v>27</v>
      </c>
      <c r="G5273" s="95">
        <v>2021</v>
      </c>
      <c r="H5273" s="95">
        <v>0</v>
      </c>
      <c r="I5273" s="95">
        <v>1</v>
      </c>
      <c r="J5273" s="95">
        <v>1391710</v>
      </c>
      <c r="K5273" s="95">
        <v>74110</v>
      </c>
      <c r="L5273" s="95">
        <v>194.4</v>
      </c>
      <c r="M5273" s="95">
        <v>1465820</v>
      </c>
      <c r="N5273" s="5">
        <f t="shared" si="165"/>
        <v>7159</v>
      </c>
    </row>
    <row r="5274" spans="1:14" x14ac:dyDescent="0.25">
      <c r="A5274" t="str">
        <f t="shared" si="166"/>
        <v>2021_609</v>
      </c>
      <c r="C5274" s="95">
        <v>5273</v>
      </c>
      <c r="D5274" s="95">
        <v>609</v>
      </c>
      <c r="E5274" s="95">
        <v>609</v>
      </c>
      <c r="F5274" s="95" t="s">
        <v>28</v>
      </c>
      <c r="G5274" s="95">
        <v>2021</v>
      </c>
      <c r="H5274" s="95">
        <v>0</v>
      </c>
      <c r="I5274" s="95">
        <v>1</v>
      </c>
      <c r="J5274" s="95">
        <v>10797674</v>
      </c>
      <c r="K5274" s="95">
        <v>0</v>
      </c>
      <c r="L5274" s="95">
        <v>1522.3</v>
      </c>
      <c r="M5274" s="95">
        <v>10797674</v>
      </c>
      <c r="N5274" s="5">
        <f t="shared" si="165"/>
        <v>7093</v>
      </c>
    </row>
    <row r="5275" spans="1:14" x14ac:dyDescent="0.25">
      <c r="A5275" t="str">
        <f t="shared" si="166"/>
        <v>2021_621</v>
      </c>
      <c r="C5275" s="95">
        <v>5274</v>
      </c>
      <c r="D5275" s="95">
        <v>621</v>
      </c>
      <c r="E5275" s="95">
        <v>621</v>
      </c>
      <c r="F5275" s="95" t="s">
        <v>29</v>
      </c>
      <c r="G5275" s="95">
        <v>2021</v>
      </c>
      <c r="H5275" s="95">
        <v>0</v>
      </c>
      <c r="I5275" s="95">
        <v>1</v>
      </c>
      <c r="J5275" s="95">
        <v>29622442</v>
      </c>
      <c r="K5275" s="95">
        <v>0</v>
      </c>
      <c r="L5275" s="95">
        <v>4171</v>
      </c>
      <c r="M5275" s="95">
        <v>29622442</v>
      </c>
      <c r="N5275" s="5">
        <f t="shared" si="165"/>
        <v>7102</v>
      </c>
    </row>
    <row r="5276" spans="1:14" x14ac:dyDescent="0.25">
      <c r="A5276" t="str">
        <f t="shared" si="166"/>
        <v>2021_720</v>
      </c>
      <c r="C5276" s="95">
        <v>5275</v>
      </c>
      <c r="D5276" s="95">
        <v>720</v>
      </c>
      <c r="E5276" s="95">
        <v>720</v>
      </c>
      <c r="F5276" s="95" t="s">
        <v>30</v>
      </c>
      <c r="G5276" s="95">
        <v>2021</v>
      </c>
      <c r="H5276" s="95">
        <v>0</v>
      </c>
      <c r="I5276" s="95">
        <v>1</v>
      </c>
      <c r="J5276" s="95">
        <v>15989798</v>
      </c>
      <c r="K5276" s="95">
        <v>0</v>
      </c>
      <c r="L5276" s="95">
        <v>2268.6999999999998</v>
      </c>
      <c r="M5276" s="95">
        <v>15989798</v>
      </c>
      <c r="N5276" s="5">
        <f t="shared" si="165"/>
        <v>7048</v>
      </c>
    </row>
    <row r="5277" spans="1:14" x14ac:dyDescent="0.25">
      <c r="A5277" t="str">
        <f t="shared" si="166"/>
        <v>2021_729</v>
      </c>
      <c r="C5277" s="95">
        <v>5276</v>
      </c>
      <c r="D5277" s="95">
        <v>729</v>
      </c>
      <c r="E5277" s="95">
        <v>729</v>
      </c>
      <c r="F5277" s="95" t="s">
        <v>31</v>
      </c>
      <c r="G5277" s="95">
        <v>2021</v>
      </c>
      <c r="H5277" s="95">
        <v>0</v>
      </c>
      <c r="I5277" s="95">
        <v>1</v>
      </c>
      <c r="J5277" s="95">
        <v>14764150</v>
      </c>
      <c r="K5277" s="95">
        <v>0</v>
      </c>
      <c r="L5277" s="95">
        <v>2094.8000000000002</v>
      </c>
      <c r="M5277" s="95">
        <v>14764150</v>
      </c>
      <c r="N5277" s="5">
        <f t="shared" si="165"/>
        <v>7048</v>
      </c>
    </row>
    <row r="5278" spans="1:14" x14ac:dyDescent="0.25">
      <c r="A5278" t="str">
        <f t="shared" si="166"/>
        <v>2021_747</v>
      </c>
      <c r="C5278" s="95">
        <v>5277</v>
      </c>
      <c r="D5278" s="95">
        <v>747</v>
      </c>
      <c r="E5278" s="95">
        <v>747</v>
      </c>
      <c r="F5278" s="95" t="s">
        <v>32</v>
      </c>
      <c r="G5278" s="95">
        <v>2021</v>
      </c>
      <c r="H5278" s="95">
        <v>0</v>
      </c>
      <c r="I5278" s="95">
        <v>1</v>
      </c>
      <c r="J5278" s="95">
        <v>4148453</v>
      </c>
      <c r="K5278" s="95">
        <v>0</v>
      </c>
      <c r="L5278" s="95">
        <v>588.6</v>
      </c>
      <c r="M5278" s="95">
        <v>4148453</v>
      </c>
      <c r="N5278" s="5">
        <f t="shared" si="165"/>
        <v>7048</v>
      </c>
    </row>
    <row r="5279" spans="1:14" x14ac:dyDescent="0.25">
      <c r="A5279" t="str">
        <f t="shared" si="166"/>
        <v>2021_1917</v>
      </c>
      <c r="C5279" s="95">
        <v>5278</v>
      </c>
      <c r="D5279" s="95">
        <v>1917</v>
      </c>
      <c r="E5279" s="95">
        <v>1917</v>
      </c>
      <c r="F5279" s="95" t="s">
        <v>78</v>
      </c>
      <c r="G5279" s="95">
        <v>2021</v>
      </c>
      <c r="H5279" s="95">
        <v>0</v>
      </c>
      <c r="I5279" s="95">
        <v>1</v>
      </c>
      <c r="J5279" s="95">
        <v>2828362</v>
      </c>
      <c r="K5279" s="95">
        <v>0</v>
      </c>
      <c r="L5279" s="95">
        <v>401.3</v>
      </c>
      <c r="M5279" s="95">
        <v>2828362</v>
      </c>
      <c r="N5279" s="5">
        <f t="shared" si="165"/>
        <v>7048</v>
      </c>
    </row>
    <row r="5280" spans="1:14" x14ac:dyDescent="0.25">
      <c r="A5280" t="str">
        <f t="shared" si="166"/>
        <v>2021_846</v>
      </c>
      <c r="C5280" s="95">
        <v>5279</v>
      </c>
      <c r="D5280" s="95">
        <v>846</v>
      </c>
      <c r="E5280" s="95">
        <v>846</v>
      </c>
      <c r="F5280" s="95" t="s">
        <v>382</v>
      </c>
      <c r="G5280" s="95">
        <v>2021</v>
      </c>
      <c r="H5280" s="95">
        <v>0</v>
      </c>
      <c r="I5280" s="95">
        <v>1</v>
      </c>
      <c r="J5280" s="95">
        <v>3811558</v>
      </c>
      <c r="K5280" s="95">
        <v>24186</v>
      </c>
      <c r="L5280" s="95">
        <v>540.79999999999995</v>
      </c>
      <c r="M5280" s="95">
        <v>3835744</v>
      </c>
      <c r="N5280" s="5">
        <f t="shared" si="165"/>
        <v>7048</v>
      </c>
    </row>
    <row r="5281" spans="1:14" x14ac:dyDescent="0.25">
      <c r="A5281" t="str">
        <f t="shared" si="166"/>
        <v>2021_882</v>
      </c>
      <c r="C5281" s="95">
        <v>5280</v>
      </c>
      <c r="D5281" s="95">
        <v>882</v>
      </c>
      <c r="E5281" s="95">
        <v>882</v>
      </c>
      <c r="F5281" s="95" t="s">
        <v>35</v>
      </c>
      <c r="G5281" s="95">
        <v>2021</v>
      </c>
      <c r="H5281" s="95">
        <v>0</v>
      </c>
      <c r="I5281" s="95">
        <v>1</v>
      </c>
      <c r="J5281" s="95">
        <v>28795309</v>
      </c>
      <c r="K5281" s="95">
        <v>0</v>
      </c>
      <c r="L5281" s="95">
        <v>4085.6</v>
      </c>
      <c r="M5281" s="95">
        <v>28795309</v>
      </c>
      <c r="N5281" s="5">
        <f t="shared" si="165"/>
        <v>7048</v>
      </c>
    </row>
    <row r="5282" spans="1:14" x14ac:dyDescent="0.25">
      <c r="A5282" t="str">
        <f t="shared" si="166"/>
        <v>2021_916</v>
      </c>
      <c r="C5282" s="95">
        <v>5281</v>
      </c>
      <c r="D5282" s="95">
        <v>916</v>
      </c>
      <c r="E5282" s="95">
        <v>916</v>
      </c>
      <c r="F5282" s="95" t="s">
        <v>2</v>
      </c>
      <c r="G5282" s="95">
        <v>2021</v>
      </c>
      <c r="H5282" s="95">
        <v>0</v>
      </c>
      <c r="I5282" s="95">
        <v>1</v>
      </c>
      <c r="J5282" s="95">
        <v>1781505</v>
      </c>
      <c r="K5282" s="95">
        <v>0</v>
      </c>
      <c r="L5282" s="95">
        <v>247.5</v>
      </c>
      <c r="M5282" s="95">
        <v>1781505</v>
      </c>
      <c r="N5282" s="5">
        <f t="shared" si="165"/>
        <v>7198</v>
      </c>
    </row>
    <row r="5283" spans="1:14" x14ac:dyDescent="0.25">
      <c r="A5283" t="str">
        <f t="shared" si="166"/>
        <v>2021_914</v>
      </c>
      <c r="C5283" s="95">
        <v>5282</v>
      </c>
      <c r="D5283" s="95">
        <v>914</v>
      </c>
      <c r="E5283" s="95">
        <v>914</v>
      </c>
      <c r="F5283" s="95" t="s">
        <v>36</v>
      </c>
      <c r="G5283" s="95">
        <v>2021</v>
      </c>
      <c r="H5283" s="95">
        <v>0</v>
      </c>
      <c r="I5283" s="95">
        <v>1</v>
      </c>
      <c r="J5283" s="95">
        <v>3580760</v>
      </c>
      <c r="K5283" s="95">
        <v>0</v>
      </c>
      <c r="L5283" s="95">
        <v>505.9</v>
      </c>
      <c r="M5283" s="95">
        <v>3580760</v>
      </c>
      <c r="N5283" s="5">
        <f t="shared" si="165"/>
        <v>7078</v>
      </c>
    </row>
    <row r="5284" spans="1:14" x14ac:dyDescent="0.25">
      <c r="A5284" t="str">
        <f t="shared" si="166"/>
        <v>2021_918</v>
      </c>
      <c r="C5284" s="95">
        <v>5283</v>
      </c>
      <c r="D5284" s="95">
        <v>918</v>
      </c>
      <c r="E5284" s="95">
        <v>918</v>
      </c>
      <c r="F5284" s="95" t="s">
        <v>37</v>
      </c>
      <c r="G5284" s="95">
        <v>2021</v>
      </c>
      <c r="H5284" s="95">
        <v>0</v>
      </c>
      <c r="I5284" s="95">
        <v>1</v>
      </c>
      <c r="J5284" s="95">
        <v>2898583</v>
      </c>
      <c r="K5284" s="95">
        <v>74990</v>
      </c>
      <c r="L5284" s="95">
        <v>409</v>
      </c>
      <c r="M5284" s="95">
        <v>2973573</v>
      </c>
      <c r="N5284" s="5">
        <f t="shared" si="165"/>
        <v>7087</v>
      </c>
    </row>
    <row r="5285" spans="1:14" x14ac:dyDescent="0.25">
      <c r="A5285" t="str">
        <f t="shared" si="166"/>
        <v>2021_936</v>
      </c>
      <c r="C5285" s="95">
        <v>5284</v>
      </c>
      <c r="D5285" s="95">
        <v>936</v>
      </c>
      <c r="E5285" s="95">
        <v>936</v>
      </c>
      <c r="F5285" s="95" t="s">
        <v>38</v>
      </c>
      <c r="G5285" s="95">
        <v>2021</v>
      </c>
      <c r="H5285" s="95">
        <v>0</v>
      </c>
      <c r="I5285" s="95">
        <v>1</v>
      </c>
      <c r="J5285" s="95">
        <v>5863936</v>
      </c>
      <c r="K5285" s="95">
        <v>0</v>
      </c>
      <c r="L5285" s="95">
        <v>832</v>
      </c>
      <c r="M5285" s="95">
        <v>5863936</v>
      </c>
      <c r="N5285" s="5">
        <f t="shared" si="165"/>
        <v>7048</v>
      </c>
    </row>
    <row r="5286" spans="1:14" x14ac:dyDescent="0.25">
      <c r="A5286" t="str">
        <f t="shared" si="166"/>
        <v>2021_977</v>
      </c>
      <c r="C5286" s="95">
        <v>5285</v>
      </c>
      <c r="D5286" s="95">
        <v>977</v>
      </c>
      <c r="E5286" s="95">
        <v>977</v>
      </c>
      <c r="F5286" s="95" t="s">
        <v>39</v>
      </c>
      <c r="G5286" s="95">
        <v>2021</v>
      </c>
      <c r="H5286" s="95">
        <v>0</v>
      </c>
      <c r="I5286" s="95">
        <v>1</v>
      </c>
      <c r="J5286" s="95">
        <v>4149158</v>
      </c>
      <c r="K5286" s="95">
        <v>0</v>
      </c>
      <c r="L5286" s="95">
        <v>588.70000000000005</v>
      </c>
      <c r="M5286" s="95">
        <v>4149158</v>
      </c>
      <c r="N5286" s="5">
        <f t="shared" si="165"/>
        <v>7048</v>
      </c>
    </row>
    <row r="5287" spans="1:14" x14ac:dyDescent="0.25">
      <c r="A5287" t="str">
        <f t="shared" si="166"/>
        <v>2021_981</v>
      </c>
      <c r="C5287" s="95">
        <v>5286</v>
      </c>
      <c r="D5287" s="95">
        <v>981</v>
      </c>
      <c r="E5287" s="95">
        <v>981</v>
      </c>
      <c r="F5287" s="95" t="s">
        <v>40</v>
      </c>
      <c r="G5287" s="95">
        <v>2021</v>
      </c>
      <c r="H5287" s="95">
        <v>0</v>
      </c>
      <c r="I5287" s="95">
        <v>1</v>
      </c>
      <c r="J5287" s="95">
        <v>13651271</v>
      </c>
      <c r="K5287" s="95">
        <v>117776</v>
      </c>
      <c r="L5287" s="95">
        <v>1936.9</v>
      </c>
      <c r="M5287" s="95">
        <v>13769047</v>
      </c>
      <c r="N5287" s="5">
        <f t="shared" si="165"/>
        <v>7048</v>
      </c>
    </row>
    <row r="5288" spans="1:14" x14ac:dyDescent="0.25">
      <c r="A5288" t="str">
        <f t="shared" si="166"/>
        <v>2021_999</v>
      </c>
      <c r="C5288" s="95">
        <v>5287</v>
      </c>
      <c r="D5288" s="95">
        <v>999</v>
      </c>
      <c r="E5288" s="95">
        <v>999</v>
      </c>
      <c r="F5288" s="95" t="s">
        <v>41</v>
      </c>
      <c r="G5288" s="95">
        <v>2021</v>
      </c>
      <c r="H5288" s="95">
        <v>0</v>
      </c>
      <c r="I5288" s="95">
        <v>1</v>
      </c>
      <c r="J5288" s="95">
        <v>11988648</v>
      </c>
      <c r="K5288" s="95">
        <v>0</v>
      </c>
      <c r="L5288" s="95">
        <v>1701</v>
      </c>
      <c r="M5288" s="95">
        <v>11988648</v>
      </c>
      <c r="N5288" s="5">
        <f t="shared" si="165"/>
        <v>7048</v>
      </c>
    </row>
    <row r="5289" spans="1:14" x14ac:dyDescent="0.25">
      <c r="A5289" t="str">
        <f t="shared" si="166"/>
        <v>2021_1044</v>
      </c>
      <c r="C5289" s="95">
        <v>5288</v>
      </c>
      <c r="D5289" s="95">
        <v>1044</v>
      </c>
      <c r="E5289" s="95">
        <v>1044</v>
      </c>
      <c r="F5289" s="95" t="s">
        <v>42</v>
      </c>
      <c r="G5289" s="95">
        <v>2021</v>
      </c>
      <c r="H5289" s="95">
        <v>0</v>
      </c>
      <c r="I5289" s="95">
        <v>1</v>
      </c>
      <c r="J5289" s="95">
        <v>37857627</v>
      </c>
      <c r="K5289" s="95">
        <v>0</v>
      </c>
      <c r="L5289" s="95">
        <v>5371.4</v>
      </c>
      <c r="M5289" s="95">
        <v>37857627</v>
      </c>
      <c r="N5289" s="5">
        <f t="shared" si="165"/>
        <v>7048</v>
      </c>
    </row>
    <row r="5290" spans="1:14" x14ac:dyDescent="0.25">
      <c r="A5290" t="str">
        <f t="shared" si="166"/>
        <v>2021_1053</v>
      </c>
      <c r="C5290" s="95">
        <v>5289</v>
      </c>
      <c r="D5290" s="95">
        <v>1053</v>
      </c>
      <c r="E5290" s="95">
        <v>1053</v>
      </c>
      <c r="F5290" s="95" t="s">
        <v>43</v>
      </c>
      <c r="G5290" s="95">
        <v>2021</v>
      </c>
      <c r="H5290" s="95">
        <v>0</v>
      </c>
      <c r="I5290" s="95">
        <v>1</v>
      </c>
      <c r="J5290" s="95">
        <v>118769372</v>
      </c>
      <c r="K5290" s="95">
        <v>0</v>
      </c>
      <c r="L5290" s="95">
        <v>16851.5</v>
      </c>
      <c r="M5290" s="95">
        <v>118769372</v>
      </c>
      <c r="N5290" s="5">
        <f t="shared" si="165"/>
        <v>7048</v>
      </c>
    </row>
    <row r="5291" spans="1:14" x14ac:dyDescent="0.25">
      <c r="A5291" t="str">
        <f t="shared" si="166"/>
        <v>2021_1062</v>
      </c>
      <c r="C5291" s="95">
        <v>5290</v>
      </c>
      <c r="D5291" s="95">
        <v>1062</v>
      </c>
      <c r="E5291" s="95">
        <v>1062</v>
      </c>
      <c r="F5291" s="95" t="s">
        <v>44</v>
      </c>
      <c r="G5291" s="95">
        <v>2021</v>
      </c>
      <c r="H5291" s="95">
        <v>0</v>
      </c>
      <c r="I5291" s="95">
        <v>1</v>
      </c>
      <c r="J5291" s="95">
        <v>9490837</v>
      </c>
      <c r="K5291" s="95">
        <v>0</v>
      </c>
      <c r="L5291" s="95">
        <v>1346.6</v>
      </c>
      <c r="M5291" s="95">
        <v>9490837</v>
      </c>
      <c r="N5291" s="5">
        <f t="shared" si="165"/>
        <v>7048</v>
      </c>
    </row>
    <row r="5292" spans="1:14" x14ac:dyDescent="0.25">
      <c r="A5292" t="str">
        <f t="shared" si="166"/>
        <v>2021_1071</v>
      </c>
      <c r="C5292" s="95">
        <v>5291</v>
      </c>
      <c r="D5292" s="95">
        <v>1071</v>
      </c>
      <c r="E5292" s="95">
        <v>1071</v>
      </c>
      <c r="F5292" s="95" t="s">
        <v>45</v>
      </c>
      <c r="G5292" s="95">
        <v>2021</v>
      </c>
      <c r="H5292" s="95">
        <v>0</v>
      </c>
      <c r="I5292" s="95">
        <v>1</v>
      </c>
      <c r="J5292" s="95">
        <v>9631233</v>
      </c>
      <c r="K5292" s="95">
        <v>0</v>
      </c>
      <c r="L5292" s="95">
        <v>1359</v>
      </c>
      <c r="M5292" s="95">
        <v>9631233</v>
      </c>
      <c r="N5292" s="5">
        <f t="shared" si="165"/>
        <v>7087</v>
      </c>
    </row>
    <row r="5293" spans="1:14" x14ac:dyDescent="0.25">
      <c r="A5293" t="str">
        <f t="shared" si="166"/>
        <v>2021_1089</v>
      </c>
      <c r="C5293" s="95">
        <v>5292</v>
      </c>
      <c r="D5293" s="95">
        <v>1089</v>
      </c>
      <c r="E5293" s="95">
        <v>1089</v>
      </c>
      <c r="F5293" s="95" t="s">
        <v>47</v>
      </c>
      <c r="G5293" s="95">
        <v>2021</v>
      </c>
      <c r="H5293" s="95">
        <v>0</v>
      </c>
      <c r="I5293" s="95">
        <v>1</v>
      </c>
      <c r="J5293" s="95">
        <v>3274409</v>
      </c>
      <c r="K5293" s="95">
        <v>0</v>
      </c>
      <c r="L5293" s="95">
        <v>461.9</v>
      </c>
      <c r="M5293" s="95">
        <v>3274409</v>
      </c>
      <c r="N5293" s="5">
        <f t="shared" si="165"/>
        <v>7089</v>
      </c>
    </row>
    <row r="5294" spans="1:14" x14ac:dyDescent="0.25">
      <c r="A5294" t="str">
        <f t="shared" si="166"/>
        <v>2021_1080</v>
      </c>
      <c r="C5294" s="95">
        <v>5293</v>
      </c>
      <c r="D5294" s="95">
        <v>1080</v>
      </c>
      <c r="E5294" s="95">
        <v>1080</v>
      </c>
      <c r="F5294" s="95" t="s">
        <v>340</v>
      </c>
      <c r="G5294" s="95">
        <v>2021</v>
      </c>
      <c r="H5294" s="95">
        <v>0</v>
      </c>
      <c r="I5294" s="95">
        <v>1</v>
      </c>
      <c r="J5294" s="95">
        <v>2932673</v>
      </c>
      <c r="K5294" s="95">
        <v>14313</v>
      </c>
      <c r="L5294" s="95">
        <v>416.1</v>
      </c>
      <c r="M5294" s="95">
        <v>2946986</v>
      </c>
      <c r="N5294" s="5">
        <f t="shared" si="165"/>
        <v>7048</v>
      </c>
    </row>
    <row r="5295" spans="1:14" x14ac:dyDescent="0.25">
      <c r="A5295" t="str">
        <f t="shared" si="166"/>
        <v>2021_1082</v>
      </c>
      <c r="C5295" s="95">
        <v>5294</v>
      </c>
      <c r="D5295" s="95">
        <v>1082</v>
      </c>
      <c r="E5295" s="95">
        <v>1082</v>
      </c>
      <c r="F5295" s="95" t="s">
        <v>341</v>
      </c>
      <c r="G5295" s="95">
        <v>2021</v>
      </c>
      <c r="H5295" s="95">
        <v>0</v>
      </c>
      <c r="I5295" s="95">
        <v>1</v>
      </c>
      <c r="J5295" s="95">
        <v>10413420</v>
      </c>
      <c r="K5295" s="95">
        <v>0</v>
      </c>
      <c r="L5295" s="95">
        <v>1477.5</v>
      </c>
      <c r="M5295" s="95">
        <v>10413420</v>
      </c>
      <c r="N5295" s="5">
        <f t="shared" si="165"/>
        <v>7048</v>
      </c>
    </row>
    <row r="5296" spans="1:14" x14ac:dyDescent="0.25">
      <c r="A5296" t="str">
        <f t="shared" si="166"/>
        <v>2021_1093</v>
      </c>
      <c r="C5296" s="95">
        <v>5295</v>
      </c>
      <c r="D5296" s="95">
        <v>1093</v>
      </c>
      <c r="E5296" s="95">
        <v>1093</v>
      </c>
      <c r="F5296" s="95" t="s">
        <v>48</v>
      </c>
      <c r="G5296" s="95">
        <v>2021</v>
      </c>
      <c r="H5296" s="95">
        <v>0</v>
      </c>
      <c r="I5296" s="95">
        <v>1</v>
      </c>
      <c r="J5296" s="95">
        <v>4414867</v>
      </c>
      <c r="K5296" s="95">
        <v>0</v>
      </c>
      <c r="L5296" s="95">
        <v>626.4</v>
      </c>
      <c r="M5296" s="95">
        <v>4414867</v>
      </c>
      <c r="N5296" s="5">
        <f t="shared" si="165"/>
        <v>7048</v>
      </c>
    </row>
    <row r="5297" spans="1:14" x14ac:dyDescent="0.25">
      <c r="A5297" t="str">
        <f t="shared" si="166"/>
        <v>2021_1079</v>
      </c>
      <c r="C5297" s="95">
        <v>5296</v>
      </c>
      <c r="D5297" s="95">
        <v>1079</v>
      </c>
      <c r="E5297" s="95">
        <v>1079</v>
      </c>
      <c r="F5297" s="95" t="s">
        <v>46</v>
      </c>
      <c r="G5297" s="95">
        <v>2021</v>
      </c>
      <c r="H5297" s="95">
        <v>0</v>
      </c>
      <c r="I5297" s="95">
        <v>1</v>
      </c>
      <c r="J5297" s="95">
        <v>5356480</v>
      </c>
      <c r="K5297" s="95">
        <v>0</v>
      </c>
      <c r="L5297" s="95">
        <v>760</v>
      </c>
      <c r="M5297" s="95">
        <v>5356480</v>
      </c>
      <c r="N5297" s="5">
        <f t="shared" si="165"/>
        <v>7048</v>
      </c>
    </row>
    <row r="5298" spans="1:14" x14ac:dyDescent="0.25">
      <c r="A5298" t="str">
        <f t="shared" si="166"/>
        <v>2021_1095</v>
      </c>
      <c r="C5298" s="95">
        <v>5297</v>
      </c>
      <c r="D5298" s="95">
        <v>1095</v>
      </c>
      <c r="E5298" s="95">
        <v>1095</v>
      </c>
      <c r="F5298" s="95" t="s">
        <v>49</v>
      </c>
      <c r="G5298" s="95">
        <v>2021</v>
      </c>
      <c r="H5298" s="95">
        <v>0</v>
      </c>
      <c r="I5298" s="95">
        <v>1</v>
      </c>
      <c r="J5298" s="95">
        <v>5333222</v>
      </c>
      <c r="K5298" s="95">
        <v>47929</v>
      </c>
      <c r="L5298" s="95">
        <v>756.7</v>
      </c>
      <c r="M5298" s="95">
        <v>5381151</v>
      </c>
      <c r="N5298" s="5">
        <f t="shared" si="165"/>
        <v>7048</v>
      </c>
    </row>
    <row r="5299" spans="1:14" x14ac:dyDescent="0.25">
      <c r="A5299" t="str">
        <f t="shared" si="166"/>
        <v>2021_4772</v>
      </c>
      <c r="C5299" s="95">
        <v>5298</v>
      </c>
      <c r="D5299" s="95">
        <v>4772</v>
      </c>
      <c r="E5299" s="95">
        <v>4772</v>
      </c>
      <c r="F5299" s="95" t="s">
        <v>178</v>
      </c>
      <c r="G5299" s="95">
        <v>2021</v>
      </c>
      <c r="H5299" s="95">
        <v>0</v>
      </c>
      <c r="I5299" s="95">
        <v>1</v>
      </c>
      <c r="J5299" s="95">
        <v>5581125</v>
      </c>
      <c r="K5299" s="95">
        <v>0</v>
      </c>
      <c r="L5299" s="95">
        <v>791.2</v>
      </c>
      <c r="M5299" s="95">
        <v>5581125</v>
      </c>
      <c r="N5299" s="5">
        <f t="shared" si="165"/>
        <v>7054</v>
      </c>
    </row>
    <row r="5300" spans="1:14" x14ac:dyDescent="0.25">
      <c r="A5300" t="str">
        <f t="shared" si="166"/>
        <v>2021_1107</v>
      </c>
      <c r="C5300" s="95">
        <v>5299</v>
      </c>
      <c r="D5300" s="95">
        <v>1107</v>
      </c>
      <c r="E5300" s="95">
        <v>1107</v>
      </c>
      <c r="F5300" s="95" t="s">
        <v>50</v>
      </c>
      <c r="G5300" s="95">
        <v>2021</v>
      </c>
      <c r="H5300" s="95">
        <v>0</v>
      </c>
      <c r="I5300" s="95">
        <v>1</v>
      </c>
      <c r="J5300" s="95">
        <v>8851583</v>
      </c>
      <c r="K5300" s="95">
        <v>13696</v>
      </c>
      <c r="L5300" s="95">
        <v>1255.9000000000001</v>
      </c>
      <c r="M5300" s="95">
        <v>8865279</v>
      </c>
      <c r="N5300" s="5">
        <f t="shared" si="165"/>
        <v>7048</v>
      </c>
    </row>
    <row r="5301" spans="1:14" x14ac:dyDescent="0.25">
      <c r="A5301" t="str">
        <f t="shared" si="166"/>
        <v>2021_1116</v>
      </c>
      <c r="C5301" s="95">
        <v>5300</v>
      </c>
      <c r="D5301" s="95">
        <v>1116</v>
      </c>
      <c r="E5301" s="95">
        <v>1116</v>
      </c>
      <c r="F5301" s="95" t="s">
        <v>51</v>
      </c>
      <c r="G5301" s="95">
        <v>2021</v>
      </c>
      <c r="H5301" s="95">
        <v>0</v>
      </c>
      <c r="I5301" s="95">
        <v>1</v>
      </c>
      <c r="J5301" s="95">
        <v>10978603</v>
      </c>
      <c r="K5301" s="95">
        <v>0</v>
      </c>
      <c r="L5301" s="95">
        <v>1548.9</v>
      </c>
      <c r="M5301" s="95">
        <v>10978603</v>
      </c>
      <c r="N5301" s="5">
        <f t="shared" si="165"/>
        <v>7088</v>
      </c>
    </row>
    <row r="5302" spans="1:14" x14ac:dyDescent="0.25">
      <c r="A5302" t="str">
        <f t="shared" si="166"/>
        <v>2021_1134</v>
      </c>
      <c r="C5302" s="95">
        <v>5301</v>
      </c>
      <c r="D5302" s="95">
        <v>1134</v>
      </c>
      <c r="E5302" s="95">
        <v>1134</v>
      </c>
      <c r="F5302" s="95" t="s">
        <v>52</v>
      </c>
      <c r="G5302" s="95">
        <v>2021</v>
      </c>
      <c r="H5302" s="95">
        <v>0</v>
      </c>
      <c r="I5302" s="95">
        <v>1</v>
      </c>
      <c r="J5302" s="95">
        <v>1871949</v>
      </c>
      <c r="K5302" s="95">
        <v>0</v>
      </c>
      <c r="L5302" s="95">
        <v>265.60000000000002</v>
      </c>
      <c r="M5302" s="95">
        <v>1871949</v>
      </c>
      <c r="N5302" s="5">
        <f t="shared" si="165"/>
        <v>7048</v>
      </c>
    </row>
    <row r="5303" spans="1:14" x14ac:dyDescent="0.25">
      <c r="A5303" t="str">
        <f t="shared" si="166"/>
        <v>2021_1152</v>
      </c>
      <c r="C5303" s="95">
        <v>5302</v>
      </c>
      <c r="D5303" s="95">
        <v>1152</v>
      </c>
      <c r="E5303" s="95">
        <v>1152</v>
      </c>
      <c r="F5303" s="95" t="s">
        <v>53</v>
      </c>
      <c r="G5303" s="95">
        <v>2021</v>
      </c>
      <c r="H5303" s="95">
        <v>0</v>
      </c>
      <c r="I5303" s="95">
        <v>1</v>
      </c>
      <c r="J5303" s="95">
        <v>7270841</v>
      </c>
      <c r="K5303" s="95">
        <v>0</v>
      </c>
      <c r="L5303" s="95">
        <v>1027.0999999999999</v>
      </c>
      <c r="M5303" s="95">
        <v>7270841</v>
      </c>
      <c r="N5303" s="5">
        <f t="shared" si="165"/>
        <v>7079</v>
      </c>
    </row>
    <row r="5304" spans="1:14" x14ac:dyDescent="0.25">
      <c r="A5304" t="str">
        <f t="shared" si="166"/>
        <v>2021_1197</v>
      </c>
      <c r="C5304" s="95">
        <v>5303</v>
      </c>
      <c r="D5304" s="95">
        <v>1197</v>
      </c>
      <c r="E5304" s="95">
        <v>1197</v>
      </c>
      <c r="F5304" s="95" t="s">
        <v>54</v>
      </c>
      <c r="G5304" s="95">
        <v>2021</v>
      </c>
      <c r="H5304" s="95">
        <v>0</v>
      </c>
      <c r="I5304" s="95">
        <v>1</v>
      </c>
      <c r="J5304" s="95">
        <v>6988797</v>
      </c>
      <c r="K5304" s="95">
        <v>0</v>
      </c>
      <c r="L5304" s="95">
        <v>991.6</v>
      </c>
      <c r="M5304" s="95">
        <v>6988797</v>
      </c>
      <c r="N5304" s="5">
        <f t="shared" si="165"/>
        <v>7048</v>
      </c>
    </row>
    <row r="5305" spans="1:14" x14ac:dyDescent="0.25">
      <c r="A5305" t="str">
        <f t="shared" si="166"/>
        <v>2021_1206</v>
      </c>
      <c r="C5305" s="95">
        <v>5304</v>
      </c>
      <c r="D5305" s="95">
        <v>1206</v>
      </c>
      <c r="E5305" s="95">
        <v>1206</v>
      </c>
      <c r="F5305" s="95" t="s">
        <v>297</v>
      </c>
      <c r="G5305" s="95">
        <v>2021</v>
      </c>
      <c r="H5305" s="95">
        <v>0</v>
      </c>
      <c r="I5305" s="95">
        <v>1</v>
      </c>
      <c r="J5305" s="95">
        <v>6875124</v>
      </c>
      <c r="K5305" s="95">
        <v>0</v>
      </c>
      <c r="L5305" s="95">
        <v>973.4</v>
      </c>
      <c r="M5305" s="95">
        <v>6875124</v>
      </c>
      <c r="N5305" s="5">
        <f t="shared" si="165"/>
        <v>7063</v>
      </c>
    </row>
    <row r="5306" spans="1:14" x14ac:dyDescent="0.25">
      <c r="A5306" t="str">
        <f t="shared" si="166"/>
        <v>2021_1211</v>
      </c>
      <c r="C5306" s="95">
        <v>5305</v>
      </c>
      <c r="D5306" s="95">
        <v>1211</v>
      </c>
      <c r="E5306" s="95">
        <v>1211</v>
      </c>
      <c r="F5306" s="95" t="s">
        <v>55</v>
      </c>
      <c r="G5306" s="95">
        <v>2021</v>
      </c>
      <c r="H5306" s="95">
        <v>0</v>
      </c>
      <c r="I5306" s="95">
        <v>1</v>
      </c>
      <c r="J5306" s="95">
        <v>10151939</v>
      </c>
      <c r="K5306" s="95">
        <v>0</v>
      </c>
      <c r="L5306" s="95">
        <v>1440.4</v>
      </c>
      <c r="M5306" s="95">
        <v>10151939</v>
      </c>
      <c r="N5306" s="5">
        <f t="shared" si="165"/>
        <v>7048</v>
      </c>
    </row>
    <row r="5307" spans="1:14" x14ac:dyDescent="0.25">
      <c r="A5307" t="str">
        <f t="shared" si="166"/>
        <v>2021_1215</v>
      </c>
      <c r="C5307" s="95">
        <v>5306</v>
      </c>
      <c r="D5307" s="95">
        <v>1215</v>
      </c>
      <c r="E5307" s="95">
        <v>1215</v>
      </c>
      <c r="F5307" s="95" t="s">
        <v>56</v>
      </c>
      <c r="G5307" s="95">
        <v>2021</v>
      </c>
      <c r="H5307" s="95">
        <v>0</v>
      </c>
      <c r="I5307" s="95">
        <v>1</v>
      </c>
      <c r="J5307" s="95">
        <v>2079160</v>
      </c>
      <c r="K5307" s="95">
        <v>74968</v>
      </c>
      <c r="L5307" s="95">
        <v>295</v>
      </c>
      <c r="M5307" s="95">
        <v>2154128</v>
      </c>
      <c r="N5307" s="5">
        <f t="shared" si="165"/>
        <v>7048</v>
      </c>
    </row>
    <row r="5308" spans="1:14" x14ac:dyDescent="0.25">
      <c r="A5308" t="str">
        <f t="shared" si="166"/>
        <v>2021_1218</v>
      </c>
      <c r="C5308" s="95">
        <v>5307</v>
      </c>
      <c r="D5308" s="95">
        <v>1218</v>
      </c>
      <c r="E5308" s="95">
        <v>1218</v>
      </c>
      <c r="F5308" s="95" t="s">
        <v>57</v>
      </c>
      <c r="G5308" s="95">
        <v>2021</v>
      </c>
      <c r="H5308" s="95">
        <v>0</v>
      </c>
      <c r="I5308" s="95">
        <v>1</v>
      </c>
      <c r="J5308" s="95">
        <v>2060928</v>
      </c>
      <c r="K5308" s="95">
        <v>144282</v>
      </c>
      <c r="L5308" s="95">
        <v>288</v>
      </c>
      <c r="M5308" s="95">
        <v>2205210</v>
      </c>
      <c r="N5308" s="5">
        <f t="shared" si="165"/>
        <v>7156</v>
      </c>
    </row>
    <row r="5309" spans="1:14" x14ac:dyDescent="0.25">
      <c r="A5309" t="str">
        <f t="shared" si="166"/>
        <v>2021_2763</v>
      </c>
      <c r="C5309" s="95">
        <v>5308</v>
      </c>
      <c r="D5309" s="95">
        <v>2763</v>
      </c>
      <c r="E5309" s="95">
        <v>2763</v>
      </c>
      <c r="F5309" s="95" t="s">
        <v>109</v>
      </c>
      <c r="G5309" s="95">
        <v>2021</v>
      </c>
      <c r="H5309" s="95">
        <v>0</v>
      </c>
      <c r="I5309" s="95">
        <v>1</v>
      </c>
      <c r="J5309" s="95">
        <v>4228568</v>
      </c>
      <c r="K5309" s="95">
        <v>0</v>
      </c>
      <c r="L5309" s="95">
        <v>593.9</v>
      </c>
      <c r="M5309" s="95">
        <v>4228568</v>
      </c>
      <c r="N5309" s="5">
        <f t="shared" si="165"/>
        <v>7120</v>
      </c>
    </row>
    <row r="5310" spans="1:14" x14ac:dyDescent="0.25">
      <c r="A5310" t="str">
        <f t="shared" si="166"/>
        <v>2021_1221</v>
      </c>
      <c r="C5310" s="95">
        <v>5309</v>
      </c>
      <c r="D5310" s="95">
        <v>1221</v>
      </c>
      <c r="E5310" s="95">
        <v>1221</v>
      </c>
      <c r="F5310" s="95" t="s">
        <v>342</v>
      </c>
      <c r="G5310" s="95">
        <v>2021</v>
      </c>
      <c r="H5310" s="95">
        <v>0</v>
      </c>
      <c r="I5310" s="95">
        <v>1</v>
      </c>
      <c r="J5310" s="95">
        <v>17580177</v>
      </c>
      <c r="K5310" s="95">
        <v>0</v>
      </c>
      <c r="L5310" s="95">
        <v>2488.6999999999998</v>
      </c>
      <c r="M5310" s="95">
        <v>17580177</v>
      </c>
      <c r="N5310" s="5">
        <f t="shared" si="165"/>
        <v>7064</v>
      </c>
    </row>
    <row r="5311" spans="1:14" x14ac:dyDescent="0.25">
      <c r="A5311" t="str">
        <f t="shared" si="166"/>
        <v>2021_1233</v>
      </c>
      <c r="C5311" s="95">
        <v>5310</v>
      </c>
      <c r="D5311" s="95">
        <v>1233</v>
      </c>
      <c r="E5311" s="95">
        <v>1233</v>
      </c>
      <c r="F5311" s="95" t="s">
        <v>58</v>
      </c>
      <c r="G5311" s="95">
        <v>2021</v>
      </c>
      <c r="H5311" s="95">
        <v>0</v>
      </c>
      <c r="I5311" s="95">
        <v>1</v>
      </c>
      <c r="J5311" s="95">
        <v>8776874</v>
      </c>
      <c r="K5311" s="95">
        <v>0</v>
      </c>
      <c r="L5311" s="95">
        <v>1245.3</v>
      </c>
      <c r="M5311" s="95">
        <v>8776874</v>
      </c>
      <c r="N5311" s="5">
        <f t="shared" si="165"/>
        <v>7048</v>
      </c>
    </row>
    <row r="5312" spans="1:14" x14ac:dyDescent="0.25">
      <c r="A5312" t="str">
        <f t="shared" si="166"/>
        <v>2021_1278</v>
      </c>
      <c r="C5312" s="95">
        <v>5311</v>
      </c>
      <c r="D5312" s="95">
        <v>1278</v>
      </c>
      <c r="E5312" s="95">
        <v>1278</v>
      </c>
      <c r="F5312" s="95" t="s">
        <v>59</v>
      </c>
      <c r="G5312" s="95">
        <v>2021</v>
      </c>
      <c r="H5312" s="95">
        <v>0</v>
      </c>
      <c r="I5312" s="95">
        <v>1</v>
      </c>
      <c r="J5312" s="95">
        <v>25637591</v>
      </c>
      <c r="K5312" s="95">
        <v>433820</v>
      </c>
      <c r="L5312" s="95">
        <v>3624.2</v>
      </c>
      <c r="M5312" s="95">
        <v>26071411</v>
      </c>
      <c r="N5312" s="5">
        <f t="shared" si="165"/>
        <v>7074</v>
      </c>
    </row>
    <row r="5313" spans="1:14" x14ac:dyDescent="0.25">
      <c r="A5313" t="str">
        <f t="shared" si="166"/>
        <v>2021_1332</v>
      </c>
      <c r="C5313" s="95">
        <v>5312</v>
      </c>
      <c r="D5313" s="95">
        <v>1332</v>
      </c>
      <c r="E5313" s="95">
        <v>1332</v>
      </c>
      <c r="F5313" s="95" t="s">
        <v>60</v>
      </c>
      <c r="G5313" s="95">
        <v>2021</v>
      </c>
      <c r="H5313" s="95">
        <v>0</v>
      </c>
      <c r="I5313" s="95">
        <v>1</v>
      </c>
      <c r="J5313" s="95">
        <v>5383262</v>
      </c>
      <c r="K5313" s="95">
        <v>0</v>
      </c>
      <c r="L5313" s="95">
        <v>763.8</v>
      </c>
      <c r="M5313" s="95">
        <v>5383262</v>
      </c>
      <c r="N5313" s="5">
        <f t="shared" si="165"/>
        <v>7048</v>
      </c>
    </row>
    <row r="5314" spans="1:14" x14ac:dyDescent="0.25">
      <c r="A5314" t="str">
        <f t="shared" si="166"/>
        <v>2021_1337</v>
      </c>
      <c r="C5314" s="95">
        <v>5313</v>
      </c>
      <c r="D5314" s="95">
        <v>1337</v>
      </c>
      <c r="E5314" s="95">
        <v>1337</v>
      </c>
      <c r="F5314" s="95" t="s">
        <v>343</v>
      </c>
      <c r="G5314" s="95">
        <v>2021</v>
      </c>
      <c r="H5314" s="95">
        <v>0</v>
      </c>
      <c r="I5314" s="95">
        <v>1</v>
      </c>
      <c r="J5314" s="95">
        <v>36608017</v>
      </c>
      <c r="K5314" s="95">
        <v>0</v>
      </c>
      <c r="L5314" s="95">
        <v>5194.1000000000004</v>
      </c>
      <c r="M5314" s="95">
        <v>36608017</v>
      </c>
      <c r="N5314" s="5">
        <f t="shared" si="165"/>
        <v>7048</v>
      </c>
    </row>
    <row r="5315" spans="1:14" x14ac:dyDescent="0.25">
      <c r="A5315" t="str">
        <f t="shared" si="166"/>
        <v>2021_1350</v>
      </c>
      <c r="C5315" s="95">
        <v>5314</v>
      </c>
      <c r="D5315" s="95">
        <v>1350</v>
      </c>
      <c r="E5315" s="95">
        <v>1350</v>
      </c>
      <c r="F5315" s="95" t="s">
        <v>61</v>
      </c>
      <c r="G5315" s="95">
        <v>2021</v>
      </c>
      <c r="H5315" s="95">
        <v>0</v>
      </c>
      <c r="I5315" s="95">
        <v>1</v>
      </c>
      <c r="J5315" s="95">
        <v>3146227</v>
      </c>
      <c r="K5315" s="95">
        <v>44662</v>
      </c>
      <c r="L5315" s="95">
        <v>446.4</v>
      </c>
      <c r="M5315" s="95">
        <v>3190889</v>
      </c>
      <c r="N5315" s="5">
        <f t="shared" ref="N5315:N5378" si="167">ROUND(J5315/L5315,0)</f>
        <v>7048</v>
      </c>
    </row>
    <row r="5316" spans="1:14" x14ac:dyDescent="0.25">
      <c r="A5316" t="str">
        <f t="shared" si="166"/>
        <v>2021_1359</v>
      </c>
      <c r="C5316" s="95">
        <v>5315</v>
      </c>
      <c r="D5316" s="95">
        <v>1359</v>
      </c>
      <c r="E5316" s="95">
        <v>1359</v>
      </c>
      <c r="F5316" s="95" t="s">
        <v>344</v>
      </c>
      <c r="G5316" s="95">
        <v>2021</v>
      </c>
      <c r="H5316" s="95">
        <v>0</v>
      </c>
      <c r="I5316" s="95">
        <v>1</v>
      </c>
      <c r="J5316" s="95">
        <v>3610112</v>
      </c>
      <c r="K5316" s="95">
        <v>0</v>
      </c>
      <c r="L5316" s="95">
        <v>512</v>
      </c>
      <c r="M5316" s="95">
        <v>3610112</v>
      </c>
      <c r="N5316" s="5">
        <f t="shared" si="167"/>
        <v>7051</v>
      </c>
    </row>
    <row r="5317" spans="1:14" x14ac:dyDescent="0.25">
      <c r="A5317" t="str">
        <f t="shared" ref="A5317:A5380" si="168">CONCATENATE(G5317,"_",D5317)</f>
        <v>2021_1368</v>
      </c>
      <c r="C5317" s="95">
        <v>5316</v>
      </c>
      <c r="D5317" s="95">
        <v>1368</v>
      </c>
      <c r="E5317" s="95">
        <v>1368</v>
      </c>
      <c r="F5317" s="95" t="s">
        <v>62</v>
      </c>
      <c r="G5317" s="95">
        <v>2021</v>
      </c>
      <c r="H5317" s="95">
        <v>0</v>
      </c>
      <c r="I5317" s="95">
        <v>1</v>
      </c>
      <c r="J5317" s="95">
        <v>5375510</v>
      </c>
      <c r="K5317" s="95">
        <v>0</v>
      </c>
      <c r="L5317" s="95">
        <v>762.7</v>
      </c>
      <c r="M5317" s="95">
        <v>5375510</v>
      </c>
      <c r="N5317" s="5">
        <f t="shared" si="167"/>
        <v>7048</v>
      </c>
    </row>
    <row r="5318" spans="1:14" x14ac:dyDescent="0.25">
      <c r="A5318" t="str">
        <f t="shared" si="168"/>
        <v>2021_1413</v>
      </c>
      <c r="C5318" s="95">
        <v>5317</v>
      </c>
      <c r="D5318" s="95">
        <v>1413</v>
      </c>
      <c r="E5318" s="95">
        <v>1413</v>
      </c>
      <c r="F5318" s="95" t="s">
        <v>63</v>
      </c>
      <c r="G5318" s="95">
        <v>2021</v>
      </c>
      <c r="H5318" s="95">
        <v>0</v>
      </c>
      <c r="I5318" s="95">
        <v>1</v>
      </c>
      <c r="J5318" s="95">
        <v>3070183</v>
      </c>
      <c r="K5318" s="95">
        <v>0</v>
      </c>
      <c r="L5318" s="95">
        <v>427.9</v>
      </c>
      <c r="M5318" s="95">
        <v>3070183</v>
      </c>
      <c r="N5318" s="5">
        <f t="shared" si="167"/>
        <v>7175</v>
      </c>
    </row>
    <row r="5319" spans="1:14" x14ac:dyDescent="0.25">
      <c r="A5319" t="str">
        <f t="shared" si="168"/>
        <v>2021_1431</v>
      </c>
      <c r="C5319" s="95">
        <v>5318</v>
      </c>
      <c r="D5319" s="95">
        <v>1431</v>
      </c>
      <c r="E5319" s="95">
        <v>1431</v>
      </c>
      <c r="F5319" s="95" t="s">
        <v>64</v>
      </c>
      <c r="G5319" s="95">
        <v>2021</v>
      </c>
      <c r="H5319" s="95">
        <v>0</v>
      </c>
      <c r="I5319" s="95">
        <v>1</v>
      </c>
      <c r="J5319" s="95">
        <v>2869620</v>
      </c>
      <c r="K5319" s="95">
        <v>21258</v>
      </c>
      <c r="L5319" s="95">
        <v>405.6</v>
      </c>
      <c r="M5319" s="95">
        <v>2890878</v>
      </c>
      <c r="N5319" s="5">
        <f t="shared" si="167"/>
        <v>7075</v>
      </c>
    </row>
    <row r="5320" spans="1:14" x14ac:dyDescent="0.25">
      <c r="A5320" t="str">
        <f t="shared" si="168"/>
        <v>2021_1476</v>
      </c>
      <c r="C5320" s="95">
        <v>5319</v>
      </c>
      <c r="D5320" s="95">
        <v>1476</v>
      </c>
      <c r="E5320" s="95">
        <v>1476</v>
      </c>
      <c r="F5320" s="95" t="s">
        <v>65</v>
      </c>
      <c r="G5320" s="95">
        <v>2021</v>
      </c>
      <c r="H5320" s="95">
        <v>0</v>
      </c>
      <c r="I5320" s="95">
        <v>1</v>
      </c>
      <c r="J5320" s="95">
        <v>64739544</v>
      </c>
      <c r="K5320" s="95">
        <v>0</v>
      </c>
      <c r="L5320" s="95">
        <v>9122.1</v>
      </c>
      <c r="M5320" s="95">
        <v>64739544</v>
      </c>
      <c r="N5320" s="5">
        <f t="shared" si="167"/>
        <v>7097</v>
      </c>
    </row>
    <row r="5321" spans="1:14" x14ac:dyDescent="0.25">
      <c r="A5321" t="str">
        <f t="shared" si="168"/>
        <v>2021_1503</v>
      </c>
      <c r="C5321" s="95">
        <v>5320</v>
      </c>
      <c r="D5321" s="95">
        <v>1503</v>
      </c>
      <c r="E5321" s="95">
        <v>1503</v>
      </c>
      <c r="F5321" s="95" t="s">
        <v>66</v>
      </c>
      <c r="G5321" s="95">
        <v>2021</v>
      </c>
      <c r="H5321" s="95">
        <v>0</v>
      </c>
      <c r="I5321" s="95">
        <v>1</v>
      </c>
      <c r="J5321" s="95">
        <v>10365494</v>
      </c>
      <c r="K5321" s="95">
        <v>0</v>
      </c>
      <c r="L5321" s="95">
        <v>1470.7</v>
      </c>
      <c r="M5321" s="95">
        <v>10365494</v>
      </c>
      <c r="N5321" s="5">
        <f t="shared" si="167"/>
        <v>7048</v>
      </c>
    </row>
    <row r="5322" spans="1:14" x14ac:dyDescent="0.25">
      <c r="A5322" t="str">
        <f t="shared" si="168"/>
        <v>2021_1576</v>
      </c>
      <c r="C5322" s="95">
        <v>5321</v>
      </c>
      <c r="D5322" s="95">
        <v>1576</v>
      </c>
      <c r="E5322" s="95">
        <v>1576</v>
      </c>
      <c r="F5322" s="95" t="s">
        <v>67</v>
      </c>
      <c r="G5322" s="95">
        <v>2021</v>
      </c>
      <c r="H5322" s="95">
        <v>0</v>
      </c>
      <c r="I5322" s="95">
        <v>1</v>
      </c>
      <c r="J5322" s="95">
        <v>22039096</v>
      </c>
      <c r="K5322" s="95">
        <v>0</v>
      </c>
      <c r="L5322" s="95">
        <v>3127</v>
      </c>
      <c r="M5322" s="95">
        <v>22039096</v>
      </c>
      <c r="N5322" s="5">
        <f t="shared" si="167"/>
        <v>7048</v>
      </c>
    </row>
    <row r="5323" spans="1:14" x14ac:dyDescent="0.25">
      <c r="A5323" t="str">
        <f t="shared" si="168"/>
        <v>2021_1602</v>
      </c>
      <c r="C5323" s="95">
        <v>5322</v>
      </c>
      <c r="D5323" s="95">
        <v>1602</v>
      </c>
      <c r="E5323" s="95">
        <v>1602</v>
      </c>
      <c r="F5323" s="95" t="s">
        <v>68</v>
      </c>
      <c r="G5323" s="95">
        <v>2021</v>
      </c>
      <c r="H5323" s="95">
        <v>0</v>
      </c>
      <c r="I5323" s="95">
        <v>1</v>
      </c>
      <c r="J5323" s="95">
        <v>3577565</v>
      </c>
      <c r="K5323" s="95">
        <v>0</v>
      </c>
      <c r="L5323" s="95">
        <v>507.6</v>
      </c>
      <c r="M5323" s="95">
        <v>3577565</v>
      </c>
      <c r="N5323" s="5">
        <f t="shared" si="167"/>
        <v>7048</v>
      </c>
    </row>
    <row r="5324" spans="1:14" x14ac:dyDescent="0.25">
      <c r="A5324" t="str">
        <f t="shared" si="168"/>
        <v>2021_1611</v>
      </c>
      <c r="C5324" s="95">
        <v>5323</v>
      </c>
      <c r="D5324" s="95">
        <v>1611</v>
      </c>
      <c r="E5324" s="95">
        <v>1611</v>
      </c>
      <c r="F5324" s="95" t="s">
        <v>69</v>
      </c>
      <c r="G5324" s="95">
        <v>2021</v>
      </c>
      <c r="H5324" s="95">
        <v>0</v>
      </c>
      <c r="I5324" s="95">
        <v>1</v>
      </c>
      <c r="J5324" s="95">
        <v>105230164</v>
      </c>
      <c r="K5324" s="95">
        <v>0</v>
      </c>
      <c r="L5324" s="95">
        <v>14930.5</v>
      </c>
      <c r="M5324" s="95">
        <v>105230164</v>
      </c>
      <c r="N5324" s="5">
        <f t="shared" si="167"/>
        <v>7048</v>
      </c>
    </row>
    <row r="5325" spans="1:14" x14ac:dyDescent="0.25">
      <c r="A5325" t="str">
        <f t="shared" si="168"/>
        <v>2021_1619</v>
      </c>
      <c r="C5325" s="95">
        <v>5324</v>
      </c>
      <c r="D5325" s="95">
        <v>1619</v>
      </c>
      <c r="E5325" s="95">
        <v>1619</v>
      </c>
      <c r="F5325" s="95" t="s">
        <v>70</v>
      </c>
      <c r="G5325" s="95">
        <v>2021</v>
      </c>
      <c r="H5325" s="95">
        <v>0</v>
      </c>
      <c r="I5325" s="95">
        <v>1</v>
      </c>
      <c r="J5325" s="95">
        <v>8225721</v>
      </c>
      <c r="K5325" s="95">
        <v>0</v>
      </c>
      <c r="L5325" s="95">
        <v>1167.0999999999999</v>
      </c>
      <c r="M5325" s="95">
        <v>8225721</v>
      </c>
      <c r="N5325" s="5">
        <f t="shared" si="167"/>
        <v>7048</v>
      </c>
    </row>
    <row r="5326" spans="1:14" x14ac:dyDescent="0.25">
      <c r="A5326" t="str">
        <f t="shared" si="168"/>
        <v>2021_1638</v>
      </c>
      <c r="C5326" s="95">
        <v>5325</v>
      </c>
      <c r="D5326" s="95">
        <v>1638</v>
      </c>
      <c r="E5326" s="95">
        <v>1638</v>
      </c>
      <c r="F5326" s="95" t="s">
        <v>345</v>
      </c>
      <c r="G5326" s="95">
        <v>2021</v>
      </c>
      <c r="H5326" s="95">
        <v>0</v>
      </c>
      <c r="I5326" s="95">
        <v>1</v>
      </c>
      <c r="J5326" s="95">
        <v>11343618</v>
      </c>
      <c r="K5326" s="95">
        <v>0</v>
      </c>
      <c r="L5326" s="95">
        <v>1607.2</v>
      </c>
      <c r="M5326" s="95">
        <v>11343618</v>
      </c>
      <c r="N5326" s="5">
        <f t="shared" si="167"/>
        <v>7058</v>
      </c>
    </row>
    <row r="5327" spans="1:14" x14ac:dyDescent="0.25">
      <c r="A5327" t="str">
        <f t="shared" si="168"/>
        <v>2021_1675</v>
      </c>
      <c r="C5327" s="95">
        <v>5326</v>
      </c>
      <c r="D5327" s="95">
        <v>1675</v>
      </c>
      <c r="E5327" s="95">
        <v>1675</v>
      </c>
      <c r="F5327" s="95" t="s">
        <v>71</v>
      </c>
      <c r="G5327" s="95">
        <v>2021</v>
      </c>
      <c r="H5327" s="95">
        <v>0</v>
      </c>
      <c r="I5327" s="95">
        <v>1</v>
      </c>
      <c r="J5327" s="95">
        <v>1393060</v>
      </c>
      <c r="K5327" s="95">
        <v>69165</v>
      </c>
      <c r="L5327" s="95">
        <v>193.4</v>
      </c>
      <c r="M5327" s="95">
        <v>1462225</v>
      </c>
      <c r="N5327" s="5">
        <f t="shared" si="167"/>
        <v>7203</v>
      </c>
    </row>
    <row r="5328" spans="1:14" x14ac:dyDescent="0.25">
      <c r="A5328" t="str">
        <f t="shared" si="168"/>
        <v>2021_1701</v>
      </c>
      <c r="C5328" s="95">
        <v>5327</v>
      </c>
      <c r="D5328" s="95">
        <v>1701</v>
      </c>
      <c r="E5328" s="95">
        <v>1701</v>
      </c>
      <c r="F5328" s="95" t="s">
        <v>72</v>
      </c>
      <c r="G5328" s="95">
        <v>2021</v>
      </c>
      <c r="H5328" s="95">
        <v>0</v>
      </c>
      <c r="I5328" s="95">
        <v>1</v>
      </c>
      <c r="J5328" s="95">
        <v>15287112</v>
      </c>
      <c r="K5328" s="95">
        <v>0</v>
      </c>
      <c r="L5328" s="95">
        <v>2169</v>
      </c>
      <c r="M5328" s="95">
        <v>15287112</v>
      </c>
      <c r="N5328" s="5">
        <f t="shared" si="167"/>
        <v>7048</v>
      </c>
    </row>
    <row r="5329" spans="1:14" x14ac:dyDescent="0.25">
      <c r="A5329" t="str">
        <f t="shared" si="168"/>
        <v>2021_1719</v>
      </c>
      <c r="C5329" s="95">
        <v>5328</v>
      </c>
      <c r="D5329" s="95">
        <v>1719</v>
      </c>
      <c r="E5329" s="95">
        <v>1719</v>
      </c>
      <c r="F5329" s="95" t="s">
        <v>73</v>
      </c>
      <c r="G5329" s="95">
        <v>2021</v>
      </c>
      <c r="H5329" s="95">
        <v>0</v>
      </c>
      <c r="I5329" s="95">
        <v>1</v>
      </c>
      <c r="J5329" s="95">
        <v>5790637</v>
      </c>
      <c r="K5329" s="95">
        <v>0</v>
      </c>
      <c r="L5329" s="95">
        <v>821.6</v>
      </c>
      <c r="M5329" s="95">
        <v>5790637</v>
      </c>
      <c r="N5329" s="5">
        <f t="shared" si="167"/>
        <v>7048</v>
      </c>
    </row>
    <row r="5330" spans="1:14" x14ac:dyDescent="0.25">
      <c r="A5330" t="str">
        <f t="shared" si="168"/>
        <v>2021_1737</v>
      </c>
      <c r="C5330" s="95">
        <v>5329</v>
      </c>
      <c r="D5330" s="95">
        <v>1737</v>
      </c>
      <c r="E5330" s="95">
        <v>1737</v>
      </c>
      <c r="F5330" s="95" t="s">
        <v>346</v>
      </c>
      <c r="G5330" s="95">
        <v>2021</v>
      </c>
      <c r="H5330" s="95">
        <v>0</v>
      </c>
      <c r="I5330" s="95">
        <v>1</v>
      </c>
      <c r="J5330" s="95">
        <v>231377143</v>
      </c>
      <c r="K5330" s="95">
        <v>0</v>
      </c>
      <c r="L5330" s="95">
        <v>32606.7</v>
      </c>
      <c r="M5330" s="95">
        <v>231377143</v>
      </c>
      <c r="N5330" s="5">
        <f t="shared" si="167"/>
        <v>7096</v>
      </c>
    </row>
    <row r="5331" spans="1:14" x14ac:dyDescent="0.25">
      <c r="A5331" t="str">
        <f t="shared" si="168"/>
        <v>2021_1782</v>
      </c>
      <c r="C5331" s="95">
        <v>5330</v>
      </c>
      <c r="D5331" s="95">
        <v>1782</v>
      </c>
      <c r="E5331" s="95">
        <v>1782</v>
      </c>
      <c r="F5331" s="95" t="s">
        <v>74</v>
      </c>
      <c r="G5331" s="95">
        <v>2021</v>
      </c>
      <c r="H5331" s="95">
        <v>0</v>
      </c>
      <c r="I5331" s="95">
        <v>1</v>
      </c>
      <c r="J5331" s="95">
        <v>718896</v>
      </c>
      <c r="K5331" s="95">
        <v>0</v>
      </c>
      <c r="L5331" s="95">
        <v>102</v>
      </c>
      <c r="M5331" s="95">
        <v>718896</v>
      </c>
      <c r="N5331" s="5">
        <f t="shared" si="167"/>
        <v>7048</v>
      </c>
    </row>
    <row r="5332" spans="1:14" x14ac:dyDescent="0.25">
      <c r="A5332" t="str">
        <f t="shared" si="168"/>
        <v>2021_1791</v>
      </c>
      <c r="C5332" s="95">
        <v>5331</v>
      </c>
      <c r="D5332" s="95">
        <v>1791</v>
      </c>
      <c r="E5332" s="95">
        <v>1791</v>
      </c>
      <c r="F5332" s="95" t="s">
        <v>75</v>
      </c>
      <c r="G5332" s="95">
        <v>2021</v>
      </c>
      <c r="H5332" s="95">
        <v>0</v>
      </c>
      <c r="I5332" s="95">
        <v>1</v>
      </c>
      <c r="J5332" s="95">
        <v>6146561</v>
      </c>
      <c r="K5332" s="95">
        <v>0</v>
      </c>
      <c r="L5332" s="95">
        <v>872.1</v>
      </c>
      <c r="M5332" s="95">
        <v>6146561</v>
      </c>
      <c r="N5332" s="5">
        <f t="shared" si="167"/>
        <v>7048</v>
      </c>
    </row>
    <row r="5333" spans="1:14" x14ac:dyDescent="0.25">
      <c r="A5333" t="str">
        <f t="shared" si="168"/>
        <v>2021_1863</v>
      </c>
      <c r="C5333" s="95">
        <v>5332</v>
      </c>
      <c r="D5333" s="95">
        <v>1863</v>
      </c>
      <c r="E5333" s="95">
        <v>1863</v>
      </c>
      <c r="F5333" s="95" t="s">
        <v>76</v>
      </c>
      <c r="G5333" s="95">
        <v>2021</v>
      </c>
      <c r="H5333" s="95">
        <v>0</v>
      </c>
      <c r="I5333" s="95">
        <v>1</v>
      </c>
      <c r="J5333" s="95">
        <v>73926472</v>
      </c>
      <c r="K5333" s="95">
        <v>0</v>
      </c>
      <c r="L5333" s="95">
        <v>10489</v>
      </c>
      <c r="M5333" s="95">
        <v>73926472</v>
      </c>
      <c r="N5333" s="5">
        <f t="shared" si="167"/>
        <v>7048</v>
      </c>
    </row>
    <row r="5334" spans="1:14" x14ac:dyDescent="0.25">
      <c r="A5334" t="str">
        <f t="shared" si="168"/>
        <v>2021_1908</v>
      </c>
      <c r="C5334" s="95">
        <v>5333</v>
      </c>
      <c r="D5334" s="95">
        <v>1908</v>
      </c>
      <c r="E5334" s="95">
        <v>1908</v>
      </c>
      <c r="F5334" s="95" t="s">
        <v>77</v>
      </c>
      <c r="G5334" s="95">
        <v>2021</v>
      </c>
      <c r="H5334" s="95">
        <v>0</v>
      </c>
      <c r="I5334" s="95">
        <v>1</v>
      </c>
      <c r="J5334" s="95">
        <v>2720528</v>
      </c>
      <c r="K5334" s="95">
        <v>107634</v>
      </c>
      <c r="L5334" s="95">
        <v>386</v>
      </c>
      <c r="M5334" s="95">
        <v>2828162</v>
      </c>
      <c r="N5334" s="5">
        <f t="shared" si="167"/>
        <v>7048</v>
      </c>
    </row>
    <row r="5335" spans="1:14" x14ac:dyDescent="0.25">
      <c r="A5335" t="str">
        <f t="shared" si="168"/>
        <v>2021_1926</v>
      </c>
      <c r="C5335" s="95">
        <v>5334</v>
      </c>
      <c r="D5335" s="95">
        <v>1926</v>
      </c>
      <c r="E5335" s="95">
        <v>1926</v>
      </c>
      <c r="F5335" s="95" t="s">
        <v>79</v>
      </c>
      <c r="G5335" s="95">
        <v>2021</v>
      </c>
      <c r="H5335" s="95">
        <v>0</v>
      </c>
      <c r="I5335" s="95">
        <v>1</v>
      </c>
      <c r="J5335" s="95">
        <v>3942340</v>
      </c>
      <c r="K5335" s="95">
        <v>0</v>
      </c>
      <c r="L5335" s="95">
        <v>557.29999999999995</v>
      </c>
      <c r="M5335" s="95">
        <v>3942340</v>
      </c>
      <c r="N5335" s="5">
        <f t="shared" si="167"/>
        <v>7074</v>
      </c>
    </row>
    <row r="5336" spans="1:14" x14ac:dyDescent="0.25">
      <c r="A5336" t="str">
        <f t="shared" si="168"/>
        <v>2021_1944</v>
      </c>
      <c r="C5336" s="95">
        <v>5335</v>
      </c>
      <c r="D5336" s="95">
        <v>1944</v>
      </c>
      <c r="E5336" s="95">
        <v>1944</v>
      </c>
      <c r="F5336" s="95" t="s">
        <v>80</v>
      </c>
      <c r="G5336" s="95">
        <v>2021</v>
      </c>
      <c r="H5336" s="95">
        <v>0</v>
      </c>
      <c r="I5336" s="95">
        <v>1</v>
      </c>
      <c r="J5336" s="95">
        <v>6854443</v>
      </c>
      <c r="K5336" s="95">
        <v>0</v>
      </c>
      <c r="L5336" s="95">
        <v>959.2</v>
      </c>
      <c r="M5336" s="95">
        <v>6854443</v>
      </c>
      <c r="N5336" s="5">
        <f t="shared" si="167"/>
        <v>7146</v>
      </c>
    </row>
    <row r="5337" spans="1:14" x14ac:dyDescent="0.25">
      <c r="A5337" t="str">
        <f t="shared" si="168"/>
        <v>2021_1953</v>
      </c>
      <c r="C5337" s="95">
        <v>5336</v>
      </c>
      <c r="D5337" s="95">
        <v>1953</v>
      </c>
      <c r="E5337" s="95">
        <v>1953</v>
      </c>
      <c r="F5337" s="95" t="s">
        <v>81</v>
      </c>
      <c r="G5337" s="95">
        <v>2021</v>
      </c>
      <c r="H5337" s="95">
        <v>0</v>
      </c>
      <c r="I5337" s="95">
        <v>1</v>
      </c>
      <c r="J5337" s="95">
        <v>4046257</v>
      </c>
      <c r="K5337" s="95">
        <v>0</v>
      </c>
      <c r="L5337" s="95">
        <v>574.1</v>
      </c>
      <c r="M5337" s="95">
        <v>4046257</v>
      </c>
      <c r="N5337" s="5">
        <f t="shared" si="167"/>
        <v>7048</v>
      </c>
    </row>
    <row r="5338" spans="1:14" x14ac:dyDescent="0.25">
      <c r="A5338" t="str">
        <f t="shared" si="168"/>
        <v>2021_1963</v>
      </c>
      <c r="C5338" s="95">
        <v>5337</v>
      </c>
      <c r="D5338" s="95">
        <v>1963</v>
      </c>
      <c r="E5338" s="95">
        <v>1963</v>
      </c>
      <c r="F5338" s="95" t="s">
        <v>82</v>
      </c>
      <c r="G5338" s="95">
        <v>2021</v>
      </c>
      <c r="H5338" s="95">
        <v>0</v>
      </c>
      <c r="I5338" s="95">
        <v>1</v>
      </c>
      <c r="J5338" s="95">
        <v>3892610</v>
      </c>
      <c r="K5338" s="95">
        <v>0</v>
      </c>
      <c r="L5338" s="95">
        <v>552.29999999999995</v>
      </c>
      <c r="M5338" s="95">
        <v>3892610</v>
      </c>
      <c r="N5338" s="5">
        <f t="shared" si="167"/>
        <v>7048</v>
      </c>
    </row>
    <row r="5339" spans="1:14" x14ac:dyDescent="0.25">
      <c r="A5339" t="str">
        <f t="shared" si="168"/>
        <v>2021_3582</v>
      </c>
      <c r="C5339" s="95">
        <v>5338</v>
      </c>
      <c r="D5339" s="95">
        <v>3582</v>
      </c>
      <c r="E5339" s="95">
        <v>1968</v>
      </c>
      <c r="F5339" s="95" t="s">
        <v>138</v>
      </c>
      <c r="G5339" s="95">
        <v>2021</v>
      </c>
      <c r="H5339" s="95">
        <v>0</v>
      </c>
      <c r="I5339" s="95">
        <v>1</v>
      </c>
      <c r="J5339" s="95">
        <v>4294937</v>
      </c>
      <c r="K5339" s="95">
        <v>0</v>
      </c>
      <c r="L5339" s="95">
        <v>603.9</v>
      </c>
      <c r="M5339" s="95">
        <v>4294937</v>
      </c>
      <c r="N5339" s="5">
        <f t="shared" si="167"/>
        <v>7112</v>
      </c>
    </row>
    <row r="5340" spans="1:14" x14ac:dyDescent="0.25">
      <c r="A5340" t="str">
        <f t="shared" si="168"/>
        <v>2021_3978</v>
      </c>
      <c r="C5340" s="95">
        <v>5339</v>
      </c>
      <c r="D5340" s="95">
        <v>3978</v>
      </c>
      <c r="E5340" s="95">
        <v>3978</v>
      </c>
      <c r="F5340" s="95" t="s">
        <v>150</v>
      </c>
      <c r="G5340" s="95">
        <v>2021</v>
      </c>
      <c r="H5340" s="95">
        <v>0</v>
      </c>
      <c r="I5340" s="95">
        <v>1</v>
      </c>
      <c r="J5340" s="95">
        <v>3837481</v>
      </c>
      <c r="K5340" s="95">
        <v>28363</v>
      </c>
      <c r="L5340" s="95">
        <v>541.1</v>
      </c>
      <c r="M5340" s="95">
        <v>3865844</v>
      </c>
      <c r="N5340" s="5">
        <f t="shared" si="167"/>
        <v>7092</v>
      </c>
    </row>
    <row r="5341" spans="1:14" x14ac:dyDescent="0.25">
      <c r="A5341" t="str">
        <f t="shared" si="168"/>
        <v>2021_6741</v>
      </c>
      <c r="C5341" s="95">
        <v>5340</v>
      </c>
      <c r="D5341" s="95">
        <v>6741</v>
      </c>
      <c r="E5341" s="95">
        <v>6741</v>
      </c>
      <c r="F5341" s="95" t="s">
        <v>256</v>
      </c>
      <c r="G5341" s="95">
        <v>2021</v>
      </c>
      <c r="H5341" s="95">
        <v>0</v>
      </c>
      <c r="I5341" s="95">
        <v>1</v>
      </c>
      <c r="J5341" s="95">
        <v>5609503</v>
      </c>
      <c r="K5341" s="95">
        <v>191800</v>
      </c>
      <c r="L5341" s="95">
        <v>795.9</v>
      </c>
      <c r="M5341" s="95">
        <v>5801303</v>
      </c>
      <c r="N5341" s="5">
        <f t="shared" si="167"/>
        <v>7048</v>
      </c>
    </row>
    <row r="5342" spans="1:14" x14ac:dyDescent="0.25">
      <c r="A5342" t="str">
        <f t="shared" si="168"/>
        <v>2021_1970</v>
      </c>
      <c r="C5342" s="95">
        <v>5341</v>
      </c>
      <c r="D5342" s="95">
        <v>1970</v>
      </c>
      <c r="E5342" s="95">
        <v>1970</v>
      </c>
      <c r="F5342" s="95" t="s">
        <v>83</v>
      </c>
      <c r="G5342" s="95">
        <v>2021</v>
      </c>
      <c r="H5342" s="95">
        <v>0</v>
      </c>
      <c r="I5342" s="95">
        <v>1</v>
      </c>
      <c r="J5342" s="95">
        <v>3547156</v>
      </c>
      <c r="K5342" s="95">
        <v>0</v>
      </c>
      <c r="L5342" s="95">
        <v>503</v>
      </c>
      <c r="M5342" s="95">
        <v>3547156</v>
      </c>
      <c r="N5342" s="5">
        <f t="shared" si="167"/>
        <v>7052</v>
      </c>
    </row>
    <row r="5343" spans="1:14" x14ac:dyDescent="0.25">
      <c r="A5343" t="str">
        <f t="shared" si="168"/>
        <v>2021_1972</v>
      </c>
      <c r="C5343" s="95">
        <v>5342</v>
      </c>
      <c r="D5343" s="95">
        <v>1972</v>
      </c>
      <c r="E5343" s="95">
        <v>1972</v>
      </c>
      <c r="F5343" s="95" t="s">
        <v>84</v>
      </c>
      <c r="G5343" s="95">
        <v>2021</v>
      </c>
      <c r="H5343" s="95">
        <v>0</v>
      </c>
      <c r="I5343" s="95">
        <v>1</v>
      </c>
      <c r="J5343" s="95">
        <v>2276504</v>
      </c>
      <c r="K5343" s="95">
        <v>0</v>
      </c>
      <c r="L5343" s="95">
        <v>323</v>
      </c>
      <c r="M5343" s="95">
        <v>2276504</v>
      </c>
      <c r="N5343" s="5">
        <f t="shared" si="167"/>
        <v>7048</v>
      </c>
    </row>
    <row r="5344" spans="1:14" x14ac:dyDescent="0.25">
      <c r="A5344" t="str">
        <f t="shared" si="168"/>
        <v>2021_1965</v>
      </c>
      <c r="C5344" s="95">
        <v>5343</v>
      </c>
      <c r="D5344" s="95">
        <v>1965</v>
      </c>
      <c r="E5344" s="95">
        <v>1965</v>
      </c>
      <c r="F5344" s="95" t="s">
        <v>288</v>
      </c>
      <c r="G5344" s="95">
        <v>2021</v>
      </c>
      <c r="H5344" s="95">
        <v>0</v>
      </c>
      <c r="I5344" s="95">
        <v>1</v>
      </c>
      <c r="J5344" s="95">
        <v>4072334</v>
      </c>
      <c r="K5344" s="95">
        <v>47610</v>
      </c>
      <c r="L5344" s="95">
        <v>577.79999999999995</v>
      </c>
      <c r="M5344" s="95">
        <v>4119944</v>
      </c>
      <c r="N5344" s="5">
        <f t="shared" si="167"/>
        <v>7048</v>
      </c>
    </row>
    <row r="5345" spans="1:14" x14ac:dyDescent="0.25">
      <c r="A5345" t="str">
        <f t="shared" si="168"/>
        <v>2021_657</v>
      </c>
      <c r="C5345" s="95">
        <v>5344</v>
      </c>
      <c r="D5345" s="95">
        <v>657</v>
      </c>
      <c r="E5345" s="95">
        <v>657</v>
      </c>
      <c r="F5345" s="95" t="s">
        <v>366</v>
      </c>
      <c r="G5345" s="95">
        <v>2021</v>
      </c>
      <c r="H5345" s="95">
        <v>0</v>
      </c>
      <c r="I5345" s="95">
        <v>1</v>
      </c>
      <c r="J5345" s="95">
        <v>6128941</v>
      </c>
      <c r="K5345" s="95">
        <v>63830</v>
      </c>
      <c r="L5345" s="95">
        <v>869.6</v>
      </c>
      <c r="M5345" s="95">
        <v>6192771</v>
      </c>
      <c r="N5345" s="5">
        <f t="shared" si="167"/>
        <v>7048</v>
      </c>
    </row>
    <row r="5346" spans="1:14" x14ac:dyDescent="0.25">
      <c r="A5346" t="str">
        <f t="shared" si="168"/>
        <v>2021_1989</v>
      </c>
      <c r="C5346" s="95">
        <v>5345</v>
      </c>
      <c r="D5346" s="95">
        <v>1989</v>
      </c>
      <c r="E5346" s="95">
        <v>1989</v>
      </c>
      <c r="F5346" s="95" t="s">
        <v>86</v>
      </c>
      <c r="G5346" s="95">
        <v>2021</v>
      </c>
      <c r="H5346" s="95">
        <v>0</v>
      </c>
      <c r="I5346" s="95">
        <v>1</v>
      </c>
      <c r="J5346" s="95">
        <v>2924920</v>
      </c>
      <c r="K5346" s="95">
        <v>0</v>
      </c>
      <c r="L5346" s="95">
        <v>415</v>
      </c>
      <c r="M5346" s="95">
        <v>2924920</v>
      </c>
      <c r="N5346" s="5">
        <f t="shared" si="167"/>
        <v>7048</v>
      </c>
    </row>
    <row r="5347" spans="1:14" x14ac:dyDescent="0.25">
      <c r="A5347" t="str">
        <f t="shared" si="168"/>
        <v>2021_2007</v>
      </c>
      <c r="C5347" s="95">
        <v>5346</v>
      </c>
      <c r="D5347" s="95">
        <v>2007</v>
      </c>
      <c r="E5347" s="95">
        <v>2007</v>
      </c>
      <c r="F5347" s="95" t="s">
        <v>87</v>
      </c>
      <c r="G5347" s="95">
        <v>2021</v>
      </c>
      <c r="H5347" s="95">
        <v>0</v>
      </c>
      <c r="I5347" s="95">
        <v>1</v>
      </c>
      <c r="J5347" s="95">
        <v>4258402</v>
      </c>
      <c r="K5347" s="95">
        <v>126986</v>
      </c>
      <c r="L5347" s="95">
        <v>604.20000000000005</v>
      </c>
      <c r="M5347" s="95">
        <v>4385388</v>
      </c>
      <c r="N5347" s="5">
        <f t="shared" si="167"/>
        <v>7048</v>
      </c>
    </row>
    <row r="5348" spans="1:14" x14ac:dyDescent="0.25">
      <c r="A5348" t="str">
        <f t="shared" si="168"/>
        <v>2021_2088</v>
      </c>
      <c r="C5348" s="95">
        <v>5347</v>
      </c>
      <c r="D5348" s="95">
        <v>2088</v>
      </c>
      <c r="E5348" s="95">
        <v>2088</v>
      </c>
      <c r="F5348" s="95" t="s">
        <v>88</v>
      </c>
      <c r="G5348" s="95">
        <v>2021</v>
      </c>
      <c r="H5348" s="95">
        <v>0</v>
      </c>
      <c r="I5348" s="95">
        <v>1</v>
      </c>
      <c r="J5348" s="95">
        <v>4871261</v>
      </c>
      <c r="K5348" s="95">
        <v>96804</v>
      </c>
      <c r="L5348" s="95">
        <v>681.2</v>
      </c>
      <c r="M5348" s="95">
        <v>4968065</v>
      </c>
      <c r="N5348" s="5">
        <f t="shared" si="167"/>
        <v>7151</v>
      </c>
    </row>
    <row r="5349" spans="1:14" x14ac:dyDescent="0.25">
      <c r="A5349" t="str">
        <f t="shared" si="168"/>
        <v>2021_2097</v>
      </c>
      <c r="C5349" s="95">
        <v>5348</v>
      </c>
      <c r="D5349" s="95">
        <v>2097</v>
      </c>
      <c r="E5349" s="95">
        <v>2097</v>
      </c>
      <c r="F5349" s="95" t="s">
        <v>89</v>
      </c>
      <c r="G5349" s="95">
        <v>2021</v>
      </c>
      <c r="H5349" s="95">
        <v>0</v>
      </c>
      <c r="I5349" s="95">
        <v>1</v>
      </c>
      <c r="J5349" s="95">
        <v>3370845</v>
      </c>
      <c r="K5349" s="95">
        <v>0</v>
      </c>
      <c r="L5349" s="95">
        <v>474.7</v>
      </c>
      <c r="M5349" s="95">
        <v>3370845</v>
      </c>
      <c r="N5349" s="5">
        <f t="shared" si="167"/>
        <v>7101</v>
      </c>
    </row>
    <row r="5350" spans="1:14" x14ac:dyDescent="0.25">
      <c r="A5350" t="str">
        <f t="shared" si="168"/>
        <v>2021_2113</v>
      </c>
      <c r="C5350" s="95">
        <v>5349</v>
      </c>
      <c r="D5350" s="95">
        <v>2113</v>
      </c>
      <c r="E5350" s="95">
        <v>2113</v>
      </c>
      <c r="F5350" s="95" t="s">
        <v>90</v>
      </c>
      <c r="G5350" s="95">
        <v>2021</v>
      </c>
      <c r="H5350" s="95">
        <v>0</v>
      </c>
      <c r="I5350" s="95">
        <v>1</v>
      </c>
      <c r="J5350" s="95">
        <v>1319386</v>
      </c>
      <c r="K5350" s="95">
        <v>4360</v>
      </c>
      <c r="L5350" s="95">
        <v>187.2</v>
      </c>
      <c r="M5350" s="95">
        <v>1323746</v>
      </c>
      <c r="N5350" s="5">
        <f t="shared" si="167"/>
        <v>7048</v>
      </c>
    </row>
    <row r="5351" spans="1:14" x14ac:dyDescent="0.25">
      <c r="A5351" t="str">
        <f t="shared" si="168"/>
        <v>2021_2124</v>
      </c>
      <c r="C5351" s="95">
        <v>5350</v>
      </c>
      <c r="D5351" s="95">
        <v>2124</v>
      </c>
      <c r="E5351" s="95">
        <v>2124</v>
      </c>
      <c r="F5351" s="95" t="s">
        <v>383</v>
      </c>
      <c r="G5351" s="95">
        <v>2021</v>
      </c>
      <c r="H5351" s="95">
        <v>0</v>
      </c>
      <c r="I5351" s="95">
        <v>1</v>
      </c>
      <c r="J5351" s="95">
        <v>8988314</v>
      </c>
      <c r="K5351" s="95">
        <v>0</v>
      </c>
      <c r="L5351" s="95">
        <v>1275.3</v>
      </c>
      <c r="M5351" s="95">
        <v>8988314</v>
      </c>
      <c r="N5351" s="5">
        <f t="shared" si="167"/>
        <v>7048</v>
      </c>
    </row>
    <row r="5352" spans="1:14" x14ac:dyDescent="0.25">
      <c r="A5352" t="str">
        <f t="shared" si="168"/>
        <v>2021_2151</v>
      </c>
      <c r="C5352" s="95">
        <v>5351</v>
      </c>
      <c r="D5352" s="95">
        <v>2151</v>
      </c>
      <c r="E5352" s="95">
        <v>2151</v>
      </c>
      <c r="F5352" s="95" t="s">
        <v>398</v>
      </c>
      <c r="G5352" s="95">
        <v>2021</v>
      </c>
      <c r="H5352" s="95">
        <v>0</v>
      </c>
      <c r="I5352" s="95">
        <v>1</v>
      </c>
      <c r="J5352" s="95">
        <v>2964993</v>
      </c>
      <c r="K5352" s="95">
        <v>35463</v>
      </c>
      <c r="L5352" s="95">
        <v>416.9</v>
      </c>
      <c r="M5352" s="95">
        <v>3000456</v>
      </c>
      <c r="N5352" s="5">
        <f t="shared" si="167"/>
        <v>7112</v>
      </c>
    </row>
    <row r="5353" spans="1:14" x14ac:dyDescent="0.25">
      <c r="A5353" t="str">
        <f t="shared" si="168"/>
        <v>2021_2169</v>
      </c>
      <c r="C5353" s="95">
        <v>5352</v>
      </c>
      <c r="D5353" s="95">
        <v>2169</v>
      </c>
      <c r="E5353" s="95">
        <v>2169</v>
      </c>
      <c r="F5353" s="95" t="s">
        <v>91</v>
      </c>
      <c r="G5353" s="95">
        <v>2021</v>
      </c>
      <c r="H5353" s="95">
        <v>0</v>
      </c>
      <c r="I5353" s="95">
        <v>1</v>
      </c>
      <c r="J5353" s="95">
        <v>11329660</v>
      </c>
      <c r="K5353" s="95">
        <v>0</v>
      </c>
      <c r="L5353" s="95">
        <v>1607.5</v>
      </c>
      <c r="M5353" s="95">
        <v>11329660</v>
      </c>
      <c r="N5353" s="5">
        <f t="shared" si="167"/>
        <v>7048</v>
      </c>
    </row>
    <row r="5354" spans="1:14" x14ac:dyDescent="0.25">
      <c r="A5354" t="str">
        <f t="shared" si="168"/>
        <v>2021_2295</v>
      </c>
      <c r="C5354" s="95">
        <v>5353</v>
      </c>
      <c r="D5354" s="95">
        <v>2295</v>
      </c>
      <c r="E5354" s="95">
        <v>2295</v>
      </c>
      <c r="F5354" s="95" t="s">
        <v>92</v>
      </c>
      <c r="G5354" s="95">
        <v>2021</v>
      </c>
      <c r="H5354" s="95">
        <v>0</v>
      </c>
      <c r="I5354" s="95">
        <v>1</v>
      </c>
      <c r="J5354" s="95">
        <v>7521626</v>
      </c>
      <c r="K5354" s="95">
        <v>0</v>
      </c>
      <c r="L5354" s="95">
        <v>1067.2</v>
      </c>
      <c r="M5354" s="95">
        <v>7521626</v>
      </c>
      <c r="N5354" s="5">
        <f t="shared" si="167"/>
        <v>7048</v>
      </c>
    </row>
    <row r="5355" spans="1:14" x14ac:dyDescent="0.25">
      <c r="A5355" t="str">
        <f t="shared" si="168"/>
        <v>2021_2313</v>
      </c>
      <c r="C5355" s="95">
        <v>5354</v>
      </c>
      <c r="D5355" s="95">
        <v>2313</v>
      </c>
      <c r="E5355" s="95">
        <v>2313</v>
      </c>
      <c r="F5355" s="95" t="s">
        <v>93</v>
      </c>
      <c r="G5355" s="95">
        <v>2021</v>
      </c>
      <c r="H5355" s="95">
        <v>0</v>
      </c>
      <c r="I5355" s="95">
        <v>1</v>
      </c>
      <c r="J5355" s="95">
        <v>25880562</v>
      </c>
      <c r="K5355" s="95">
        <v>0</v>
      </c>
      <c r="L5355" s="95">
        <v>3668.4</v>
      </c>
      <c r="M5355" s="95">
        <v>25880562</v>
      </c>
      <c r="N5355" s="5">
        <f t="shared" si="167"/>
        <v>7055</v>
      </c>
    </row>
    <row r="5356" spans="1:14" x14ac:dyDescent="0.25">
      <c r="A5356" t="str">
        <f t="shared" si="168"/>
        <v>2021_2322</v>
      </c>
      <c r="C5356" s="95">
        <v>5355</v>
      </c>
      <c r="D5356" s="95">
        <v>2322</v>
      </c>
      <c r="E5356" s="95">
        <v>2322</v>
      </c>
      <c r="F5356" s="95" t="s">
        <v>94</v>
      </c>
      <c r="G5356" s="95">
        <v>2021</v>
      </c>
      <c r="H5356" s="95">
        <v>0</v>
      </c>
      <c r="I5356" s="95">
        <v>1</v>
      </c>
      <c r="J5356" s="95">
        <v>14750054</v>
      </c>
      <c r="K5356" s="95">
        <v>0</v>
      </c>
      <c r="L5356" s="95">
        <v>2092.8000000000002</v>
      </c>
      <c r="M5356" s="95">
        <v>14750054</v>
      </c>
      <c r="N5356" s="5">
        <f t="shared" si="167"/>
        <v>7048</v>
      </c>
    </row>
    <row r="5357" spans="1:14" x14ac:dyDescent="0.25">
      <c r="A5357" t="str">
        <f t="shared" si="168"/>
        <v>2021_2369</v>
      </c>
      <c r="C5357" s="95">
        <v>5356</v>
      </c>
      <c r="D5357" s="95">
        <v>2369</v>
      </c>
      <c r="E5357" s="95">
        <v>2369</v>
      </c>
      <c r="F5357" s="95" t="s">
        <v>95</v>
      </c>
      <c r="G5357" s="95">
        <v>2021</v>
      </c>
      <c r="H5357" s="95">
        <v>0</v>
      </c>
      <c r="I5357" s="95">
        <v>1</v>
      </c>
      <c r="J5357" s="95">
        <v>3270977</v>
      </c>
      <c r="K5357" s="95">
        <v>3992</v>
      </c>
      <c r="L5357" s="95">
        <v>464.1</v>
      </c>
      <c r="M5357" s="95">
        <v>3274969</v>
      </c>
      <c r="N5357" s="5">
        <f t="shared" si="167"/>
        <v>7048</v>
      </c>
    </row>
    <row r="5358" spans="1:14" x14ac:dyDescent="0.25">
      <c r="A5358" t="str">
        <f t="shared" si="168"/>
        <v>2021_2682</v>
      </c>
      <c r="C5358" s="95">
        <v>5357</v>
      </c>
      <c r="D5358" s="95">
        <v>2682</v>
      </c>
      <c r="E5358" s="95">
        <v>2682</v>
      </c>
      <c r="F5358" s="95" t="s">
        <v>3</v>
      </c>
      <c r="G5358" s="95">
        <v>2021</v>
      </c>
      <c r="H5358" s="95">
        <v>0</v>
      </c>
      <c r="I5358" s="95">
        <v>1</v>
      </c>
      <c r="J5358" s="95">
        <v>1826842</v>
      </c>
      <c r="K5358" s="95">
        <v>88247</v>
      </c>
      <c r="L5358" s="95">
        <v>259.2</v>
      </c>
      <c r="M5358" s="95">
        <v>1915089</v>
      </c>
      <c r="N5358" s="5">
        <f t="shared" si="167"/>
        <v>7048</v>
      </c>
    </row>
    <row r="5359" spans="1:14" x14ac:dyDescent="0.25">
      <c r="A5359" t="str">
        <f t="shared" si="168"/>
        <v>2021_2376</v>
      </c>
      <c r="C5359" s="95">
        <v>5358</v>
      </c>
      <c r="D5359" s="95">
        <v>2376</v>
      </c>
      <c r="E5359" s="95">
        <v>2376</v>
      </c>
      <c r="F5359" s="95" t="s">
        <v>96</v>
      </c>
      <c r="G5359" s="95">
        <v>2021</v>
      </c>
      <c r="H5359" s="95">
        <v>0</v>
      </c>
      <c r="I5359" s="95">
        <v>1</v>
      </c>
      <c r="J5359" s="95">
        <v>3204786</v>
      </c>
      <c r="K5359" s="95">
        <v>0</v>
      </c>
      <c r="L5359" s="95">
        <v>454</v>
      </c>
      <c r="M5359" s="95">
        <v>3204786</v>
      </c>
      <c r="N5359" s="5">
        <f t="shared" si="167"/>
        <v>7059</v>
      </c>
    </row>
    <row r="5360" spans="1:14" x14ac:dyDescent="0.25">
      <c r="A5360" t="str">
        <f t="shared" si="168"/>
        <v>2021_2403</v>
      </c>
      <c r="C5360" s="95">
        <v>5359</v>
      </c>
      <c r="D5360" s="95">
        <v>2403</v>
      </c>
      <c r="E5360" s="95">
        <v>2403</v>
      </c>
      <c r="F5360" s="95" t="s">
        <v>384</v>
      </c>
      <c r="G5360" s="95">
        <v>2021</v>
      </c>
      <c r="H5360" s="95">
        <v>0</v>
      </c>
      <c r="I5360" s="95">
        <v>1</v>
      </c>
      <c r="J5360" s="95">
        <v>5974174</v>
      </c>
      <c r="K5360" s="95">
        <v>292412</v>
      </c>
      <c r="L5360" s="95">
        <v>846.8</v>
      </c>
      <c r="M5360" s="95">
        <v>6266586</v>
      </c>
      <c r="N5360" s="5">
        <f t="shared" si="167"/>
        <v>7055</v>
      </c>
    </row>
    <row r="5361" spans="1:14" x14ac:dyDescent="0.25">
      <c r="A5361" t="str">
        <f t="shared" si="168"/>
        <v>2021_2457</v>
      </c>
      <c r="C5361" s="95">
        <v>5360</v>
      </c>
      <c r="D5361" s="95">
        <v>2457</v>
      </c>
      <c r="E5361" s="95">
        <v>2457</v>
      </c>
      <c r="F5361" s="95" t="s">
        <v>97</v>
      </c>
      <c r="G5361" s="95">
        <v>2021</v>
      </c>
      <c r="H5361" s="95">
        <v>0</v>
      </c>
      <c r="I5361" s="95">
        <v>1</v>
      </c>
      <c r="J5361" s="95">
        <v>2946769</v>
      </c>
      <c r="K5361" s="95">
        <v>55807</v>
      </c>
      <c r="L5361" s="95">
        <v>418.1</v>
      </c>
      <c r="M5361" s="95">
        <v>3002576</v>
      </c>
      <c r="N5361" s="5">
        <f t="shared" si="167"/>
        <v>7048</v>
      </c>
    </row>
    <row r="5362" spans="1:14" x14ac:dyDescent="0.25">
      <c r="A5362" t="str">
        <f t="shared" si="168"/>
        <v>2021_2466</v>
      </c>
      <c r="C5362" s="95">
        <v>5361</v>
      </c>
      <c r="D5362" s="95">
        <v>2466</v>
      </c>
      <c r="E5362" s="95">
        <v>2466</v>
      </c>
      <c r="F5362" s="95" t="s">
        <v>98</v>
      </c>
      <c r="G5362" s="95">
        <v>2021</v>
      </c>
      <c r="H5362" s="95">
        <v>0</v>
      </c>
      <c r="I5362" s="95">
        <v>1</v>
      </c>
      <c r="J5362" s="95">
        <v>10914533</v>
      </c>
      <c r="K5362" s="95">
        <v>0</v>
      </c>
      <c r="L5362" s="95">
        <v>1548.6</v>
      </c>
      <c r="M5362" s="95">
        <v>10914533</v>
      </c>
      <c r="N5362" s="5">
        <f t="shared" si="167"/>
        <v>7048</v>
      </c>
    </row>
    <row r="5363" spans="1:14" x14ac:dyDescent="0.25">
      <c r="A5363" t="str">
        <f t="shared" si="168"/>
        <v>2021_2493</v>
      </c>
      <c r="C5363" s="95">
        <v>5362</v>
      </c>
      <c r="D5363" s="95">
        <v>2493</v>
      </c>
      <c r="E5363" s="95">
        <v>2493</v>
      </c>
      <c r="F5363" s="95" t="s">
        <v>99</v>
      </c>
      <c r="G5363" s="95">
        <v>2021</v>
      </c>
      <c r="H5363" s="95">
        <v>0</v>
      </c>
      <c r="I5363" s="95">
        <v>1</v>
      </c>
      <c r="J5363" s="95">
        <v>1172785</v>
      </c>
      <c r="K5363" s="95">
        <v>0</v>
      </c>
      <c r="L5363" s="95">
        <v>163</v>
      </c>
      <c r="M5363" s="95">
        <v>1172785</v>
      </c>
      <c r="N5363" s="5">
        <f t="shared" si="167"/>
        <v>7195</v>
      </c>
    </row>
    <row r="5364" spans="1:14" x14ac:dyDescent="0.25">
      <c r="A5364" t="str">
        <f t="shared" si="168"/>
        <v>2021_2502</v>
      </c>
      <c r="C5364" s="95">
        <v>5363</v>
      </c>
      <c r="D5364" s="95">
        <v>2502</v>
      </c>
      <c r="E5364" s="95">
        <v>2502</v>
      </c>
      <c r="F5364" s="95" t="s">
        <v>100</v>
      </c>
      <c r="G5364" s="95">
        <v>2021</v>
      </c>
      <c r="H5364" s="95">
        <v>0</v>
      </c>
      <c r="I5364" s="95">
        <v>1</v>
      </c>
      <c r="J5364" s="95">
        <v>4314578</v>
      </c>
      <c r="K5364" s="95">
        <v>0</v>
      </c>
      <c r="L5364" s="95">
        <v>605.29999999999995</v>
      </c>
      <c r="M5364" s="95">
        <v>4314578</v>
      </c>
      <c r="N5364" s="5">
        <f t="shared" si="167"/>
        <v>7128</v>
      </c>
    </row>
    <row r="5365" spans="1:14" x14ac:dyDescent="0.25">
      <c r="A5365" t="str">
        <f t="shared" si="168"/>
        <v>2021_2511</v>
      </c>
      <c r="C5365" s="95">
        <v>5364</v>
      </c>
      <c r="D5365" s="95">
        <v>2511</v>
      </c>
      <c r="E5365" s="95">
        <v>2511</v>
      </c>
      <c r="F5365" s="95" t="s">
        <v>101</v>
      </c>
      <c r="G5365" s="95">
        <v>2021</v>
      </c>
      <c r="H5365" s="95">
        <v>0</v>
      </c>
      <c r="I5365" s="95">
        <v>1</v>
      </c>
      <c r="J5365" s="95">
        <v>13613212</v>
      </c>
      <c r="K5365" s="95">
        <v>336504</v>
      </c>
      <c r="L5365" s="95">
        <v>1931.5</v>
      </c>
      <c r="M5365" s="95">
        <v>13949716</v>
      </c>
      <c r="N5365" s="5">
        <f t="shared" si="167"/>
        <v>7048</v>
      </c>
    </row>
    <row r="5366" spans="1:14" x14ac:dyDescent="0.25">
      <c r="A5366" t="str">
        <f t="shared" si="168"/>
        <v>2021_2520</v>
      </c>
      <c r="C5366" s="95">
        <v>5365</v>
      </c>
      <c r="D5366" s="95">
        <v>2520</v>
      </c>
      <c r="E5366" s="95">
        <v>2520</v>
      </c>
      <c r="F5366" s="95" t="s">
        <v>102</v>
      </c>
      <c r="G5366" s="95">
        <v>2021</v>
      </c>
      <c r="H5366" s="95">
        <v>0</v>
      </c>
      <c r="I5366" s="95">
        <v>1</v>
      </c>
      <c r="J5366" s="95">
        <v>2029824</v>
      </c>
      <c r="K5366" s="95">
        <v>0</v>
      </c>
      <c r="L5366" s="95">
        <v>288</v>
      </c>
      <c r="M5366" s="95">
        <v>2029824</v>
      </c>
      <c r="N5366" s="5">
        <f t="shared" si="167"/>
        <v>7048</v>
      </c>
    </row>
    <row r="5367" spans="1:14" x14ac:dyDescent="0.25">
      <c r="A5367" t="str">
        <f t="shared" si="168"/>
        <v>2021_2556</v>
      </c>
      <c r="C5367" s="95">
        <v>5366</v>
      </c>
      <c r="D5367" s="95">
        <v>2556</v>
      </c>
      <c r="E5367" s="95">
        <v>2556</v>
      </c>
      <c r="F5367" s="95" t="s">
        <v>103</v>
      </c>
      <c r="G5367" s="95">
        <v>2021</v>
      </c>
      <c r="H5367" s="95">
        <v>0</v>
      </c>
      <c r="I5367" s="95">
        <v>1</v>
      </c>
      <c r="J5367" s="95">
        <v>2629609</v>
      </c>
      <c r="K5367" s="95">
        <v>26762</v>
      </c>
      <c r="L5367" s="95">
        <v>373.1</v>
      </c>
      <c r="M5367" s="95">
        <v>2656371</v>
      </c>
      <c r="N5367" s="5">
        <f t="shared" si="167"/>
        <v>7048</v>
      </c>
    </row>
    <row r="5368" spans="1:14" x14ac:dyDescent="0.25">
      <c r="A5368" t="str">
        <f t="shared" si="168"/>
        <v>2021_3195</v>
      </c>
      <c r="C5368" s="95">
        <v>5367</v>
      </c>
      <c r="D5368" s="95">
        <v>3195</v>
      </c>
      <c r="E5368" s="95">
        <v>3195</v>
      </c>
      <c r="F5368" s="95" t="s">
        <v>298</v>
      </c>
      <c r="G5368" s="95">
        <v>2021</v>
      </c>
      <c r="H5368" s="95">
        <v>0</v>
      </c>
      <c r="I5368" s="95">
        <v>1</v>
      </c>
      <c r="J5368" s="95">
        <v>8519559</v>
      </c>
      <c r="K5368" s="95">
        <v>0</v>
      </c>
      <c r="L5368" s="95">
        <v>1199.5999999999999</v>
      </c>
      <c r="M5368" s="95">
        <v>8519559</v>
      </c>
      <c r="N5368" s="5">
        <f t="shared" si="167"/>
        <v>7102</v>
      </c>
    </row>
    <row r="5369" spans="1:14" x14ac:dyDescent="0.25">
      <c r="A5369" t="str">
        <f t="shared" si="168"/>
        <v>2021_2709</v>
      </c>
      <c r="C5369" s="95">
        <v>5368</v>
      </c>
      <c r="D5369" s="95">
        <v>2709</v>
      </c>
      <c r="E5369" s="95">
        <v>2709</v>
      </c>
      <c r="F5369" s="95" t="s">
        <v>105</v>
      </c>
      <c r="G5369" s="95">
        <v>2021</v>
      </c>
      <c r="H5369" s="95">
        <v>0</v>
      </c>
      <c r="I5369" s="95">
        <v>1</v>
      </c>
      <c r="J5369" s="95">
        <v>11417684</v>
      </c>
      <c r="K5369" s="95">
        <v>0</v>
      </c>
      <c r="L5369" s="95">
        <v>1619.3</v>
      </c>
      <c r="M5369" s="95">
        <v>11417684</v>
      </c>
      <c r="N5369" s="5">
        <f t="shared" si="167"/>
        <v>7051</v>
      </c>
    </row>
    <row r="5370" spans="1:14" x14ac:dyDescent="0.25">
      <c r="A5370" t="str">
        <f t="shared" si="168"/>
        <v>2021_2718</v>
      </c>
      <c r="C5370" s="95">
        <v>5369</v>
      </c>
      <c r="D5370" s="95">
        <v>2718</v>
      </c>
      <c r="E5370" s="95">
        <v>2718</v>
      </c>
      <c r="F5370" s="95" t="s">
        <v>106</v>
      </c>
      <c r="G5370" s="95">
        <v>2021</v>
      </c>
      <c r="H5370" s="95">
        <v>0</v>
      </c>
      <c r="I5370" s="95">
        <v>1</v>
      </c>
      <c r="J5370" s="95">
        <v>3245048</v>
      </c>
      <c r="K5370" s="95">
        <v>87622</v>
      </c>
      <c r="L5370" s="95">
        <v>457.5</v>
      </c>
      <c r="M5370" s="95">
        <v>3332670</v>
      </c>
      <c r="N5370" s="5">
        <f t="shared" si="167"/>
        <v>7093</v>
      </c>
    </row>
    <row r="5371" spans="1:14" x14ac:dyDescent="0.25">
      <c r="A5371" t="str">
        <f t="shared" si="168"/>
        <v>2021_2727</v>
      </c>
      <c r="C5371" s="95">
        <v>5370</v>
      </c>
      <c r="D5371" s="95">
        <v>2727</v>
      </c>
      <c r="E5371" s="95">
        <v>2727</v>
      </c>
      <c r="F5371" s="95" t="s">
        <v>107</v>
      </c>
      <c r="G5371" s="95">
        <v>2021</v>
      </c>
      <c r="H5371" s="95">
        <v>0</v>
      </c>
      <c r="I5371" s="95">
        <v>1</v>
      </c>
      <c r="J5371" s="95">
        <v>4553008</v>
      </c>
      <c r="K5371" s="95">
        <v>0</v>
      </c>
      <c r="L5371" s="95">
        <v>646</v>
      </c>
      <c r="M5371" s="95">
        <v>4553008</v>
      </c>
      <c r="N5371" s="5">
        <f t="shared" si="167"/>
        <v>7048</v>
      </c>
    </row>
    <row r="5372" spans="1:14" x14ac:dyDescent="0.25">
      <c r="A5372" t="str">
        <f t="shared" si="168"/>
        <v>2021_2754</v>
      </c>
      <c r="C5372" s="95">
        <v>5371</v>
      </c>
      <c r="D5372" s="95">
        <v>2754</v>
      </c>
      <c r="E5372" s="95">
        <v>2754</v>
      </c>
      <c r="F5372" s="95" t="s">
        <v>108</v>
      </c>
      <c r="G5372" s="95">
        <v>2021</v>
      </c>
      <c r="H5372" s="95">
        <v>0</v>
      </c>
      <c r="I5372" s="95">
        <v>1</v>
      </c>
      <c r="J5372" s="95">
        <v>3079608</v>
      </c>
      <c r="K5372" s="95">
        <v>0</v>
      </c>
      <c r="L5372" s="95">
        <v>436.7</v>
      </c>
      <c r="M5372" s="95">
        <v>3079608</v>
      </c>
      <c r="N5372" s="5">
        <f t="shared" si="167"/>
        <v>7052</v>
      </c>
    </row>
    <row r="5373" spans="1:14" x14ac:dyDescent="0.25">
      <c r="A5373" t="str">
        <f t="shared" si="168"/>
        <v>2021_2766</v>
      </c>
      <c r="C5373" s="95">
        <v>5372</v>
      </c>
      <c r="D5373" s="95">
        <v>2766</v>
      </c>
      <c r="E5373" s="95">
        <v>2766</v>
      </c>
      <c r="F5373" s="95" t="s">
        <v>348</v>
      </c>
      <c r="G5373" s="95">
        <v>2021</v>
      </c>
      <c r="H5373" s="95">
        <v>0</v>
      </c>
      <c r="I5373" s="95">
        <v>1</v>
      </c>
      <c r="J5373" s="95">
        <v>2449894</v>
      </c>
      <c r="K5373" s="95">
        <v>26672</v>
      </c>
      <c r="L5373" s="95">
        <v>343.7</v>
      </c>
      <c r="M5373" s="95">
        <v>2476566</v>
      </c>
      <c r="N5373" s="5">
        <f t="shared" si="167"/>
        <v>7128</v>
      </c>
    </row>
    <row r="5374" spans="1:14" x14ac:dyDescent="0.25">
      <c r="A5374" t="str">
        <f t="shared" si="168"/>
        <v>2021_2772</v>
      </c>
      <c r="C5374" s="95">
        <v>5373</v>
      </c>
      <c r="D5374" s="95">
        <v>2772</v>
      </c>
      <c r="E5374" s="95">
        <v>2772</v>
      </c>
      <c r="F5374" s="95" t="s">
        <v>110</v>
      </c>
      <c r="G5374" s="95">
        <v>2021</v>
      </c>
      <c r="H5374" s="95">
        <v>0</v>
      </c>
      <c r="I5374" s="95">
        <v>1</v>
      </c>
      <c r="J5374" s="95">
        <v>1426631</v>
      </c>
      <c r="K5374" s="95">
        <v>180781</v>
      </c>
      <c r="L5374" s="95">
        <v>199</v>
      </c>
      <c r="M5374" s="95">
        <v>1607412</v>
      </c>
      <c r="N5374" s="5">
        <f t="shared" si="167"/>
        <v>7169</v>
      </c>
    </row>
    <row r="5375" spans="1:14" x14ac:dyDescent="0.25">
      <c r="A5375" t="str">
        <f t="shared" si="168"/>
        <v>2021_2781</v>
      </c>
      <c r="C5375" s="95">
        <v>5374</v>
      </c>
      <c r="D5375" s="95">
        <v>2781</v>
      </c>
      <c r="E5375" s="95">
        <v>2781</v>
      </c>
      <c r="F5375" s="95" t="s">
        <v>111</v>
      </c>
      <c r="G5375" s="95">
        <v>2021</v>
      </c>
      <c r="H5375" s="95">
        <v>0</v>
      </c>
      <c r="I5375" s="95">
        <v>1</v>
      </c>
      <c r="J5375" s="95">
        <v>8243341</v>
      </c>
      <c r="K5375" s="95">
        <v>31985</v>
      </c>
      <c r="L5375" s="95">
        <v>1169.5999999999999</v>
      </c>
      <c r="M5375" s="95">
        <v>8275326</v>
      </c>
      <c r="N5375" s="5">
        <f t="shared" si="167"/>
        <v>7048</v>
      </c>
    </row>
    <row r="5376" spans="1:14" x14ac:dyDescent="0.25">
      <c r="A5376" t="str">
        <f t="shared" si="168"/>
        <v>2021_2826</v>
      </c>
      <c r="C5376" s="95">
        <v>5375</v>
      </c>
      <c r="D5376" s="95">
        <v>2826</v>
      </c>
      <c r="E5376" s="95">
        <v>2826</v>
      </c>
      <c r="F5376" s="95" t="s">
        <v>112</v>
      </c>
      <c r="G5376" s="95">
        <v>2021</v>
      </c>
      <c r="H5376" s="95">
        <v>0</v>
      </c>
      <c r="I5376" s="95">
        <v>1</v>
      </c>
      <c r="J5376" s="95">
        <v>9783526</v>
      </c>
      <c r="K5376" s="95">
        <v>126098</v>
      </c>
      <c r="L5376" s="95">
        <v>1384.2</v>
      </c>
      <c r="M5376" s="95">
        <v>9909624</v>
      </c>
      <c r="N5376" s="5">
        <f t="shared" si="167"/>
        <v>7068</v>
      </c>
    </row>
    <row r="5377" spans="1:14" x14ac:dyDescent="0.25">
      <c r="A5377" t="str">
        <f t="shared" si="168"/>
        <v>2021_2846</v>
      </c>
      <c r="C5377" s="95">
        <v>5376</v>
      </c>
      <c r="D5377" s="95">
        <v>2846</v>
      </c>
      <c r="E5377" s="95">
        <v>2846</v>
      </c>
      <c r="F5377" s="95" t="s">
        <v>113</v>
      </c>
      <c r="G5377" s="95">
        <v>2021</v>
      </c>
      <c r="H5377" s="95">
        <v>0</v>
      </c>
      <c r="I5377" s="95">
        <v>1</v>
      </c>
      <c r="J5377" s="95">
        <v>2072908</v>
      </c>
      <c r="K5377" s="95">
        <v>18998</v>
      </c>
      <c r="L5377" s="95">
        <v>292</v>
      </c>
      <c r="M5377" s="95">
        <v>2091906</v>
      </c>
      <c r="N5377" s="5">
        <f t="shared" si="167"/>
        <v>7099</v>
      </c>
    </row>
    <row r="5378" spans="1:14" x14ac:dyDescent="0.25">
      <c r="A5378" t="str">
        <f t="shared" si="168"/>
        <v>2021_2862</v>
      </c>
      <c r="C5378" s="95">
        <v>5377</v>
      </c>
      <c r="D5378" s="95">
        <v>2862</v>
      </c>
      <c r="E5378" s="95">
        <v>2862</v>
      </c>
      <c r="F5378" s="95" t="s">
        <v>114</v>
      </c>
      <c r="G5378" s="95">
        <v>2021</v>
      </c>
      <c r="H5378" s="95">
        <v>0</v>
      </c>
      <c r="I5378" s="95">
        <v>1</v>
      </c>
      <c r="J5378" s="95">
        <v>4368813</v>
      </c>
      <c r="K5378" s="95">
        <v>0</v>
      </c>
      <c r="L5378" s="95">
        <v>617.5</v>
      </c>
      <c r="M5378" s="95">
        <v>4368813</v>
      </c>
      <c r="N5378" s="5">
        <f t="shared" si="167"/>
        <v>7075</v>
      </c>
    </row>
    <row r="5379" spans="1:14" x14ac:dyDescent="0.25">
      <c r="A5379" t="str">
        <f t="shared" si="168"/>
        <v>2021_2977</v>
      </c>
      <c r="C5379" s="95">
        <v>5378</v>
      </c>
      <c r="D5379" s="95">
        <v>2977</v>
      </c>
      <c r="E5379" s="95">
        <v>2977</v>
      </c>
      <c r="F5379" s="95" t="s">
        <v>115</v>
      </c>
      <c r="G5379" s="95">
        <v>2021</v>
      </c>
      <c r="H5379" s="95">
        <v>0</v>
      </c>
      <c r="I5379" s="95">
        <v>1</v>
      </c>
      <c r="J5379" s="95">
        <v>4376103</v>
      </c>
      <c r="K5379" s="95">
        <v>14149</v>
      </c>
      <c r="L5379" s="95">
        <v>620.9</v>
      </c>
      <c r="M5379" s="95">
        <v>4390252</v>
      </c>
      <c r="N5379" s="5">
        <f t="shared" ref="N5379:N5442" si="169">ROUND(J5379/L5379,0)</f>
        <v>7048</v>
      </c>
    </row>
    <row r="5380" spans="1:14" x14ac:dyDescent="0.25">
      <c r="A5380" t="str">
        <f t="shared" si="168"/>
        <v>2021_2988</v>
      </c>
      <c r="C5380" s="95">
        <v>5379</v>
      </c>
      <c r="D5380" s="95">
        <v>2988</v>
      </c>
      <c r="E5380" s="95">
        <v>2988</v>
      </c>
      <c r="F5380" s="95" t="s">
        <v>116</v>
      </c>
      <c r="G5380" s="95">
        <v>2021</v>
      </c>
      <c r="H5380" s="95">
        <v>0</v>
      </c>
      <c r="I5380" s="95">
        <v>1</v>
      </c>
      <c r="J5380" s="95">
        <v>3729097</v>
      </c>
      <c r="K5380" s="95">
        <v>0</v>
      </c>
      <c r="L5380" s="95">
        <v>529.1</v>
      </c>
      <c r="M5380" s="95">
        <v>3729097</v>
      </c>
      <c r="N5380" s="5">
        <f t="shared" si="169"/>
        <v>7048</v>
      </c>
    </row>
    <row r="5381" spans="1:14" x14ac:dyDescent="0.25">
      <c r="A5381" t="str">
        <f t="shared" ref="A5381:A5444" si="170">CONCATENATE(G5381,"_",D5381)</f>
        <v>2021_3029</v>
      </c>
      <c r="C5381" s="95">
        <v>5380</v>
      </c>
      <c r="D5381" s="95">
        <v>3029</v>
      </c>
      <c r="E5381" s="95">
        <v>3029</v>
      </c>
      <c r="F5381" s="95" t="s">
        <v>117</v>
      </c>
      <c r="G5381" s="95">
        <v>2021</v>
      </c>
      <c r="H5381" s="95">
        <v>0</v>
      </c>
      <c r="I5381" s="95">
        <v>1</v>
      </c>
      <c r="J5381" s="95">
        <v>8100653</v>
      </c>
      <c r="K5381" s="95">
        <v>171451</v>
      </c>
      <c r="L5381" s="95">
        <v>1132.8</v>
      </c>
      <c r="M5381" s="95">
        <v>8272104</v>
      </c>
      <c r="N5381" s="5">
        <f t="shared" si="169"/>
        <v>7151</v>
      </c>
    </row>
    <row r="5382" spans="1:14" x14ac:dyDescent="0.25">
      <c r="A5382" t="str">
        <f t="shared" si="170"/>
        <v>2021_3033</v>
      </c>
      <c r="C5382" s="95">
        <v>5381</v>
      </c>
      <c r="D5382" s="95">
        <v>3033</v>
      </c>
      <c r="E5382" s="95">
        <v>3033</v>
      </c>
      <c r="F5382" s="95" t="s">
        <v>118</v>
      </c>
      <c r="G5382" s="95">
        <v>2021</v>
      </c>
      <c r="H5382" s="95">
        <v>0</v>
      </c>
      <c r="I5382" s="95">
        <v>1</v>
      </c>
      <c r="J5382" s="95">
        <v>2995944</v>
      </c>
      <c r="K5382" s="95">
        <v>95574</v>
      </c>
      <c r="L5382" s="95">
        <v>419.6</v>
      </c>
      <c r="M5382" s="95">
        <v>3091518</v>
      </c>
      <c r="N5382" s="5">
        <f t="shared" si="169"/>
        <v>7140</v>
      </c>
    </row>
    <row r="5383" spans="1:14" x14ac:dyDescent="0.25">
      <c r="A5383" t="str">
        <f t="shared" si="170"/>
        <v>2021_3042</v>
      </c>
      <c r="C5383" s="95">
        <v>5382</v>
      </c>
      <c r="D5383" s="95">
        <v>3042</v>
      </c>
      <c r="E5383" s="95">
        <v>3042</v>
      </c>
      <c r="F5383" s="95" t="s">
        <v>119</v>
      </c>
      <c r="G5383" s="95">
        <v>2021</v>
      </c>
      <c r="H5383" s="95">
        <v>0</v>
      </c>
      <c r="I5383" s="95">
        <v>1</v>
      </c>
      <c r="J5383" s="95">
        <v>5066590</v>
      </c>
      <c r="K5383" s="95">
        <v>0</v>
      </c>
      <c r="L5383" s="95">
        <v>703.4</v>
      </c>
      <c r="M5383" s="95">
        <v>5066590</v>
      </c>
      <c r="N5383" s="5">
        <f t="shared" si="169"/>
        <v>7203</v>
      </c>
    </row>
    <row r="5384" spans="1:14" x14ac:dyDescent="0.25">
      <c r="A5384" t="str">
        <f t="shared" si="170"/>
        <v>2021_3060</v>
      </c>
      <c r="C5384" s="95">
        <v>5383</v>
      </c>
      <c r="D5384" s="95">
        <v>3060</v>
      </c>
      <c r="E5384" s="95">
        <v>3060</v>
      </c>
      <c r="F5384" s="95" t="s">
        <v>120</v>
      </c>
      <c r="G5384" s="95">
        <v>2021</v>
      </c>
      <c r="H5384" s="95">
        <v>0</v>
      </c>
      <c r="I5384" s="95">
        <v>1</v>
      </c>
      <c r="J5384" s="95">
        <v>8807886</v>
      </c>
      <c r="K5384" s="95">
        <v>0</v>
      </c>
      <c r="L5384" s="95">
        <v>1249.7</v>
      </c>
      <c r="M5384" s="95">
        <v>8807886</v>
      </c>
      <c r="N5384" s="5">
        <f t="shared" si="169"/>
        <v>7048</v>
      </c>
    </row>
    <row r="5385" spans="1:14" x14ac:dyDescent="0.25">
      <c r="A5385" t="str">
        <f t="shared" si="170"/>
        <v>2021_3168</v>
      </c>
      <c r="C5385" s="95">
        <v>5384</v>
      </c>
      <c r="D5385" s="95">
        <v>3168</v>
      </c>
      <c r="E5385" s="95">
        <v>3168</v>
      </c>
      <c r="F5385" s="95" t="s">
        <v>127</v>
      </c>
      <c r="G5385" s="95">
        <v>2021</v>
      </c>
      <c r="H5385" s="95">
        <v>0</v>
      </c>
      <c r="I5385" s="95">
        <v>1</v>
      </c>
      <c r="J5385" s="95">
        <v>4881226</v>
      </c>
      <c r="K5385" s="95">
        <v>0</v>
      </c>
      <c r="L5385" s="95">
        <v>684.7</v>
      </c>
      <c r="M5385" s="95">
        <v>4881226</v>
      </c>
      <c r="N5385" s="5">
        <f t="shared" si="169"/>
        <v>7129</v>
      </c>
    </row>
    <row r="5386" spans="1:14" x14ac:dyDescent="0.25">
      <c r="A5386" t="str">
        <f t="shared" si="170"/>
        <v>2021_3105</v>
      </c>
      <c r="C5386" s="95">
        <v>5385</v>
      </c>
      <c r="D5386" s="95">
        <v>3105</v>
      </c>
      <c r="E5386" s="95">
        <v>3105</v>
      </c>
      <c r="F5386" s="95" t="s">
        <v>121</v>
      </c>
      <c r="G5386" s="95">
        <v>2021</v>
      </c>
      <c r="H5386" s="95">
        <v>0</v>
      </c>
      <c r="I5386" s="95">
        <v>1</v>
      </c>
      <c r="J5386" s="95">
        <v>10054677</v>
      </c>
      <c r="K5386" s="95">
        <v>0</v>
      </c>
      <c r="L5386" s="95">
        <v>1426.6</v>
      </c>
      <c r="M5386" s="95">
        <v>10054677</v>
      </c>
      <c r="N5386" s="5">
        <f t="shared" si="169"/>
        <v>7048</v>
      </c>
    </row>
    <row r="5387" spans="1:14" x14ac:dyDescent="0.25">
      <c r="A5387" t="str">
        <f t="shared" si="170"/>
        <v>2021_3114</v>
      </c>
      <c r="C5387" s="95">
        <v>5386</v>
      </c>
      <c r="D5387" s="95">
        <v>3114</v>
      </c>
      <c r="E5387" s="95">
        <v>3114</v>
      </c>
      <c r="F5387" s="95" t="s">
        <v>122</v>
      </c>
      <c r="G5387" s="95">
        <v>2021</v>
      </c>
      <c r="H5387" s="95">
        <v>0</v>
      </c>
      <c r="I5387" s="95">
        <v>1</v>
      </c>
      <c r="J5387" s="95">
        <v>24386785</v>
      </c>
      <c r="K5387" s="95">
        <v>0</v>
      </c>
      <c r="L5387" s="95">
        <v>3460.1</v>
      </c>
      <c r="M5387" s="95">
        <v>24386785</v>
      </c>
      <c r="N5387" s="5">
        <f t="shared" si="169"/>
        <v>7048</v>
      </c>
    </row>
    <row r="5388" spans="1:14" x14ac:dyDescent="0.25">
      <c r="A5388" t="str">
        <f t="shared" si="170"/>
        <v>2021_3119</v>
      </c>
      <c r="C5388" s="95">
        <v>5387</v>
      </c>
      <c r="D5388" s="95">
        <v>3119</v>
      </c>
      <c r="E5388" s="95">
        <v>3119</v>
      </c>
      <c r="F5388" s="95" t="s">
        <v>123</v>
      </c>
      <c r="G5388" s="95">
        <v>2021</v>
      </c>
      <c r="H5388" s="95">
        <v>0</v>
      </c>
      <c r="I5388" s="95">
        <v>1</v>
      </c>
      <c r="J5388" s="95">
        <v>5978114</v>
      </c>
      <c r="K5388" s="95">
        <v>3413</v>
      </c>
      <c r="L5388" s="95">
        <v>848.2</v>
      </c>
      <c r="M5388" s="95">
        <v>5981527</v>
      </c>
      <c r="N5388" s="5">
        <f t="shared" si="169"/>
        <v>7048</v>
      </c>
    </row>
    <row r="5389" spans="1:14" x14ac:dyDescent="0.25">
      <c r="A5389" t="str">
        <f t="shared" si="170"/>
        <v>2021_3141</v>
      </c>
      <c r="C5389" s="95">
        <v>5388</v>
      </c>
      <c r="D5389" s="95">
        <v>3141</v>
      </c>
      <c r="E5389" s="95">
        <v>3141</v>
      </c>
      <c r="F5389" s="95" t="s">
        <v>124</v>
      </c>
      <c r="G5389" s="95">
        <v>2021</v>
      </c>
      <c r="H5389" s="95">
        <v>0</v>
      </c>
      <c r="I5389" s="95">
        <v>1</v>
      </c>
      <c r="J5389" s="95">
        <v>102700637</v>
      </c>
      <c r="K5389" s="95">
        <v>0</v>
      </c>
      <c r="L5389" s="95">
        <v>14571.6</v>
      </c>
      <c r="M5389" s="95">
        <v>102700637</v>
      </c>
      <c r="N5389" s="5">
        <f t="shared" si="169"/>
        <v>7048</v>
      </c>
    </row>
    <row r="5390" spans="1:14" x14ac:dyDescent="0.25">
      <c r="A5390" t="str">
        <f t="shared" si="170"/>
        <v>2021_3150</v>
      </c>
      <c r="C5390" s="95">
        <v>5389</v>
      </c>
      <c r="D5390" s="95">
        <v>3150</v>
      </c>
      <c r="E5390" s="95">
        <v>3150</v>
      </c>
      <c r="F5390" s="95" t="s">
        <v>125</v>
      </c>
      <c r="G5390" s="95">
        <v>2021</v>
      </c>
      <c r="H5390" s="95">
        <v>0</v>
      </c>
      <c r="I5390" s="95">
        <v>1</v>
      </c>
      <c r="J5390" s="95">
        <v>7330625</v>
      </c>
      <c r="K5390" s="95">
        <v>0</v>
      </c>
      <c r="L5390" s="95">
        <v>1040.0999999999999</v>
      </c>
      <c r="M5390" s="95">
        <v>7330625</v>
      </c>
      <c r="N5390" s="5">
        <f t="shared" si="169"/>
        <v>7048</v>
      </c>
    </row>
    <row r="5391" spans="1:14" x14ac:dyDescent="0.25">
      <c r="A5391" t="str">
        <f t="shared" si="170"/>
        <v>2021_3154</v>
      </c>
      <c r="C5391" s="95">
        <v>5390</v>
      </c>
      <c r="D5391" s="95">
        <v>3154</v>
      </c>
      <c r="E5391" s="95">
        <v>3154</v>
      </c>
      <c r="F5391" s="95" t="s">
        <v>126</v>
      </c>
      <c r="G5391" s="95">
        <v>2021</v>
      </c>
      <c r="H5391" s="95">
        <v>0</v>
      </c>
      <c r="I5391" s="95">
        <v>1</v>
      </c>
      <c r="J5391" s="95">
        <v>3753060</v>
      </c>
      <c r="K5391" s="95">
        <v>69475</v>
      </c>
      <c r="L5391" s="95">
        <v>532.5</v>
      </c>
      <c r="M5391" s="95">
        <v>3822535</v>
      </c>
      <c r="N5391" s="5">
        <f t="shared" si="169"/>
        <v>7048</v>
      </c>
    </row>
    <row r="5392" spans="1:14" x14ac:dyDescent="0.25">
      <c r="A5392" t="str">
        <f t="shared" si="170"/>
        <v>2021_3186</v>
      </c>
      <c r="C5392" s="95">
        <v>5391</v>
      </c>
      <c r="D5392" s="95">
        <v>3186</v>
      </c>
      <c r="E5392" s="95">
        <v>3186</v>
      </c>
      <c r="F5392" s="95" t="s">
        <v>349</v>
      </c>
      <c r="G5392" s="95">
        <v>2021</v>
      </c>
      <c r="H5392" s="95">
        <v>0</v>
      </c>
      <c r="I5392" s="95">
        <v>1</v>
      </c>
      <c r="J5392" s="95">
        <v>3098329</v>
      </c>
      <c r="K5392" s="95">
        <v>0</v>
      </c>
      <c r="L5392" s="95">
        <v>436.2</v>
      </c>
      <c r="M5392" s="95">
        <v>3098329</v>
      </c>
      <c r="N5392" s="5">
        <f t="shared" si="169"/>
        <v>7103</v>
      </c>
    </row>
    <row r="5393" spans="1:14" x14ac:dyDescent="0.25">
      <c r="A5393" t="str">
        <f t="shared" si="170"/>
        <v>2021_3204</v>
      </c>
      <c r="C5393" s="95">
        <v>5392</v>
      </c>
      <c r="D5393" s="95">
        <v>3204</v>
      </c>
      <c r="E5393" s="95">
        <v>3204</v>
      </c>
      <c r="F5393" s="95" t="s">
        <v>128</v>
      </c>
      <c r="G5393" s="95">
        <v>2021</v>
      </c>
      <c r="H5393" s="95">
        <v>0</v>
      </c>
      <c r="I5393" s="95">
        <v>1</v>
      </c>
      <c r="J5393" s="95">
        <v>6229022</v>
      </c>
      <c r="K5393" s="95">
        <v>158315</v>
      </c>
      <c r="L5393" s="95">
        <v>883.8</v>
      </c>
      <c r="M5393" s="95">
        <v>6387337</v>
      </c>
      <c r="N5393" s="5">
        <f t="shared" si="169"/>
        <v>7048</v>
      </c>
    </row>
    <row r="5394" spans="1:14" x14ac:dyDescent="0.25">
      <c r="A5394" t="str">
        <f t="shared" si="170"/>
        <v>2021_3231</v>
      </c>
      <c r="C5394" s="95">
        <v>5393</v>
      </c>
      <c r="D5394" s="95">
        <v>3231</v>
      </c>
      <c r="E5394" s="95">
        <v>3231</v>
      </c>
      <c r="F5394" s="95" t="s">
        <v>129</v>
      </c>
      <c r="G5394" s="95">
        <v>2021</v>
      </c>
      <c r="H5394" s="95">
        <v>0</v>
      </c>
      <c r="I5394" s="95">
        <v>1</v>
      </c>
      <c r="J5394" s="95">
        <v>50080974</v>
      </c>
      <c r="K5394" s="95">
        <v>0</v>
      </c>
      <c r="L5394" s="95">
        <v>7105.7</v>
      </c>
      <c r="M5394" s="95">
        <v>50080974</v>
      </c>
      <c r="N5394" s="5">
        <f t="shared" si="169"/>
        <v>7048</v>
      </c>
    </row>
    <row r="5395" spans="1:14" x14ac:dyDescent="0.25">
      <c r="A5395" t="str">
        <f t="shared" si="170"/>
        <v>2021_3312</v>
      </c>
      <c r="C5395" s="95">
        <v>5394</v>
      </c>
      <c r="D5395" s="95">
        <v>3312</v>
      </c>
      <c r="E5395" s="95">
        <v>3312</v>
      </c>
      <c r="F5395" s="95" t="s">
        <v>130</v>
      </c>
      <c r="G5395" s="95">
        <v>2021</v>
      </c>
      <c r="H5395" s="95">
        <v>0</v>
      </c>
      <c r="I5395" s="95">
        <v>1</v>
      </c>
      <c r="J5395" s="95">
        <v>13522998</v>
      </c>
      <c r="K5395" s="95">
        <v>0</v>
      </c>
      <c r="L5395" s="95">
        <v>1918.7</v>
      </c>
      <c r="M5395" s="95">
        <v>13522998</v>
      </c>
      <c r="N5395" s="5">
        <f t="shared" si="169"/>
        <v>7048</v>
      </c>
    </row>
    <row r="5396" spans="1:14" x14ac:dyDescent="0.25">
      <c r="A5396" t="str">
        <f t="shared" si="170"/>
        <v>2021_3330</v>
      </c>
      <c r="C5396" s="95">
        <v>5395</v>
      </c>
      <c r="D5396" s="95">
        <v>3330</v>
      </c>
      <c r="E5396" s="95">
        <v>3330</v>
      </c>
      <c r="F5396" s="95" t="s">
        <v>131</v>
      </c>
      <c r="G5396" s="95">
        <v>2021</v>
      </c>
      <c r="H5396" s="95">
        <v>0</v>
      </c>
      <c r="I5396" s="95">
        <v>1</v>
      </c>
      <c r="J5396" s="95">
        <v>2522582</v>
      </c>
      <c r="K5396" s="95">
        <v>0</v>
      </c>
      <c r="L5396" s="95">
        <v>356.7</v>
      </c>
      <c r="M5396" s="95">
        <v>2522582</v>
      </c>
      <c r="N5396" s="5">
        <f t="shared" si="169"/>
        <v>7072</v>
      </c>
    </row>
    <row r="5397" spans="1:14" x14ac:dyDescent="0.25">
      <c r="A5397" t="str">
        <f t="shared" si="170"/>
        <v>2021_3348</v>
      </c>
      <c r="C5397" s="95">
        <v>5396</v>
      </c>
      <c r="D5397" s="95">
        <v>3348</v>
      </c>
      <c r="E5397" s="95">
        <v>3348</v>
      </c>
      <c r="F5397" s="95" t="s">
        <v>132</v>
      </c>
      <c r="G5397" s="95">
        <v>2021</v>
      </c>
      <c r="H5397" s="95">
        <v>0</v>
      </c>
      <c r="I5397" s="95">
        <v>1</v>
      </c>
      <c r="J5397" s="95">
        <v>3270990</v>
      </c>
      <c r="K5397" s="95">
        <v>0</v>
      </c>
      <c r="L5397" s="95">
        <v>458.7</v>
      </c>
      <c r="M5397" s="95">
        <v>3270990</v>
      </c>
      <c r="N5397" s="5">
        <f t="shared" si="169"/>
        <v>7131</v>
      </c>
    </row>
    <row r="5398" spans="1:14" x14ac:dyDescent="0.25">
      <c r="A5398" t="str">
        <f t="shared" si="170"/>
        <v>2021_3375</v>
      </c>
      <c r="C5398" s="95">
        <v>5397</v>
      </c>
      <c r="D5398" s="95">
        <v>3375</v>
      </c>
      <c r="E5398" s="95">
        <v>3375</v>
      </c>
      <c r="F5398" s="95" t="s">
        <v>133</v>
      </c>
      <c r="G5398" s="95">
        <v>2021</v>
      </c>
      <c r="H5398" s="95">
        <v>0</v>
      </c>
      <c r="I5398" s="95">
        <v>1</v>
      </c>
      <c r="J5398" s="95">
        <v>12490466</v>
      </c>
      <c r="K5398" s="95">
        <v>0</v>
      </c>
      <c r="L5398" s="95">
        <v>1772.2</v>
      </c>
      <c r="M5398" s="95">
        <v>12490466</v>
      </c>
      <c r="N5398" s="5">
        <f t="shared" si="169"/>
        <v>7048</v>
      </c>
    </row>
    <row r="5399" spans="1:14" x14ac:dyDescent="0.25">
      <c r="A5399" t="str">
        <f t="shared" si="170"/>
        <v>2021_3420</v>
      </c>
      <c r="C5399" s="95">
        <v>5398</v>
      </c>
      <c r="D5399" s="95">
        <v>3420</v>
      </c>
      <c r="E5399" s="95">
        <v>3420</v>
      </c>
      <c r="F5399" s="95" t="s">
        <v>134</v>
      </c>
      <c r="G5399" s="95">
        <v>2021</v>
      </c>
      <c r="H5399" s="95">
        <v>0</v>
      </c>
      <c r="I5399" s="95">
        <v>1</v>
      </c>
      <c r="J5399" s="95">
        <v>4042028</v>
      </c>
      <c r="K5399" s="95">
        <v>97372</v>
      </c>
      <c r="L5399" s="95">
        <v>573.5</v>
      </c>
      <c r="M5399" s="95">
        <v>4139400</v>
      </c>
      <c r="N5399" s="5">
        <f t="shared" si="169"/>
        <v>7048</v>
      </c>
    </row>
    <row r="5400" spans="1:14" x14ac:dyDescent="0.25">
      <c r="A5400" t="str">
        <f t="shared" si="170"/>
        <v>2021_3465</v>
      </c>
      <c r="C5400" s="95">
        <v>5399</v>
      </c>
      <c r="D5400" s="95">
        <v>3465</v>
      </c>
      <c r="E5400" s="95">
        <v>3465</v>
      </c>
      <c r="F5400" s="95" t="s">
        <v>135</v>
      </c>
      <c r="G5400" s="95">
        <v>2021</v>
      </c>
      <c r="H5400" s="95">
        <v>0</v>
      </c>
      <c r="I5400" s="95">
        <v>1</v>
      </c>
      <c r="J5400" s="95">
        <v>2132725</v>
      </c>
      <c r="K5400" s="95">
        <v>50588</v>
      </c>
      <c r="L5400" s="95">
        <v>302.60000000000002</v>
      </c>
      <c r="M5400" s="95">
        <v>2183313</v>
      </c>
      <c r="N5400" s="5">
        <f t="shared" si="169"/>
        <v>7048</v>
      </c>
    </row>
    <row r="5401" spans="1:14" x14ac:dyDescent="0.25">
      <c r="A5401" t="str">
        <f t="shared" si="170"/>
        <v>2021_3537</v>
      </c>
      <c r="C5401" s="95">
        <v>5400</v>
      </c>
      <c r="D5401" s="95">
        <v>3537</v>
      </c>
      <c r="E5401" s="95">
        <v>3537</v>
      </c>
      <c r="F5401" s="95" t="s">
        <v>136</v>
      </c>
      <c r="G5401" s="95">
        <v>2021</v>
      </c>
      <c r="H5401" s="95">
        <v>0</v>
      </c>
      <c r="I5401" s="95">
        <v>1</v>
      </c>
      <c r="J5401" s="95">
        <v>1945248</v>
      </c>
      <c r="K5401" s="95">
        <v>0</v>
      </c>
      <c r="L5401" s="95">
        <v>276</v>
      </c>
      <c r="M5401" s="95">
        <v>1945248</v>
      </c>
      <c r="N5401" s="5">
        <f t="shared" si="169"/>
        <v>7048</v>
      </c>
    </row>
    <row r="5402" spans="1:14" x14ac:dyDescent="0.25">
      <c r="A5402" t="str">
        <f t="shared" si="170"/>
        <v>2021_3555</v>
      </c>
      <c r="C5402" s="95">
        <v>5401</v>
      </c>
      <c r="D5402" s="95">
        <v>3555</v>
      </c>
      <c r="E5402" s="95">
        <v>3555</v>
      </c>
      <c r="F5402" s="95" t="s">
        <v>137</v>
      </c>
      <c r="G5402" s="95">
        <v>2021</v>
      </c>
      <c r="H5402" s="95">
        <v>0</v>
      </c>
      <c r="I5402" s="95">
        <v>1</v>
      </c>
      <c r="J5402" s="95">
        <v>4299985</v>
      </c>
      <c r="K5402" s="95">
        <v>0</v>
      </c>
      <c r="L5402" s="95">
        <v>610.1</v>
      </c>
      <c r="M5402" s="95">
        <v>4299985</v>
      </c>
      <c r="N5402" s="5">
        <f t="shared" si="169"/>
        <v>7048</v>
      </c>
    </row>
    <row r="5403" spans="1:14" x14ac:dyDescent="0.25">
      <c r="A5403" t="str">
        <f t="shared" si="170"/>
        <v>2021_3600</v>
      </c>
      <c r="C5403" s="95">
        <v>5402</v>
      </c>
      <c r="D5403" s="95">
        <v>3600</v>
      </c>
      <c r="E5403" s="95">
        <v>3600</v>
      </c>
      <c r="F5403" s="95" t="s">
        <v>139</v>
      </c>
      <c r="G5403" s="95">
        <v>2021</v>
      </c>
      <c r="H5403" s="95">
        <v>0</v>
      </c>
      <c r="I5403" s="95">
        <v>1</v>
      </c>
      <c r="J5403" s="95">
        <v>15562689</v>
      </c>
      <c r="K5403" s="95">
        <v>102686</v>
      </c>
      <c r="L5403" s="95">
        <v>2208.1</v>
      </c>
      <c r="M5403" s="95">
        <v>15665375</v>
      </c>
      <c r="N5403" s="5">
        <f t="shared" si="169"/>
        <v>7048</v>
      </c>
    </row>
    <row r="5404" spans="1:14" x14ac:dyDescent="0.25">
      <c r="A5404" t="str">
        <f t="shared" si="170"/>
        <v>2021_3609</v>
      </c>
      <c r="C5404" s="95">
        <v>5403</v>
      </c>
      <c r="D5404" s="95">
        <v>3609</v>
      </c>
      <c r="E5404" s="95">
        <v>3609</v>
      </c>
      <c r="F5404" s="95" t="s">
        <v>140</v>
      </c>
      <c r="G5404" s="95">
        <v>2021</v>
      </c>
      <c r="H5404" s="95">
        <v>0</v>
      </c>
      <c r="I5404" s="95">
        <v>1</v>
      </c>
      <c r="J5404" s="95">
        <v>3110282</v>
      </c>
      <c r="K5404" s="95">
        <v>696</v>
      </c>
      <c r="L5404" s="95">
        <v>441.3</v>
      </c>
      <c r="M5404" s="95">
        <v>3110978</v>
      </c>
      <c r="N5404" s="5">
        <f t="shared" si="169"/>
        <v>7048</v>
      </c>
    </row>
    <row r="5405" spans="1:14" x14ac:dyDescent="0.25">
      <c r="A5405" t="str">
        <f t="shared" si="170"/>
        <v>2021_3645</v>
      </c>
      <c r="C5405" s="95">
        <v>5404</v>
      </c>
      <c r="D5405" s="95">
        <v>3645</v>
      </c>
      <c r="E5405" s="95">
        <v>3645</v>
      </c>
      <c r="F5405" s="95" t="s">
        <v>141</v>
      </c>
      <c r="G5405" s="95">
        <v>2021</v>
      </c>
      <c r="H5405" s="95">
        <v>0</v>
      </c>
      <c r="I5405" s="95">
        <v>1</v>
      </c>
      <c r="J5405" s="95">
        <v>18498886</v>
      </c>
      <c r="K5405" s="95">
        <v>0</v>
      </c>
      <c r="L5405" s="95">
        <v>2624.7</v>
      </c>
      <c r="M5405" s="95">
        <v>18498886</v>
      </c>
      <c r="N5405" s="5">
        <f t="shared" si="169"/>
        <v>7048</v>
      </c>
    </row>
    <row r="5406" spans="1:14" x14ac:dyDescent="0.25">
      <c r="A5406" t="str">
        <f t="shared" si="170"/>
        <v>2021_3715</v>
      </c>
      <c r="C5406" s="95">
        <v>5405</v>
      </c>
      <c r="D5406" s="95">
        <v>3715</v>
      </c>
      <c r="E5406" s="95">
        <v>3715</v>
      </c>
      <c r="F5406" s="95" t="s">
        <v>143</v>
      </c>
      <c r="G5406" s="95">
        <v>2021</v>
      </c>
      <c r="H5406" s="95">
        <v>0</v>
      </c>
      <c r="I5406" s="95">
        <v>1</v>
      </c>
      <c r="J5406" s="95">
        <v>54096924</v>
      </c>
      <c r="K5406" s="95">
        <v>0</v>
      </c>
      <c r="L5406" s="95">
        <v>7675.5</v>
      </c>
      <c r="M5406" s="95">
        <v>54096924</v>
      </c>
      <c r="N5406" s="5">
        <f t="shared" si="169"/>
        <v>7048</v>
      </c>
    </row>
    <row r="5407" spans="1:14" x14ac:dyDescent="0.25">
      <c r="A5407" t="str">
        <f t="shared" si="170"/>
        <v>2021_3744</v>
      </c>
      <c r="C5407" s="95">
        <v>5406</v>
      </c>
      <c r="D5407" s="95">
        <v>3744</v>
      </c>
      <c r="E5407" s="95">
        <v>3744</v>
      </c>
      <c r="F5407" s="95" t="s">
        <v>144</v>
      </c>
      <c r="G5407" s="95">
        <v>2021</v>
      </c>
      <c r="H5407" s="95">
        <v>0</v>
      </c>
      <c r="I5407" s="95">
        <v>1</v>
      </c>
      <c r="J5407" s="95">
        <v>4499443</v>
      </c>
      <c r="K5407" s="95">
        <v>0</v>
      </c>
      <c r="L5407" s="95">
        <v>638.4</v>
      </c>
      <c r="M5407" s="95">
        <v>4499443</v>
      </c>
      <c r="N5407" s="5">
        <f t="shared" si="169"/>
        <v>7048</v>
      </c>
    </row>
    <row r="5408" spans="1:14" x14ac:dyDescent="0.25">
      <c r="A5408" t="str">
        <f t="shared" si="170"/>
        <v>2021_3798</v>
      </c>
      <c r="C5408" s="95">
        <v>5407</v>
      </c>
      <c r="D5408" s="95">
        <v>3798</v>
      </c>
      <c r="E5408" s="95">
        <v>3798</v>
      </c>
      <c r="F5408" s="95" t="s">
        <v>145</v>
      </c>
      <c r="G5408" s="95">
        <v>2021</v>
      </c>
      <c r="H5408" s="95">
        <v>0</v>
      </c>
      <c r="I5408" s="95">
        <v>1</v>
      </c>
      <c r="J5408" s="95">
        <v>4032161</v>
      </c>
      <c r="K5408" s="95">
        <v>0</v>
      </c>
      <c r="L5408" s="95">
        <v>572.1</v>
      </c>
      <c r="M5408" s="95">
        <v>4032161</v>
      </c>
      <c r="N5408" s="5">
        <f t="shared" si="169"/>
        <v>7048</v>
      </c>
    </row>
    <row r="5409" spans="1:14" x14ac:dyDescent="0.25">
      <c r="A5409" t="str">
        <f t="shared" si="170"/>
        <v>2021_3816</v>
      </c>
      <c r="C5409" s="95">
        <v>5408</v>
      </c>
      <c r="D5409" s="95">
        <v>3816</v>
      </c>
      <c r="E5409" s="95">
        <v>3816</v>
      </c>
      <c r="F5409" s="95" t="s">
        <v>146</v>
      </c>
      <c r="G5409" s="95">
        <v>2021</v>
      </c>
      <c r="H5409" s="95">
        <v>0</v>
      </c>
      <c r="I5409" s="95">
        <v>1</v>
      </c>
      <c r="J5409" s="95">
        <v>2599302</v>
      </c>
      <c r="K5409" s="95">
        <v>0</v>
      </c>
      <c r="L5409" s="95">
        <v>368.8</v>
      </c>
      <c r="M5409" s="95">
        <v>2599302</v>
      </c>
      <c r="N5409" s="5">
        <f t="shared" si="169"/>
        <v>7048</v>
      </c>
    </row>
    <row r="5410" spans="1:14" x14ac:dyDescent="0.25">
      <c r="A5410" t="str">
        <f t="shared" si="170"/>
        <v>2021_3841</v>
      </c>
      <c r="C5410" s="95">
        <v>5409</v>
      </c>
      <c r="D5410" s="95">
        <v>3841</v>
      </c>
      <c r="E5410" s="95">
        <v>3841</v>
      </c>
      <c r="F5410" s="95" t="s">
        <v>147</v>
      </c>
      <c r="G5410" s="95">
        <v>2021</v>
      </c>
      <c r="H5410" s="95">
        <v>0</v>
      </c>
      <c r="I5410" s="95">
        <v>1</v>
      </c>
      <c r="J5410" s="95">
        <v>5018176</v>
      </c>
      <c r="K5410" s="95">
        <v>0</v>
      </c>
      <c r="L5410" s="95">
        <v>712</v>
      </c>
      <c r="M5410" s="95">
        <v>5018176</v>
      </c>
      <c r="N5410" s="5">
        <f t="shared" si="169"/>
        <v>7048</v>
      </c>
    </row>
    <row r="5411" spans="1:14" x14ac:dyDescent="0.25">
      <c r="A5411" t="str">
        <f t="shared" si="170"/>
        <v>2021_3897</v>
      </c>
      <c r="C5411" s="95">
        <v>5410</v>
      </c>
      <c r="D5411" s="95">
        <v>3897</v>
      </c>
      <c r="E5411" s="95">
        <v>3897</v>
      </c>
      <c r="F5411" s="95" t="s">
        <v>350</v>
      </c>
      <c r="G5411" s="95">
        <v>2021</v>
      </c>
      <c r="H5411" s="95">
        <v>0</v>
      </c>
      <c r="I5411" s="95">
        <v>1</v>
      </c>
      <c r="J5411" s="95">
        <v>1052358</v>
      </c>
      <c r="K5411" s="95">
        <v>115288</v>
      </c>
      <c r="L5411" s="95">
        <v>146.1</v>
      </c>
      <c r="M5411" s="95">
        <v>1167646</v>
      </c>
      <c r="N5411" s="5">
        <f t="shared" si="169"/>
        <v>7203</v>
      </c>
    </row>
    <row r="5412" spans="1:14" x14ac:dyDescent="0.25">
      <c r="A5412" t="str">
        <f t="shared" si="170"/>
        <v>2021_3906</v>
      </c>
      <c r="C5412" s="95">
        <v>5411</v>
      </c>
      <c r="D5412" s="95">
        <v>3906</v>
      </c>
      <c r="E5412" s="95">
        <v>3906</v>
      </c>
      <c r="F5412" s="95" t="s">
        <v>148</v>
      </c>
      <c r="G5412" s="95">
        <v>2021</v>
      </c>
      <c r="H5412" s="95">
        <v>0</v>
      </c>
      <c r="I5412" s="95">
        <v>1</v>
      </c>
      <c r="J5412" s="95">
        <v>3189220</v>
      </c>
      <c r="K5412" s="95">
        <v>30159</v>
      </c>
      <c r="L5412" s="95">
        <v>452.5</v>
      </c>
      <c r="M5412" s="95">
        <v>3219379</v>
      </c>
      <c r="N5412" s="5">
        <f t="shared" si="169"/>
        <v>7048</v>
      </c>
    </row>
    <row r="5413" spans="1:14" x14ac:dyDescent="0.25">
      <c r="A5413" t="str">
        <f t="shared" si="170"/>
        <v>2021_4419</v>
      </c>
      <c r="C5413" s="95">
        <v>5412</v>
      </c>
      <c r="D5413" s="95">
        <v>4419</v>
      </c>
      <c r="E5413" s="95">
        <v>4419</v>
      </c>
      <c r="F5413" s="95" t="s">
        <v>351</v>
      </c>
      <c r="G5413" s="95">
        <v>2021</v>
      </c>
      <c r="H5413" s="95">
        <v>0</v>
      </c>
      <c r="I5413" s="95">
        <v>1</v>
      </c>
      <c r="J5413" s="95">
        <v>5423801</v>
      </c>
      <c r="K5413" s="95">
        <v>0</v>
      </c>
      <c r="L5413" s="95">
        <v>767.7</v>
      </c>
      <c r="M5413" s="95">
        <v>5423801</v>
      </c>
      <c r="N5413" s="5">
        <f t="shared" si="169"/>
        <v>7065</v>
      </c>
    </row>
    <row r="5414" spans="1:14" x14ac:dyDescent="0.25">
      <c r="A5414" t="str">
        <f t="shared" si="170"/>
        <v>2021_3942</v>
      </c>
      <c r="C5414" s="95">
        <v>5413</v>
      </c>
      <c r="D5414" s="95">
        <v>3942</v>
      </c>
      <c r="E5414" s="95">
        <v>3942</v>
      </c>
      <c r="F5414" s="95" t="s">
        <v>149</v>
      </c>
      <c r="G5414" s="95">
        <v>2021</v>
      </c>
      <c r="H5414" s="95">
        <v>0</v>
      </c>
      <c r="I5414" s="95">
        <v>1</v>
      </c>
      <c r="J5414" s="95">
        <v>4813784</v>
      </c>
      <c r="K5414" s="95">
        <v>0</v>
      </c>
      <c r="L5414" s="95">
        <v>683</v>
      </c>
      <c r="M5414" s="95">
        <v>4813784</v>
      </c>
      <c r="N5414" s="5">
        <f t="shared" si="169"/>
        <v>7048</v>
      </c>
    </row>
    <row r="5415" spans="1:14" x14ac:dyDescent="0.25">
      <c r="A5415" t="str">
        <f t="shared" si="170"/>
        <v>2021_4023</v>
      </c>
      <c r="C5415" s="95">
        <v>5414</v>
      </c>
      <c r="D5415" s="95">
        <v>4023</v>
      </c>
      <c r="E5415" s="95">
        <v>4023</v>
      </c>
      <c r="F5415" s="95" t="s">
        <v>367</v>
      </c>
      <c r="G5415" s="95">
        <v>2021</v>
      </c>
      <c r="H5415" s="95">
        <v>0</v>
      </c>
      <c r="I5415" s="95">
        <v>1</v>
      </c>
      <c r="J5415" s="95">
        <v>4550496</v>
      </c>
      <c r="K5415" s="95">
        <v>35445</v>
      </c>
      <c r="L5415" s="95">
        <v>642</v>
      </c>
      <c r="M5415" s="95">
        <v>4585941</v>
      </c>
      <c r="N5415" s="5">
        <f t="shared" si="169"/>
        <v>7088</v>
      </c>
    </row>
    <row r="5416" spans="1:14" x14ac:dyDescent="0.25">
      <c r="A5416" t="str">
        <f t="shared" si="170"/>
        <v>2021_4033</v>
      </c>
      <c r="C5416" s="95">
        <v>5415</v>
      </c>
      <c r="D5416" s="95">
        <v>4033</v>
      </c>
      <c r="E5416" s="95">
        <v>4033</v>
      </c>
      <c r="F5416" s="95" t="s">
        <v>368</v>
      </c>
      <c r="G5416" s="95">
        <v>2021</v>
      </c>
      <c r="H5416" s="95">
        <v>0</v>
      </c>
      <c r="I5416" s="95">
        <v>1</v>
      </c>
      <c r="J5416" s="95">
        <v>4286708</v>
      </c>
      <c r="K5416" s="95">
        <v>38600</v>
      </c>
      <c r="L5416" s="95">
        <v>600.79999999999995</v>
      </c>
      <c r="M5416" s="95">
        <v>4325308</v>
      </c>
      <c r="N5416" s="5">
        <f t="shared" si="169"/>
        <v>7135</v>
      </c>
    </row>
    <row r="5417" spans="1:14" x14ac:dyDescent="0.25">
      <c r="A5417" t="str">
        <f t="shared" si="170"/>
        <v>2021_4041</v>
      </c>
      <c r="C5417" s="95">
        <v>5416</v>
      </c>
      <c r="D5417" s="95">
        <v>4041</v>
      </c>
      <c r="E5417" s="95">
        <v>4041</v>
      </c>
      <c r="F5417" s="95" t="s">
        <v>151</v>
      </c>
      <c r="G5417" s="95">
        <v>2021</v>
      </c>
      <c r="H5417" s="95">
        <v>0</v>
      </c>
      <c r="I5417" s="95">
        <v>1</v>
      </c>
      <c r="J5417" s="95">
        <v>8886118</v>
      </c>
      <c r="K5417" s="95">
        <v>184151</v>
      </c>
      <c r="L5417" s="95">
        <v>1260.8</v>
      </c>
      <c r="M5417" s="95">
        <v>9070269</v>
      </c>
      <c r="N5417" s="5">
        <f t="shared" si="169"/>
        <v>7048</v>
      </c>
    </row>
    <row r="5418" spans="1:14" x14ac:dyDescent="0.25">
      <c r="A5418" t="str">
        <f t="shared" si="170"/>
        <v>2021_4043</v>
      </c>
      <c r="C5418" s="95">
        <v>5417</v>
      </c>
      <c r="D5418" s="95">
        <v>4043</v>
      </c>
      <c r="E5418" s="95">
        <v>4043</v>
      </c>
      <c r="F5418" s="95" t="s">
        <v>152</v>
      </c>
      <c r="G5418" s="95">
        <v>2021</v>
      </c>
      <c r="H5418" s="95">
        <v>0</v>
      </c>
      <c r="I5418" s="95">
        <v>1</v>
      </c>
      <c r="J5418" s="95">
        <v>4819156</v>
      </c>
      <c r="K5418" s="95">
        <v>56376</v>
      </c>
      <c r="L5418" s="95">
        <v>682.6</v>
      </c>
      <c r="M5418" s="95">
        <v>4875532</v>
      </c>
      <c r="N5418" s="5">
        <f t="shared" si="169"/>
        <v>7060</v>
      </c>
    </row>
    <row r="5419" spans="1:14" x14ac:dyDescent="0.25">
      <c r="A5419" t="str">
        <f t="shared" si="170"/>
        <v>2021_4068</v>
      </c>
      <c r="C5419" s="95">
        <v>5418</v>
      </c>
      <c r="D5419" s="95">
        <v>4068</v>
      </c>
      <c r="E5419" s="95">
        <v>4068</v>
      </c>
      <c r="F5419" s="95" t="s">
        <v>369</v>
      </c>
      <c r="G5419" s="95">
        <v>2021</v>
      </c>
      <c r="H5419" s="95">
        <v>0</v>
      </c>
      <c r="I5419" s="95">
        <v>1</v>
      </c>
      <c r="J5419" s="95">
        <v>3136678</v>
      </c>
      <c r="K5419" s="95">
        <v>0</v>
      </c>
      <c r="L5419" s="95">
        <v>444.1</v>
      </c>
      <c r="M5419" s="95">
        <v>3136678</v>
      </c>
      <c r="N5419" s="5">
        <f t="shared" si="169"/>
        <v>7063</v>
      </c>
    </row>
    <row r="5420" spans="1:14" x14ac:dyDescent="0.25">
      <c r="A5420" t="str">
        <f t="shared" si="170"/>
        <v>2021_4086</v>
      </c>
      <c r="C5420" s="95">
        <v>5419</v>
      </c>
      <c r="D5420" s="95">
        <v>4086</v>
      </c>
      <c r="E5420" s="95">
        <v>4086</v>
      </c>
      <c r="F5420" s="95" t="s">
        <v>352</v>
      </c>
      <c r="G5420" s="95">
        <v>2021</v>
      </c>
      <c r="H5420" s="95">
        <v>0</v>
      </c>
      <c r="I5420" s="95">
        <v>1</v>
      </c>
      <c r="J5420" s="95">
        <v>13625430</v>
      </c>
      <c r="K5420" s="95">
        <v>0</v>
      </c>
      <c r="L5420" s="95">
        <v>1911</v>
      </c>
      <c r="M5420" s="95">
        <v>13625430</v>
      </c>
      <c r="N5420" s="5">
        <f t="shared" si="169"/>
        <v>7130</v>
      </c>
    </row>
    <row r="5421" spans="1:14" x14ac:dyDescent="0.25">
      <c r="A5421" t="str">
        <f t="shared" si="170"/>
        <v>2021_4104</v>
      </c>
      <c r="C5421" s="95">
        <v>5420</v>
      </c>
      <c r="D5421" s="95">
        <v>4104</v>
      </c>
      <c r="E5421" s="95">
        <v>4104</v>
      </c>
      <c r="F5421" s="95" t="s">
        <v>153</v>
      </c>
      <c r="G5421" s="95">
        <v>2021</v>
      </c>
      <c r="H5421" s="95">
        <v>0</v>
      </c>
      <c r="I5421" s="95">
        <v>1</v>
      </c>
      <c r="J5421" s="95">
        <v>38315394</v>
      </c>
      <c r="K5421" s="95">
        <v>0</v>
      </c>
      <c r="L5421" s="95">
        <v>5420.2</v>
      </c>
      <c r="M5421" s="95">
        <v>38315394</v>
      </c>
      <c r="N5421" s="5">
        <f t="shared" si="169"/>
        <v>7069</v>
      </c>
    </row>
    <row r="5422" spans="1:14" x14ac:dyDescent="0.25">
      <c r="A5422" t="str">
        <f t="shared" si="170"/>
        <v>2021_4122</v>
      </c>
      <c r="C5422" s="95">
        <v>5421</v>
      </c>
      <c r="D5422" s="95">
        <v>4122</v>
      </c>
      <c r="E5422" s="95">
        <v>4122</v>
      </c>
      <c r="F5422" s="95" t="s">
        <v>154</v>
      </c>
      <c r="G5422" s="95">
        <v>2021</v>
      </c>
      <c r="H5422" s="95">
        <v>0</v>
      </c>
      <c r="I5422" s="95">
        <v>1</v>
      </c>
      <c r="J5422" s="95">
        <v>3638178</v>
      </c>
      <c r="K5422" s="95">
        <v>0</v>
      </c>
      <c r="L5422" s="95">
        <v>516.20000000000005</v>
      </c>
      <c r="M5422" s="95">
        <v>3638178</v>
      </c>
      <c r="N5422" s="5">
        <f t="shared" si="169"/>
        <v>7048</v>
      </c>
    </row>
    <row r="5423" spans="1:14" x14ac:dyDescent="0.25">
      <c r="A5423" t="str">
        <f t="shared" si="170"/>
        <v>2021_4131</v>
      </c>
      <c r="C5423" s="95">
        <v>5422</v>
      </c>
      <c r="D5423" s="95">
        <v>4131</v>
      </c>
      <c r="E5423" s="95">
        <v>4131</v>
      </c>
      <c r="F5423" s="95" t="s">
        <v>155</v>
      </c>
      <c r="G5423" s="95">
        <v>2021</v>
      </c>
      <c r="H5423" s="95">
        <v>0</v>
      </c>
      <c r="I5423" s="95">
        <v>1</v>
      </c>
      <c r="J5423" s="95">
        <v>25734660</v>
      </c>
      <c r="K5423" s="95">
        <v>0</v>
      </c>
      <c r="L5423" s="95">
        <v>3624.6</v>
      </c>
      <c r="M5423" s="95">
        <v>25734660</v>
      </c>
      <c r="N5423" s="5">
        <f t="shared" si="169"/>
        <v>7100</v>
      </c>
    </row>
    <row r="5424" spans="1:14" x14ac:dyDescent="0.25">
      <c r="A5424" t="str">
        <f t="shared" si="170"/>
        <v>2021_4203</v>
      </c>
      <c r="C5424" s="95">
        <v>5423</v>
      </c>
      <c r="D5424" s="95">
        <v>4203</v>
      </c>
      <c r="E5424" s="95">
        <v>4203</v>
      </c>
      <c r="F5424" s="95" t="s">
        <v>156</v>
      </c>
      <c r="G5424" s="95">
        <v>2021</v>
      </c>
      <c r="H5424" s="95">
        <v>0</v>
      </c>
      <c r="I5424" s="95">
        <v>1</v>
      </c>
      <c r="J5424" s="95">
        <v>5720157</v>
      </c>
      <c r="K5424" s="95">
        <v>0</v>
      </c>
      <c r="L5424" s="95">
        <v>811.6</v>
      </c>
      <c r="M5424" s="95">
        <v>5720157</v>
      </c>
      <c r="N5424" s="5">
        <f t="shared" si="169"/>
        <v>7048</v>
      </c>
    </row>
    <row r="5425" spans="1:14" x14ac:dyDescent="0.25">
      <c r="A5425" t="str">
        <f t="shared" si="170"/>
        <v>2021_4212</v>
      </c>
      <c r="C5425" s="95">
        <v>5424</v>
      </c>
      <c r="D5425" s="95">
        <v>4212</v>
      </c>
      <c r="E5425" s="95">
        <v>4212</v>
      </c>
      <c r="F5425" s="95" t="s">
        <v>157</v>
      </c>
      <c r="G5425" s="95">
        <v>2021</v>
      </c>
      <c r="H5425" s="95">
        <v>0</v>
      </c>
      <c r="I5425" s="95">
        <v>1</v>
      </c>
      <c r="J5425" s="95">
        <v>2346984</v>
      </c>
      <c r="K5425" s="95">
        <v>51047</v>
      </c>
      <c r="L5425" s="95">
        <v>333</v>
      </c>
      <c r="M5425" s="95">
        <v>2398031</v>
      </c>
      <c r="N5425" s="5">
        <f t="shared" si="169"/>
        <v>7048</v>
      </c>
    </row>
    <row r="5426" spans="1:14" x14ac:dyDescent="0.25">
      <c r="A5426" t="str">
        <f t="shared" si="170"/>
        <v>2021_4271</v>
      </c>
      <c r="C5426" s="95">
        <v>5425</v>
      </c>
      <c r="D5426" s="95">
        <v>4271</v>
      </c>
      <c r="E5426" s="95">
        <v>4271</v>
      </c>
      <c r="F5426" s="95" t="s">
        <v>159</v>
      </c>
      <c r="G5426" s="95">
        <v>2021</v>
      </c>
      <c r="H5426" s="95">
        <v>0</v>
      </c>
      <c r="I5426" s="95">
        <v>1</v>
      </c>
      <c r="J5426" s="95">
        <v>9000468</v>
      </c>
      <c r="K5426" s="95">
        <v>0</v>
      </c>
      <c r="L5426" s="95">
        <v>1276.3</v>
      </c>
      <c r="M5426" s="95">
        <v>9000468</v>
      </c>
      <c r="N5426" s="5">
        <f t="shared" si="169"/>
        <v>7052</v>
      </c>
    </row>
    <row r="5427" spans="1:14" x14ac:dyDescent="0.25">
      <c r="A5427" t="str">
        <f t="shared" si="170"/>
        <v>2021_4269</v>
      </c>
      <c r="C5427" s="95">
        <v>5426</v>
      </c>
      <c r="D5427" s="95">
        <v>4269</v>
      </c>
      <c r="E5427" s="95">
        <v>4269</v>
      </c>
      <c r="F5427" s="95" t="s">
        <v>158</v>
      </c>
      <c r="G5427" s="95">
        <v>2021</v>
      </c>
      <c r="H5427" s="95">
        <v>0</v>
      </c>
      <c r="I5427" s="95">
        <v>1</v>
      </c>
      <c r="J5427" s="95">
        <v>3702263</v>
      </c>
      <c r="K5427" s="95">
        <v>61547</v>
      </c>
      <c r="L5427" s="95">
        <v>520.20000000000005</v>
      </c>
      <c r="M5427" s="95">
        <v>3763810</v>
      </c>
      <c r="N5427" s="5">
        <f t="shared" si="169"/>
        <v>7117</v>
      </c>
    </row>
    <row r="5428" spans="1:14" x14ac:dyDescent="0.25">
      <c r="A5428" t="str">
        <f t="shared" si="170"/>
        <v>2021_4356</v>
      </c>
      <c r="C5428" s="95">
        <v>5427</v>
      </c>
      <c r="D5428" s="95">
        <v>4356</v>
      </c>
      <c r="E5428" s="95">
        <v>4356</v>
      </c>
      <c r="F5428" s="95" t="s">
        <v>160</v>
      </c>
      <c r="G5428" s="95">
        <v>2021</v>
      </c>
      <c r="H5428" s="95">
        <v>0</v>
      </c>
      <c r="I5428" s="95">
        <v>1</v>
      </c>
      <c r="J5428" s="95">
        <v>5663068</v>
      </c>
      <c r="K5428" s="95">
        <v>0</v>
      </c>
      <c r="L5428" s="95">
        <v>803.5</v>
      </c>
      <c r="M5428" s="95">
        <v>5663068</v>
      </c>
      <c r="N5428" s="5">
        <f t="shared" si="169"/>
        <v>7048</v>
      </c>
    </row>
    <row r="5429" spans="1:14" x14ac:dyDescent="0.25">
      <c r="A5429" t="str">
        <f t="shared" si="170"/>
        <v>2021_4149</v>
      </c>
      <c r="C5429" s="95">
        <v>5428</v>
      </c>
      <c r="D5429" s="95">
        <v>4149</v>
      </c>
      <c r="E5429" s="95">
        <v>4149</v>
      </c>
      <c r="F5429" s="95" t="s">
        <v>353</v>
      </c>
      <c r="G5429" s="95">
        <v>2021</v>
      </c>
      <c r="H5429" s="95">
        <v>0</v>
      </c>
      <c r="I5429" s="95">
        <v>1</v>
      </c>
      <c r="J5429" s="95">
        <v>10506582</v>
      </c>
      <c r="K5429" s="95">
        <v>0</v>
      </c>
      <c r="L5429" s="95">
        <v>1486.5</v>
      </c>
      <c r="M5429" s="95">
        <v>10506582</v>
      </c>
      <c r="N5429" s="5">
        <f t="shared" si="169"/>
        <v>7068</v>
      </c>
    </row>
    <row r="5430" spans="1:14" x14ac:dyDescent="0.25">
      <c r="A5430" t="str">
        <f t="shared" si="170"/>
        <v>2021_4437</v>
      </c>
      <c r="C5430" s="95">
        <v>5429</v>
      </c>
      <c r="D5430" s="95">
        <v>4437</v>
      </c>
      <c r="E5430" s="95">
        <v>4437</v>
      </c>
      <c r="F5430" s="95" t="s">
        <v>161</v>
      </c>
      <c r="G5430" s="95">
        <v>2021</v>
      </c>
      <c r="H5430" s="95">
        <v>0</v>
      </c>
      <c r="I5430" s="95">
        <v>1</v>
      </c>
      <c r="J5430" s="95">
        <v>3421804</v>
      </c>
      <c r="K5430" s="95">
        <v>0</v>
      </c>
      <c r="L5430" s="95">
        <v>485.5</v>
      </c>
      <c r="M5430" s="95">
        <v>3421804</v>
      </c>
      <c r="N5430" s="5">
        <f t="shared" si="169"/>
        <v>7048</v>
      </c>
    </row>
    <row r="5431" spans="1:14" x14ac:dyDescent="0.25">
      <c r="A5431" t="str">
        <f t="shared" si="170"/>
        <v>2021_4446</v>
      </c>
      <c r="C5431" s="95">
        <v>5430</v>
      </c>
      <c r="D5431" s="95">
        <v>4446</v>
      </c>
      <c r="E5431" s="95">
        <v>4446</v>
      </c>
      <c r="F5431" s="95" t="s">
        <v>162</v>
      </c>
      <c r="G5431" s="95">
        <v>2021</v>
      </c>
      <c r="H5431" s="95">
        <v>0</v>
      </c>
      <c r="I5431" s="95">
        <v>1</v>
      </c>
      <c r="J5431" s="95">
        <v>6722382</v>
      </c>
      <c r="K5431" s="95">
        <v>0</v>
      </c>
      <c r="L5431" s="95">
        <v>953.8</v>
      </c>
      <c r="M5431" s="95">
        <v>6722382</v>
      </c>
      <c r="N5431" s="5">
        <f t="shared" si="169"/>
        <v>7048</v>
      </c>
    </row>
    <row r="5432" spans="1:14" x14ac:dyDescent="0.25">
      <c r="A5432" t="str">
        <f t="shared" si="170"/>
        <v>2021_4491</v>
      </c>
      <c r="C5432" s="95">
        <v>5431</v>
      </c>
      <c r="D5432" s="95">
        <v>4491</v>
      </c>
      <c r="E5432" s="95">
        <v>4491</v>
      </c>
      <c r="F5432" s="95" t="s">
        <v>163</v>
      </c>
      <c r="G5432" s="95">
        <v>2021</v>
      </c>
      <c r="H5432" s="95">
        <v>0</v>
      </c>
      <c r="I5432" s="95">
        <v>1</v>
      </c>
      <c r="J5432" s="95">
        <v>2406187</v>
      </c>
      <c r="K5432" s="95">
        <v>32842</v>
      </c>
      <c r="L5432" s="95">
        <v>341.4</v>
      </c>
      <c r="M5432" s="95">
        <v>2439029</v>
      </c>
      <c r="N5432" s="5">
        <f t="shared" si="169"/>
        <v>7048</v>
      </c>
    </row>
    <row r="5433" spans="1:14" x14ac:dyDescent="0.25">
      <c r="A5433" t="str">
        <f t="shared" si="170"/>
        <v>2021_4505</v>
      </c>
      <c r="C5433" s="95">
        <v>5432</v>
      </c>
      <c r="D5433" s="95">
        <v>4505</v>
      </c>
      <c r="E5433" s="95">
        <v>4505</v>
      </c>
      <c r="F5433" s="95" t="s">
        <v>164</v>
      </c>
      <c r="G5433" s="95">
        <v>2021</v>
      </c>
      <c r="H5433" s="95">
        <v>0</v>
      </c>
      <c r="I5433" s="95">
        <v>1</v>
      </c>
      <c r="J5433" s="95">
        <v>1631329</v>
      </c>
      <c r="K5433" s="95">
        <v>115719</v>
      </c>
      <c r="L5433" s="95">
        <v>229.7</v>
      </c>
      <c r="M5433" s="95">
        <v>1747048</v>
      </c>
      <c r="N5433" s="5">
        <f t="shared" si="169"/>
        <v>7102</v>
      </c>
    </row>
    <row r="5434" spans="1:14" x14ac:dyDescent="0.25">
      <c r="A5434" t="str">
        <f t="shared" si="170"/>
        <v>2021_4509</v>
      </c>
      <c r="C5434" s="95">
        <v>5433</v>
      </c>
      <c r="D5434" s="95">
        <v>4509</v>
      </c>
      <c r="E5434" s="95">
        <v>4509</v>
      </c>
      <c r="F5434" s="95" t="s">
        <v>165</v>
      </c>
      <c r="G5434" s="95">
        <v>2021</v>
      </c>
      <c r="H5434" s="95">
        <v>0</v>
      </c>
      <c r="I5434" s="95">
        <v>1</v>
      </c>
      <c r="J5434" s="95">
        <v>1473032</v>
      </c>
      <c r="K5434" s="95">
        <v>0</v>
      </c>
      <c r="L5434" s="95">
        <v>209</v>
      </c>
      <c r="M5434" s="95">
        <v>1473032</v>
      </c>
      <c r="N5434" s="5">
        <f t="shared" si="169"/>
        <v>7048</v>
      </c>
    </row>
    <row r="5435" spans="1:14" x14ac:dyDescent="0.25">
      <c r="A5435" t="str">
        <f t="shared" si="170"/>
        <v>2021_4518</v>
      </c>
      <c r="C5435" s="95">
        <v>5434</v>
      </c>
      <c r="D5435" s="95">
        <v>4518</v>
      </c>
      <c r="E5435" s="95">
        <v>4518</v>
      </c>
      <c r="F5435" s="95" t="s">
        <v>166</v>
      </c>
      <c r="G5435" s="95">
        <v>2021</v>
      </c>
      <c r="H5435" s="95">
        <v>0</v>
      </c>
      <c r="I5435" s="95">
        <v>1</v>
      </c>
      <c r="J5435" s="95">
        <v>1469508</v>
      </c>
      <c r="K5435" s="95">
        <v>54364</v>
      </c>
      <c r="L5435" s="95">
        <v>208.5</v>
      </c>
      <c r="M5435" s="95">
        <v>1523872</v>
      </c>
      <c r="N5435" s="5">
        <f t="shared" si="169"/>
        <v>7048</v>
      </c>
    </row>
    <row r="5436" spans="1:14" x14ac:dyDescent="0.25">
      <c r="A5436" t="str">
        <f t="shared" si="170"/>
        <v>2021_4527</v>
      </c>
      <c r="C5436" s="95">
        <v>5435</v>
      </c>
      <c r="D5436" s="95">
        <v>4527</v>
      </c>
      <c r="E5436" s="95">
        <v>4527</v>
      </c>
      <c r="F5436" s="95" t="s">
        <v>167</v>
      </c>
      <c r="G5436" s="95">
        <v>2021</v>
      </c>
      <c r="H5436" s="95">
        <v>0</v>
      </c>
      <c r="I5436" s="95">
        <v>1</v>
      </c>
      <c r="J5436" s="95">
        <v>4278136</v>
      </c>
      <c r="K5436" s="95">
        <v>0</v>
      </c>
      <c r="L5436" s="95">
        <v>607</v>
      </c>
      <c r="M5436" s="95">
        <v>4278136</v>
      </c>
      <c r="N5436" s="5">
        <f t="shared" si="169"/>
        <v>7048</v>
      </c>
    </row>
    <row r="5437" spans="1:14" x14ac:dyDescent="0.25">
      <c r="A5437" t="str">
        <f t="shared" si="170"/>
        <v>2021_4536</v>
      </c>
      <c r="C5437" s="95">
        <v>5436</v>
      </c>
      <c r="D5437" s="95">
        <v>4536</v>
      </c>
      <c r="E5437" s="95">
        <v>4536</v>
      </c>
      <c r="F5437" s="95" t="s">
        <v>168</v>
      </c>
      <c r="G5437" s="95">
        <v>2021</v>
      </c>
      <c r="H5437" s="95">
        <v>0</v>
      </c>
      <c r="I5437" s="95">
        <v>1</v>
      </c>
      <c r="J5437" s="95">
        <v>13410934</v>
      </c>
      <c r="K5437" s="95">
        <v>0</v>
      </c>
      <c r="L5437" s="95">
        <v>1902.8</v>
      </c>
      <c r="M5437" s="95">
        <v>13410934</v>
      </c>
      <c r="N5437" s="5">
        <f t="shared" si="169"/>
        <v>7048</v>
      </c>
    </row>
    <row r="5438" spans="1:14" x14ac:dyDescent="0.25">
      <c r="A5438" t="str">
        <f t="shared" si="170"/>
        <v>2021_4554</v>
      </c>
      <c r="C5438" s="95">
        <v>5437</v>
      </c>
      <c r="D5438" s="95">
        <v>4554</v>
      </c>
      <c r="E5438" s="95">
        <v>4554</v>
      </c>
      <c r="F5438" s="95" t="s">
        <v>169</v>
      </c>
      <c r="G5438" s="95">
        <v>2021</v>
      </c>
      <c r="H5438" s="95">
        <v>0</v>
      </c>
      <c r="I5438" s="95">
        <v>1</v>
      </c>
      <c r="J5438" s="95">
        <v>7811298</v>
      </c>
      <c r="K5438" s="95">
        <v>0</v>
      </c>
      <c r="L5438" s="95">
        <v>1108.3</v>
      </c>
      <c r="M5438" s="95">
        <v>7811298</v>
      </c>
      <c r="N5438" s="5">
        <f t="shared" si="169"/>
        <v>7048</v>
      </c>
    </row>
    <row r="5439" spans="1:14" x14ac:dyDescent="0.25">
      <c r="A5439" t="str">
        <f t="shared" si="170"/>
        <v>2021_4572</v>
      </c>
      <c r="C5439" s="95">
        <v>5438</v>
      </c>
      <c r="D5439" s="95">
        <v>4572</v>
      </c>
      <c r="E5439" s="95">
        <v>4572</v>
      </c>
      <c r="F5439" s="95" t="s">
        <v>170</v>
      </c>
      <c r="G5439" s="95">
        <v>2021</v>
      </c>
      <c r="H5439" s="95">
        <v>0</v>
      </c>
      <c r="I5439" s="95">
        <v>1</v>
      </c>
      <c r="J5439" s="95">
        <v>1624564</v>
      </c>
      <c r="K5439" s="95">
        <v>65384</v>
      </c>
      <c r="L5439" s="95">
        <v>230.5</v>
      </c>
      <c r="M5439" s="95">
        <v>1689948</v>
      </c>
      <c r="N5439" s="5">
        <f t="shared" si="169"/>
        <v>7048</v>
      </c>
    </row>
    <row r="5440" spans="1:14" x14ac:dyDescent="0.25">
      <c r="A5440" t="str">
        <f t="shared" si="170"/>
        <v>2021_4581</v>
      </c>
      <c r="C5440" s="95">
        <v>5439</v>
      </c>
      <c r="D5440" s="95">
        <v>4581</v>
      </c>
      <c r="E5440" s="95">
        <v>4581</v>
      </c>
      <c r="F5440" s="95" t="s">
        <v>171</v>
      </c>
      <c r="G5440" s="95">
        <v>2021</v>
      </c>
      <c r="H5440" s="95">
        <v>0</v>
      </c>
      <c r="I5440" s="95">
        <v>1</v>
      </c>
      <c r="J5440" s="95">
        <v>33913566</v>
      </c>
      <c r="K5440" s="95">
        <v>93861</v>
      </c>
      <c r="L5440" s="95">
        <v>4811.8</v>
      </c>
      <c r="M5440" s="95">
        <v>34007427</v>
      </c>
      <c r="N5440" s="5">
        <f t="shared" si="169"/>
        <v>7048</v>
      </c>
    </row>
    <row r="5441" spans="1:14" x14ac:dyDescent="0.25">
      <c r="A5441" t="str">
        <f t="shared" si="170"/>
        <v>2021_4599</v>
      </c>
      <c r="C5441" s="95">
        <v>5440</v>
      </c>
      <c r="D5441" s="95">
        <v>4599</v>
      </c>
      <c r="E5441" s="95">
        <v>4599</v>
      </c>
      <c r="F5441" s="95" t="s">
        <v>172</v>
      </c>
      <c r="G5441" s="95">
        <v>2021</v>
      </c>
      <c r="H5441" s="95">
        <v>0</v>
      </c>
      <c r="I5441" s="95">
        <v>1</v>
      </c>
      <c r="J5441" s="95">
        <v>4178328</v>
      </c>
      <c r="K5441" s="95">
        <v>51354</v>
      </c>
      <c r="L5441" s="95">
        <v>585.20000000000005</v>
      </c>
      <c r="M5441" s="95">
        <v>4229682</v>
      </c>
      <c r="N5441" s="5">
        <f t="shared" si="169"/>
        <v>7140</v>
      </c>
    </row>
    <row r="5442" spans="1:14" x14ac:dyDescent="0.25">
      <c r="A5442" t="str">
        <f t="shared" si="170"/>
        <v>2021_4617</v>
      </c>
      <c r="C5442" s="95">
        <v>5441</v>
      </c>
      <c r="D5442" s="95">
        <v>4617</v>
      </c>
      <c r="E5442" s="95">
        <v>4617</v>
      </c>
      <c r="F5442" s="95" t="s">
        <v>173</v>
      </c>
      <c r="G5442" s="95">
        <v>2021</v>
      </c>
      <c r="H5442" s="95">
        <v>0</v>
      </c>
      <c r="I5442" s="95">
        <v>1</v>
      </c>
      <c r="J5442" s="95">
        <v>10492358</v>
      </c>
      <c r="K5442" s="95">
        <v>0</v>
      </c>
      <c r="L5442" s="95">
        <v>1488.7</v>
      </c>
      <c r="M5442" s="95">
        <v>10492358</v>
      </c>
      <c r="N5442" s="5">
        <f t="shared" si="169"/>
        <v>7048</v>
      </c>
    </row>
    <row r="5443" spans="1:14" x14ac:dyDescent="0.25">
      <c r="A5443" t="str">
        <f t="shared" si="170"/>
        <v>2021_4662</v>
      </c>
      <c r="C5443" s="95">
        <v>5442</v>
      </c>
      <c r="D5443" s="95">
        <v>4662</v>
      </c>
      <c r="E5443" s="95">
        <v>4662</v>
      </c>
      <c r="F5443" s="95" t="s">
        <v>175</v>
      </c>
      <c r="G5443" s="95">
        <v>2021</v>
      </c>
      <c r="H5443" s="95">
        <v>0</v>
      </c>
      <c r="I5443" s="95">
        <v>1</v>
      </c>
      <c r="J5443" s="95">
        <v>6448920</v>
      </c>
      <c r="K5443" s="95">
        <v>87121</v>
      </c>
      <c r="L5443" s="95">
        <v>915</v>
      </c>
      <c r="M5443" s="95">
        <v>6536041</v>
      </c>
      <c r="N5443" s="5">
        <f t="shared" ref="N5443:N5506" si="171">ROUND(J5443/L5443,0)</f>
        <v>7048</v>
      </c>
    </row>
    <row r="5444" spans="1:14" x14ac:dyDescent="0.25">
      <c r="A5444" t="str">
        <f t="shared" si="170"/>
        <v>2021_4689</v>
      </c>
      <c r="C5444" s="95">
        <v>5443</v>
      </c>
      <c r="D5444" s="95">
        <v>4689</v>
      </c>
      <c r="E5444" s="95">
        <v>4689</v>
      </c>
      <c r="F5444" s="95" t="s">
        <v>176</v>
      </c>
      <c r="G5444" s="95">
        <v>2021</v>
      </c>
      <c r="H5444" s="95">
        <v>0</v>
      </c>
      <c r="I5444" s="95">
        <v>1</v>
      </c>
      <c r="J5444" s="95">
        <v>3482417</v>
      </c>
      <c r="K5444" s="95">
        <v>0</v>
      </c>
      <c r="L5444" s="95">
        <v>494.1</v>
      </c>
      <c r="M5444" s="95">
        <v>3482417</v>
      </c>
      <c r="N5444" s="5">
        <f t="shared" si="171"/>
        <v>7048</v>
      </c>
    </row>
    <row r="5445" spans="1:14" x14ac:dyDescent="0.25">
      <c r="A5445" t="str">
        <f t="shared" ref="A5445:A5508" si="172">CONCATENATE(G5445,"_",D5445)</f>
        <v>2021_4644</v>
      </c>
      <c r="C5445" s="95">
        <v>5444</v>
      </c>
      <c r="D5445" s="95">
        <v>4644</v>
      </c>
      <c r="E5445" s="95">
        <v>4644</v>
      </c>
      <c r="F5445" s="95" t="s">
        <v>174</v>
      </c>
      <c r="G5445" s="95">
        <v>2021</v>
      </c>
      <c r="H5445" s="95">
        <v>0</v>
      </c>
      <c r="I5445" s="95">
        <v>1</v>
      </c>
      <c r="J5445" s="95">
        <v>3210479</v>
      </c>
      <c r="K5445" s="95">
        <v>0</v>
      </c>
      <c r="L5445" s="95">
        <v>451.1</v>
      </c>
      <c r="M5445" s="95">
        <v>3210479</v>
      </c>
      <c r="N5445" s="5">
        <f t="shared" si="171"/>
        <v>7117</v>
      </c>
    </row>
    <row r="5446" spans="1:14" x14ac:dyDescent="0.25">
      <c r="A5446" t="str">
        <f t="shared" si="172"/>
        <v>2021_4725</v>
      </c>
      <c r="C5446" s="95">
        <v>5445</v>
      </c>
      <c r="D5446" s="95">
        <v>4725</v>
      </c>
      <c r="E5446" s="95">
        <v>4725</v>
      </c>
      <c r="F5446" s="95" t="s">
        <v>177</v>
      </c>
      <c r="G5446" s="95">
        <v>2021</v>
      </c>
      <c r="H5446" s="95">
        <v>0</v>
      </c>
      <c r="I5446" s="95">
        <v>1</v>
      </c>
      <c r="J5446" s="95">
        <v>21119332</v>
      </c>
      <c r="K5446" s="95">
        <v>0</v>
      </c>
      <c r="L5446" s="95">
        <v>2996.5</v>
      </c>
      <c r="M5446" s="95">
        <v>21119332</v>
      </c>
      <c r="N5446" s="5">
        <f t="shared" si="171"/>
        <v>7048</v>
      </c>
    </row>
    <row r="5447" spans="1:14" x14ac:dyDescent="0.25">
      <c r="A5447" t="str">
        <f t="shared" si="172"/>
        <v>2021_2673</v>
      </c>
      <c r="C5447" s="95">
        <v>5446</v>
      </c>
      <c r="D5447" s="95">
        <v>2673</v>
      </c>
      <c r="E5447" s="95">
        <v>2673</v>
      </c>
      <c r="F5447" s="95" t="s">
        <v>104</v>
      </c>
      <c r="G5447" s="95">
        <v>2021</v>
      </c>
      <c r="H5447" s="95">
        <v>0</v>
      </c>
      <c r="I5447" s="95">
        <v>1</v>
      </c>
      <c r="J5447" s="95">
        <v>4532904</v>
      </c>
      <c r="K5447" s="95">
        <v>0</v>
      </c>
      <c r="L5447" s="95">
        <v>641.6</v>
      </c>
      <c r="M5447" s="95">
        <v>4532904</v>
      </c>
      <c r="N5447" s="5">
        <f t="shared" si="171"/>
        <v>7065</v>
      </c>
    </row>
    <row r="5448" spans="1:14" x14ac:dyDescent="0.25">
      <c r="A5448" t="str">
        <f t="shared" si="172"/>
        <v>2021_153</v>
      </c>
      <c r="C5448" s="95">
        <v>5447</v>
      </c>
      <c r="D5448" s="95">
        <v>153</v>
      </c>
      <c r="E5448" s="95">
        <v>153</v>
      </c>
      <c r="F5448" s="95" t="s">
        <v>12</v>
      </c>
      <c r="G5448" s="95">
        <v>2021</v>
      </c>
      <c r="H5448" s="95">
        <v>0</v>
      </c>
      <c r="I5448" s="95">
        <v>1</v>
      </c>
      <c r="J5448" s="95">
        <v>3988669</v>
      </c>
      <c r="K5448" s="95">
        <v>55824</v>
      </c>
      <c r="L5448" s="95">
        <v>560.6</v>
      </c>
      <c r="M5448" s="95">
        <v>4044493</v>
      </c>
      <c r="N5448" s="5">
        <f t="shared" si="171"/>
        <v>7115</v>
      </c>
    </row>
    <row r="5449" spans="1:14" x14ac:dyDescent="0.25">
      <c r="A5449" t="str">
        <f t="shared" si="172"/>
        <v>2021_3691</v>
      </c>
      <c r="C5449" s="95">
        <v>5448</v>
      </c>
      <c r="D5449" s="95">
        <v>3691</v>
      </c>
      <c r="E5449" s="95">
        <v>3691</v>
      </c>
      <c r="F5449" s="95" t="s">
        <v>142</v>
      </c>
      <c r="G5449" s="95">
        <v>2021</v>
      </c>
      <c r="H5449" s="95">
        <v>0</v>
      </c>
      <c r="I5449" s="95">
        <v>1</v>
      </c>
      <c r="J5449" s="95">
        <v>5286198</v>
      </c>
      <c r="K5449" s="95">
        <v>118501</v>
      </c>
      <c r="L5449" s="95">
        <v>747.8</v>
      </c>
      <c r="M5449" s="95">
        <v>5404699</v>
      </c>
      <c r="N5449" s="5">
        <f t="shared" si="171"/>
        <v>7069</v>
      </c>
    </row>
    <row r="5450" spans="1:14" x14ac:dyDescent="0.25">
      <c r="A5450" t="str">
        <f t="shared" si="172"/>
        <v>2021_4774</v>
      </c>
      <c r="C5450" s="95">
        <v>5449</v>
      </c>
      <c r="D5450" s="95">
        <v>4774</v>
      </c>
      <c r="E5450" s="95">
        <v>4774</v>
      </c>
      <c r="F5450" s="95" t="s">
        <v>354</v>
      </c>
      <c r="G5450" s="95">
        <v>2021</v>
      </c>
      <c r="H5450" s="95">
        <v>0</v>
      </c>
      <c r="I5450" s="95">
        <v>1</v>
      </c>
      <c r="J5450" s="95">
        <v>7995950</v>
      </c>
      <c r="K5450" s="95">
        <v>0</v>
      </c>
      <c r="L5450" s="95">
        <v>1123.5</v>
      </c>
      <c r="M5450" s="95">
        <v>7995950</v>
      </c>
      <c r="N5450" s="5">
        <f t="shared" si="171"/>
        <v>7117</v>
      </c>
    </row>
    <row r="5451" spans="1:14" x14ac:dyDescent="0.25">
      <c r="A5451" t="str">
        <f t="shared" si="172"/>
        <v>2021_873</v>
      </c>
      <c r="C5451" s="95">
        <v>5450</v>
      </c>
      <c r="D5451" s="95">
        <v>873</v>
      </c>
      <c r="E5451" s="95">
        <v>873</v>
      </c>
      <c r="F5451" s="95" t="s">
        <v>34</v>
      </c>
      <c r="G5451" s="95">
        <v>2021</v>
      </c>
      <c r="H5451" s="95">
        <v>0</v>
      </c>
      <c r="I5451" s="95">
        <v>1</v>
      </c>
      <c r="J5451" s="95">
        <v>3177392</v>
      </c>
      <c r="K5451" s="95">
        <v>50954</v>
      </c>
      <c r="L5451" s="95">
        <v>445.2</v>
      </c>
      <c r="M5451" s="95">
        <v>3228346</v>
      </c>
      <c r="N5451" s="5">
        <f t="shared" si="171"/>
        <v>7137</v>
      </c>
    </row>
    <row r="5452" spans="1:14" x14ac:dyDescent="0.25">
      <c r="A5452" t="str">
        <f t="shared" si="172"/>
        <v>2021_4778</v>
      </c>
      <c r="C5452" s="95">
        <v>5451</v>
      </c>
      <c r="D5452" s="95">
        <v>4778</v>
      </c>
      <c r="E5452" s="95">
        <v>4778</v>
      </c>
      <c r="F5452" s="95" t="s">
        <v>182</v>
      </c>
      <c r="G5452" s="95">
        <v>2021</v>
      </c>
      <c r="H5452" s="95">
        <v>0</v>
      </c>
      <c r="I5452" s="95">
        <v>1</v>
      </c>
      <c r="J5452" s="95">
        <v>1922387</v>
      </c>
      <c r="K5452" s="95">
        <v>0</v>
      </c>
      <c r="L5452" s="95">
        <v>272.10000000000002</v>
      </c>
      <c r="M5452" s="95">
        <v>1922387</v>
      </c>
      <c r="N5452" s="5">
        <f t="shared" si="171"/>
        <v>7065</v>
      </c>
    </row>
    <row r="5453" spans="1:14" x14ac:dyDescent="0.25">
      <c r="A5453" t="str">
        <f t="shared" si="172"/>
        <v>2021_4777</v>
      </c>
      <c r="C5453" s="95">
        <v>5452</v>
      </c>
      <c r="D5453" s="95">
        <v>4777</v>
      </c>
      <c r="E5453" s="95">
        <v>4777</v>
      </c>
      <c r="F5453" s="95" t="s">
        <v>181</v>
      </c>
      <c r="G5453" s="95">
        <v>2021</v>
      </c>
      <c r="H5453" s="95">
        <v>0</v>
      </c>
      <c r="I5453" s="95">
        <v>1</v>
      </c>
      <c r="J5453" s="95">
        <v>4249031</v>
      </c>
      <c r="K5453" s="95">
        <v>71068</v>
      </c>
      <c r="L5453" s="95">
        <v>600.4</v>
      </c>
      <c r="M5453" s="95">
        <v>4320099</v>
      </c>
      <c r="N5453" s="5">
        <f t="shared" si="171"/>
        <v>7077</v>
      </c>
    </row>
    <row r="5454" spans="1:14" x14ac:dyDescent="0.25">
      <c r="A5454" t="str">
        <f t="shared" si="172"/>
        <v>2021_4776</v>
      </c>
      <c r="C5454" s="95">
        <v>5453</v>
      </c>
      <c r="D5454" s="95">
        <v>4776</v>
      </c>
      <c r="E5454" s="95">
        <v>4776</v>
      </c>
      <c r="F5454" s="95" t="s">
        <v>180</v>
      </c>
      <c r="G5454" s="95">
        <v>2021</v>
      </c>
      <c r="H5454" s="95">
        <v>0</v>
      </c>
      <c r="I5454" s="95">
        <v>1</v>
      </c>
      <c r="J5454" s="95">
        <v>3516197</v>
      </c>
      <c r="K5454" s="95">
        <v>0</v>
      </c>
      <c r="L5454" s="95">
        <v>488.7</v>
      </c>
      <c r="M5454" s="95">
        <v>3516197</v>
      </c>
      <c r="N5454" s="5">
        <f t="shared" si="171"/>
        <v>7195</v>
      </c>
    </row>
    <row r="5455" spans="1:14" x14ac:dyDescent="0.25">
      <c r="A5455" t="str">
        <f t="shared" si="172"/>
        <v>2021_4779</v>
      </c>
      <c r="C5455" s="95">
        <v>5454</v>
      </c>
      <c r="D5455" s="95">
        <v>4779</v>
      </c>
      <c r="E5455" s="95">
        <v>4779</v>
      </c>
      <c r="F5455" s="95" t="s">
        <v>183</v>
      </c>
      <c r="G5455" s="95">
        <v>2021</v>
      </c>
      <c r="H5455" s="95">
        <v>0</v>
      </c>
      <c r="I5455" s="95">
        <v>1</v>
      </c>
      <c r="J5455" s="95">
        <v>12883744</v>
      </c>
      <c r="K5455" s="95">
        <v>0</v>
      </c>
      <c r="L5455" s="95">
        <v>1828</v>
      </c>
      <c r="M5455" s="95">
        <v>12883744</v>
      </c>
      <c r="N5455" s="5">
        <f t="shared" si="171"/>
        <v>7048</v>
      </c>
    </row>
    <row r="5456" spans="1:14" x14ac:dyDescent="0.25">
      <c r="A5456" t="str">
        <f t="shared" si="172"/>
        <v>2021_4784</v>
      </c>
      <c r="C5456" s="95">
        <v>5455</v>
      </c>
      <c r="D5456" s="95">
        <v>4784</v>
      </c>
      <c r="E5456" s="95">
        <v>4784</v>
      </c>
      <c r="F5456" s="95" t="s">
        <v>184</v>
      </c>
      <c r="G5456" s="95">
        <v>2021</v>
      </c>
      <c r="H5456" s="95">
        <v>0</v>
      </c>
      <c r="I5456" s="95">
        <v>1</v>
      </c>
      <c r="J5456" s="95">
        <v>21352621</v>
      </c>
      <c r="K5456" s="95">
        <v>30921</v>
      </c>
      <c r="L5456" s="95">
        <v>3029.6</v>
      </c>
      <c r="M5456" s="95">
        <v>21383542</v>
      </c>
      <c r="N5456" s="5">
        <f t="shared" si="171"/>
        <v>7048</v>
      </c>
    </row>
    <row r="5457" spans="1:14" x14ac:dyDescent="0.25">
      <c r="A5457" t="str">
        <f t="shared" si="172"/>
        <v>2021_4785</v>
      </c>
      <c r="C5457" s="95">
        <v>5456</v>
      </c>
      <c r="D5457" s="95">
        <v>4785</v>
      </c>
      <c r="E5457" s="95">
        <v>4785</v>
      </c>
      <c r="F5457" s="95" t="s">
        <v>355</v>
      </c>
      <c r="G5457" s="95">
        <v>2021</v>
      </c>
      <c r="H5457" s="95">
        <v>0</v>
      </c>
      <c r="I5457" s="95">
        <v>1</v>
      </c>
      <c r="J5457" s="95">
        <v>3143408</v>
      </c>
      <c r="K5457" s="95">
        <v>0</v>
      </c>
      <c r="L5457" s="95">
        <v>446</v>
      </c>
      <c r="M5457" s="95">
        <v>3143408</v>
      </c>
      <c r="N5457" s="5">
        <f t="shared" si="171"/>
        <v>7048</v>
      </c>
    </row>
    <row r="5458" spans="1:14" x14ac:dyDescent="0.25">
      <c r="A5458" t="str">
        <f t="shared" si="172"/>
        <v>2021_333</v>
      </c>
      <c r="C5458" s="95">
        <v>5457</v>
      </c>
      <c r="D5458" s="95">
        <v>333</v>
      </c>
      <c r="E5458" s="95">
        <v>333</v>
      </c>
      <c r="F5458" s="95" t="s">
        <v>296</v>
      </c>
      <c r="G5458" s="95">
        <v>2021</v>
      </c>
      <c r="H5458" s="95">
        <v>0</v>
      </c>
      <c r="I5458" s="95">
        <v>1</v>
      </c>
      <c r="J5458" s="95">
        <v>2862623</v>
      </c>
      <c r="K5458" s="95">
        <v>13334</v>
      </c>
      <c r="L5458" s="95">
        <v>403.3</v>
      </c>
      <c r="M5458" s="95">
        <v>2875957</v>
      </c>
      <c r="N5458" s="5">
        <f t="shared" si="171"/>
        <v>7098</v>
      </c>
    </row>
    <row r="5459" spans="1:14" x14ac:dyDescent="0.25">
      <c r="A5459" t="str">
        <f t="shared" si="172"/>
        <v>2021_4773</v>
      </c>
      <c r="C5459" s="95">
        <v>5458</v>
      </c>
      <c r="D5459" s="95">
        <v>4773</v>
      </c>
      <c r="E5459" s="95">
        <v>4773</v>
      </c>
      <c r="F5459" s="95" t="s">
        <v>179</v>
      </c>
      <c r="G5459" s="95">
        <v>2021</v>
      </c>
      <c r="H5459" s="95">
        <v>0</v>
      </c>
      <c r="I5459" s="95">
        <v>1</v>
      </c>
      <c r="J5459" s="95">
        <v>3808454</v>
      </c>
      <c r="K5459" s="95">
        <v>0</v>
      </c>
      <c r="L5459" s="95">
        <v>532.79999999999995</v>
      </c>
      <c r="M5459" s="95">
        <v>3808454</v>
      </c>
      <c r="N5459" s="5">
        <f t="shared" si="171"/>
        <v>7148</v>
      </c>
    </row>
    <row r="5460" spans="1:14" x14ac:dyDescent="0.25">
      <c r="A5460" t="str">
        <f t="shared" si="172"/>
        <v>2021_4788</v>
      </c>
      <c r="C5460" s="95">
        <v>5459</v>
      </c>
      <c r="D5460" s="95">
        <v>4788</v>
      </c>
      <c r="E5460" s="95">
        <v>4788</v>
      </c>
      <c r="F5460" s="95" t="s">
        <v>185</v>
      </c>
      <c r="G5460" s="95">
        <v>2021</v>
      </c>
      <c r="H5460" s="95">
        <v>0</v>
      </c>
      <c r="I5460" s="95">
        <v>1</v>
      </c>
      <c r="J5460" s="95">
        <v>3639955</v>
      </c>
      <c r="K5460" s="95">
        <v>0</v>
      </c>
      <c r="L5460" s="95">
        <v>508.8</v>
      </c>
      <c r="M5460" s="95">
        <v>3639955</v>
      </c>
      <c r="N5460" s="5">
        <f t="shared" si="171"/>
        <v>7154</v>
      </c>
    </row>
    <row r="5461" spans="1:14" x14ac:dyDescent="0.25">
      <c r="A5461" t="str">
        <f t="shared" si="172"/>
        <v>2021_4797</v>
      </c>
      <c r="C5461" s="95">
        <v>5460</v>
      </c>
      <c r="D5461" s="95">
        <v>4797</v>
      </c>
      <c r="E5461" s="95">
        <v>4797</v>
      </c>
      <c r="F5461" s="95" t="s">
        <v>186</v>
      </c>
      <c r="G5461" s="95">
        <v>2021</v>
      </c>
      <c r="H5461" s="95">
        <v>0</v>
      </c>
      <c r="I5461" s="95">
        <v>1</v>
      </c>
      <c r="J5461" s="95">
        <v>22105347</v>
      </c>
      <c r="K5461" s="95">
        <v>0</v>
      </c>
      <c r="L5461" s="95">
        <v>3136.4</v>
      </c>
      <c r="M5461" s="95">
        <v>22105347</v>
      </c>
      <c r="N5461" s="5">
        <f t="shared" si="171"/>
        <v>7048</v>
      </c>
    </row>
    <row r="5462" spans="1:14" x14ac:dyDescent="0.25">
      <c r="A5462" t="str">
        <f t="shared" si="172"/>
        <v>2021_4860</v>
      </c>
      <c r="C5462" s="95">
        <v>5461</v>
      </c>
      <c r="D5462" s="95">
        <v>4860</v>
      </c>
      <c r="E5462" s="95">
        <v>4860</v>
      </c>
      <c r="F5462" s="95" t="s">
        <v>399</v>
      </c>
      <c r="G5462" s="95">
        <v>2021</v>
      </c>
      <c r="H5462" s="95">
        <v>0</v>
      </c>
      <c r="I5462" s="95">
        <v>1</v>
      </c>
      <c r="J5462" s="95">
        <v>7011350</v>
      </c>
      <c r="K5462" s="95">
        <v>0</v>
      </c>
      <c r="L5462" s="95">
        <v>994.8</v>
      </c>
      <c r="M5462" s="95">
        <v>7011350</v>
      </c>
      <c r="N5462" s="5">
        <f t="shared" si="171"/>
        <v>7048</v>
      </c>
    </row>
    <row r="5463" spans="1:14" x14ac:dyDescent="0.25">
      <c r="A5463" t="str">
        <f t="shared" si="172"/>
        <v>2021_4869</v>
      </c>
      <c r="C5463" s="95">
        <v>5462</v>
      </c>
      <c r="D5463" s="95">
        <v>4869</v>
      </c>
      <c r="E5463" s="95">
        <v>4869</v>
      </c>
      <c r="F5463" s="95" t="s">
        <v>187</v>
      </c>
      <c r="G5463" s="95">
        <v>2021</v>
      </c>
      <c r="H5463" s="95">
        <v>0</v>
      </c>
      <c r="I5463" s="95">
        <v>1</v>
      </c>
      <c r="J5463" s="95">
        <v>9217269</v>
      </c>
      <c r="K5463" s="95">
        <v>665</v>
      </c>
      <c r="L5463" s="95">
        <v>1303.9000000000001</v>
      </c>
      <c r="M5463" s="95">
        <v>9217934</v>
      </c>
      <c r="N5463" s="5">
        <f t="shared" si="171"/>
        <v>7069</v>
      </c>
    </row>
    <row r="5464" spans="1:14" x14ac:dyDescent="0.25">
      <c r="A5464" t="str">
        <f t="shared" si="172"/>
        <v>2021_4878</v>
      </c>
      <c r="C5464" s="95">
        <v>5463</v>
      </c>
      <c r="D5464" s="95">
        <v>4878</v>
      </c>
      <c r="E5464" s="95">
        <v>4878</v>
      </c>
      <c r="F5464" s="95" t="s">
        <v>188</v>
      </c>
      <c r="G5464" s="95">
        <v>2021</v>
      </c>
      <c r="H5464" s="95">
        <v>0</v>
      </c>
      <c r="I5464" s="95">
        <v>1</v>
      </c>
      <c r="J5464" s="95">
        <v>4414162</v>
      </c>
      <c r="K5464" s="95">
        <v>0</v>
      </c>
      <c r="L5464" s="95">
        <v>626.29999999999995</v>
      </c>
      <c r="M5464" s="95">
        <v>4414162</v>
      </c>
      <c r="N5464" s="5">
        <f t="shared" si="171"/>
        <v>7048</v>
      </c>
    </row>
    <row r="5465" spans="1:14" x14ac:dyDescent="0.25">
      <c r="A5465" t="str">
        <f t="shared" si="172"/>
        <v>2021_4890</v>
      </c>
      <c r="C5465" s="95">
        <v>5464</v>
      </c>
      <c r="D5465" s="95">
        <v>4890</v>
      </c>
      <c r="E5465" s="95">
        <v>4890</v>
      </c>
      <c r="F5465" s="95" t="s">
        <v>189</v>
      </c>
      <c r="G5465" s="95">
        <v>2021</v>
      </c>
      <c r="H5465" s="95">
        <v>0</v>
      </c>
      <c r="I5465" s="95">
        <v>1</v>
      </c>
      <c r="J5465" s="95">
        <v>7156539</v>
      </c>
      <c r="K5465" s="95">
        <v>0</v>
      </c>
      <c r="L5465" s="95">
        <v>1015.4</v>
      </c>
      <c r="M5465" s="95">
        <v>7156539</v>
      </c>
      <c r="N5465" s="5">
        <f t="shared" si="171"/>
        <v>7048</v>
      </c>
    </row>
    <row r="5466" spans="1:14" x14ac:dyDescent="0.25">
      <c r="A5466" t="str">
        <f t="shared" si="172"/>
        <v>2021_4905</v>
      </c>
      <c r="C5466" s="95">
        <v>5465</v>
      </c>
      <c r="D5466" s="95">
        <v>4905</v>
      </c>
      <c r="E5466" s="95">
        <v>4905</v>
      </c>
      <c r="F5466" s="95" t="s">
        <v>356</v>
      </c>
      <c r="G5466" s="95">
        <v>2021</v>
      </c>
      <c r="H5466" s="95">
        <v>0</v>
      </c>
      <c r="I5466" s="95">
        <v>1</v>
      </c>
      <c r="J5466" s="95">
        <v>1585800</v>
      </c>
      <c r="K5466" s="95">
        <v>0</v>
      </c>
      <c r="L5466" s="95">
        <v>225</v>
      </c>
      <c r="M5466" s="95">
        <v>1585800</v>
      </c>
      <c r="N5466" s="5">
        <f t="shared" si="171"/>
        <v>7048</v>
      </c>
    </row>
    <row r="5467" spans="1:14" x14ac:dyDescent="0.25">
      <c r="A5467" t="str">
        <f t="shared" si="172"/>
        <v>2021_4978</v>
      </c>
      <c r="C5467" s="95">
        <v>5466</v>
      </c>
      <c r="D5467" s="95">
        <v>4978</v>
      </c>
      <c r="E5467" s="95">
        <v>4978</v>
      </c>
      <c r="F5467" s="95" t="s">
        <v>190</v>
      </c>
      <c r="G5467" s="95">
        <v>2021</v>
      </c>
      <c r="H5467" s="95">
        <v>0</v>
      </c>
      <c r="I5467" s="95">
        <v>1</v>
      </c>
      <c r="J5467" s="95">
        <v>1212961</v>
      </c>
      <c r="K5467" s="95">
        <v>109396</v>
      </c>
      <c r="L5467" s="95">
        <v>172.1</v>
      </c>
      <c r="M5467" s="95">
        <v>1322357</v>
      </c>
      <c r="N5467" s="5">
        <f t="shared" si="171"/>
        <v>7048</v>
      </c>
    </row>
    <row r="5468" spans="1:14" x14ac:dyDescent="0.25">
      <c r="A5468" t="str">
        <f t="shared" si="172"/>
        <v>2021_4995</v>
      </c>
      <c r="C5468" s="95">
        <v>5467</v>
      </c>
      <c r="D5468" s="95">
        <v>4995</v>
      </c>
      <c r="E5468" s="95">
        <v>4995</v>
      </c>
      <c r="F5468" s="95" t="s">
        <v>191</v>
      </c>
      <c r="G5468" s="95">
        <v>2021</v>
      </c>
      <c r="H5468" s="95">
        <v>0</v>
      </c>
      <c r="I5468" s="95">
        <v>1</v>
      </c>
      <c r="J5468" s="95">
        <v>6393504</v>
      </c>
      <c r="K5468" s="95">
        <v>33969</v>
      </c>
      <c r="L5468" s="95">
        <v>902.4</v>
      </c>
      <c r="M5468" s="95">
        <v>6427473</v>
      </c>
      <c r="N5468" s="5">
        <f t="shared" si="171"/>
        <v>7085</v>
      </c>
    </row>
    <row r="5469" spans="1:14" x14ac:dyDescent="0.25">
      <c r="A5469" t="str">
        <f t="shared" si="172"/>
        <v>2021_5013</v>
      </c>
      <c r="C5469" s="95">
        <v>5468</v>
      </c>
      <c r="D5469" s="95">
        <v>5013</v>
      </c>
      <c r="E5469" s="95">
        <v>5013</v>
      </c>
      <c r="F5469" s="95" t="s">
        <v>192</v>
      </c>
      <c r="G5469" s="95">
        <v>2021</v>
      </c>
      <c r="H5469" s="95">
        <v>0</v>
      </c>
      <c r="I5469" s="95">
        <v>1</v>
      </c>
      <c r="J5469" s="95">
        <v>16017990</v>
      </c>
      <c r="K5469" s="95">
        <v>162291</v>
      </c>
      <c r="L5469" s="95">
        <v>2272.6999999999998</v>
      </c>
      <c r="M5469" s="95">
        <v>16180281</v>
      </c>
      <c r="N5469" s="5">
        <f t="shared" si="171"/>
        <v>7048</v>
      </c>
    </row>
    <row r="5470" spans="1:14" x14ac:dyDescent="0.25">
      <c r="A5470" t="str">
        <f t="shared" si="172"/>
        <v>2021_5049</v>
      </c>
      <c r="C5470" s="95">
        <v>5469</v>
      </c>
      <c r="D5470" s="95">
        <v>5049</v>
      </c>
      <c r="E5470" s="95">
        <v>5049</v>
      </c>
      <c r="F5470" s="95" t="s">
        <v>193</v>
      </c>
      <c r="G5470" s="95">
        <v>2021</v>
      </c>
      <c r="H5470" s="95">
        <v>0</v>
      </c>
      <c r="I5470" s="95">
        <v>1</v>
      </c>
      <c r="J5470" s="95">
        <v>33566805</v>
      </c>
      <c r="K5470" s="95">
        <v>0</v>
      </c>
      <c r="L5470" s="95">
        <v>4762.6000000000004</v>
      </c>
      <c r="M5470" s="95">
        <v>33566805</v>
      </c>
      <c r="N5470" s="5">
        <f t="shared" si="171"/>
        <v>7048</v>
      </c>
    </row>
    <row r="5471" spans="1:14" x14ac:dyDescent="0.25">
      <c r="A5471" t="str">
        <f t="shared" si="172"/>
        <v>2021_5319</v>
      </c>
      <c r="C5471" s="95">
        <v>5470</v>
      </c>
      <c r="D5471" s="95">
        <v>5319</v>
      </c>
      <c r="E5471" s="95">
        <v>5160</v>
      </c>
      <c r="F5471" s="95" t="s">
        <v>4</v>
      </c>
      <c r="G5471" s="95">
        <v>2021</v>
      </c>
      <c r="H5471" s="95">
        <v>0</v>
      </c>
      <c r="I5471" s="95">
        <v>1</v>
      </c>
      <c r="J5471" s="95">
        <v>7494843</v>
      </c>
      <c r="K5471" s="95">
        <v>0</v>
      </c>
      <c r="L5471" s="95">
        <v>1063.4000000000001</v>
      </c>
      <c r="M5471" s="95">
        <v>7494843</v>
      </c>
      <c r="N5471" s="5">
        <f t="shared" si="171"/>
        <v>7048</v>
      </c>
    </row>
    <row r="5472" spans="1:14" x14ac:dyDescent="0.25">
      <c r="A5472" t="str">
        <f t="shared" si="172"/>
        <v>2021_5121</v>
      </c>
      <c r="C5472" s="95">
        <v>5471</v>
      </c>
      <c r="D5472" s="95">
        <v>5121</v>
      </c>
      <c r="E5472" s="95">
        <v>5121</v>
      </c>
      <c r="F5472" s="95" t="s">
        <v>194</v>
      </c>
      <c r="G5472" s="95">
        <v>2021</v>
      </c>
      <c r="H5472" s="95">
        <v>0</v>
      </c>
      <c r="I5472" s="95">
        <v>1</v>
      </c>
      <c r="J5472" s="95">
        <v>4897655</v>
      </c>
      <c r="K5472" s="95">
        <v>0</v>
      </c>
      <c r="L5472" s="95">
        <v>694.9</v>
      </c>
      <c r="M5472" s="95">
        <v>4897655</v>
      </c>
      <c r="N5472" s="5">
        <f t="shared" si="171"/>
        <v>7048</v>
      </c>
    </row>
    <row r="5473" spans="1:14" x14ac:dyDescent="0.25">
      <c r="A5473" t="str">
        <f t="shared" si="172"/>
        <v>2021_5139</v>
      </c>
      <c r="C5473" s="95">
        <v>5472</v>
      </c>
      <c r="D5473" s="95">
        <v>5139</v>
      </c>
      <c r="E5473" s="95">
        <v>5139</v>
      </c>
      <c r="F5473" s="95" t="s">
        <v>195</v>
      </c>
      <c r="G5473" s="95">
        <v>2021</v>
      </c>
      <c r="H5473" s="95">
        <v>0</v>
      </c>
      <c r="I5473" s="95">
        <v>1</v>
      </c>
      <c r="J5473" s="95">
        <v>1479292</v>
      </c>
      <c r="K5473" s="95">
        <v>25338</v>
      </c>
      <c r="L5473" s="95">
        <v>205.6</v>
      </c>
      <c r="M5473" s="95">
        <v>1504630</v>
      </c>
      <c r="N5473" s="5">
        <f t="shared" si="171"/>
        <v>7195</v>
      </c>
    </row>
    <row r="5474" spans="1:14" x14ac:dyDescent="0.25">
      <c r="A5474" t="str">
        <f t="shared" si="172"/>
        <v>2021_5163</v>
      </c>
      <c r="C5474" s="95">
        <v>5473</v>
      </c>
      <c r="D5474" s="95">
        <v>5163</v>
      </c>
      <c r="E5474" s="95">
        <v>5163</v>
      </c>
      <c r="F5474" s="95" t="s">
        <v>196</v>
      </c>
      <c r="G5474" s="95">
        <v>2021</v>
      </c>
      <c r="H5474" s="95">
        <v>0</v>
      </c>
      <c r="I5474" s="95">
        <v>1</v>
      </c>
      <c r="J5474" s="95">
        <v>4302804</v>
      </c>
      <c r="K5474" s="95">
        <v>0</v>
      </c>
      <c r="L5474" s="95">
        <v>610.5</v>
      </c>
      <c r="M5474" s="95">
        <v>4302804</v>
      </c>
      <c r="N5474" s="5">
        <f t="shared" si="171"/>
        <v>7048</v>
      </c>
    </row>
    <row r="5475" spans="1:14" x14ac:dyDescent="0.25">
      <c r="A5475" t="str">
        <f t="shared" si="172"/>
        <v>2021_5166</v>
      </c>
      <c r="C5475" s="95">
        <v>5474</v>
      </c>
      <c r="D5475" s="95">
        <v>5166</v>
      </c>
      <c r="E5475" s="95">
        <v>5166</v>
      </c>
      <c r="F5475" s="95" t="s">
        <v>197</v>
      </c>
      <c r="G5475" s="95">
        <v>2021</v>
      </c>
      <c r="H5475" s="95">
        <v>0</v>
      </c>
      <c r="I5475" s="95">
        <v>1</v>
      </c>
      <c r="J5475" s="95">
        <v>15413976</v>
      </c>
      <c r="K5475" s="95">
        <v>0</v>
      </c>
      <c r="L5475" s="95">
        <v>2187</v>
      </c>
      <c r="M5475" s="95">
        <v>15413976</v>
      </c>
      <c r="N5475" s="5">
        <f t="shared" si="171"/>
        <v>7048</v>
      </c>
    </row>
    <row r="5476" spans="1:14" x14ac:dyDescent="0.25">
      <c r="A5476" t="str">
        <f t="shared" si="172"/>
        <v>2021_5184</v>
      </c>
      <c r="C5476" s="95">
        <v>5475</v>
      </c>
      <c r="D5476" s="95">
        <v>5184</v>
      </c>
      <c r="E5476" s="95">
        <v>5184</v>
      </c>
      <c r="F5476" s="95" t="s">
        <v>198</v>
      </c>
      <c r="G5476" s="95">
        <v>2021</v>
      </c>
      <c r="H5476" s="95">
        <v>0</v>
      </c>
      <c r="I5476" s="95">
        <v>1</v>
      </c>
      <c r="J5476" s="95">
        <v>12770271</v>
      </c>
      <c r="K5476" s="95">
        <v>0</v>
      </c>
      <c r="L5476" s="95">
        <v>1811.9</v>
      </c>
      <c r="M5476" s="95">
        <v>12770271</v>
      </c>
      <c r="N5476" s="5">
        <f t="shared" si="171"/>
        <v>7048</v>
      </c>
    </row>
    <row r="5477" spans="1:14" x14ac:dyDescent="0.25">
      <c r="A5477" t="str">
        <f t="shared" si="172"/>
        <v>2021_5250</v>
      </c>
      <c r="C5477" s="95">
        <v>5476</v>
      </c>
      <c r="D5477" s="95">
        <v>5250</v>
      </c>
      <c r="E5477" s="95">
        <v>5250</v>
      </c>
      <c r="F5477" s="95" t="s">
        <v>199</v>
      </c>
      <c r="G5477" s="95">
        <v>2021</v>
      </c>
      <c r="H5477" s="95">
        <v>0</v>
      </c>
      <c r="I5477" s="95">
        <v>1</v>
      </c>
      <c r="J5477" s="95">
        <v>36724472</v>
      </c>
      <c r="K5477" s="95">
        <v>0</v>
      </c>
      <c r="L5477" s="95">
        <v>5128.3999999999996</v>
      </c>
      <c r="M5477" s="95">
        <v>36724472</v>
      </c>
      <c r="N5477" s="5">
        <f t="shared" si="171"/>
        <v>7161</v>
      </c>
    </row>
    <row r="5478" spans="1:14" x14ac:dyDescent="0.25">
      <c r="A5478" t="str">
        <f t="shared" si="172"/>
        <v>2021_5256</v>
      </c>
      <c r="C5478" s="95">
        <v>5477</v>
      </c>
      <c r="D5478" s="95">
        <v>5256</v>
      </c>
      <c r="E5478" s="95">
        <v>5256</v>
      </c>
      <c r="F5478" s="95" t="s">
        <v>200</v>
      </c>
      <c r="G5478" s="95">
        <v>2021</v>
      </c>
      <c r="H5478" s="95">
        <v>0</v>
      </c>
      <c r="I5478" s="95">
        <v>1</v>
      </c>
      <c r="J5478" s="95">
        <v>4715112</v>
      </c>
      <c r="K5478" s="95">
        <v>17021</v>
      </c>
      <c r="L5478" s="95">
        <v>669</v>
      </c>
      <c r="M5478" s="95">
        <v>4732133</v>
      </c>
      <c r="N5478" s="5">
        <f t="shared" si="171"/>
        <v>7048</v>
      </c>
    </row>
    <row r="5479" spans="1:14" x14ac:dyDescent="0.25">
      <c r="A5479" t="str">
        <f t="shared" si="172"/>
        <v>2021_5283</v>
      </c>
      <c r="C5479" s="95">
        <v>5478</v>
      </c>
      <c r="D5479" s="95">
        <v>5283</v>
      </c>
      <c r="E5479" s="95">
        <v>5283</v>
      </c>
      <c r="F5479" s="95" t="s">
        <v>201</v>
      </c>
      <c r="G5479" s="95">
        <v>2021</v>
      </c>
      <c r="H5479" s="95">
        <v>0</v>
      </c>
      <c r="I5479" s="95">
        <v>1</v>
      </c>
      <c r="J5479" s="95">
        <v>4762679</v>
      </c>
      <c r="K5479" s="95">
        <v>3783</v>
      </c>
      <c r="L5479" s="95">
        <v>664.9</v>
      </c>
      <c r="M5479" s="95">
        <v>4766462</v>
      </c>
      <c r="N5479" s="5">
        <f t="shared" si="171"/>
        <v>7163</v>
      </c>
    </row>
    <row r="5480" spans="1:14" x14ac:dyDescent="0.25">
      <c r="A5480" t="str">
        <f t="shared" si="172"/>
        <v>2021_5310</v>
      </c>
      <c r="C5480" s="95">
        <v>5479</v>
      </c>
      <c r="D5480" s="95">
        <v>5310</v>
      </c>
      <c r="E5480" s="95">
        <v>5310</v>
      </c>
      <c r="F5480" s="95" t="s">
        <v>202</v>
      </c>
      <c r="G5480" s="95">
        <v>2021</v>
      </c>
      <c r="H5480" s="95">
        <v>0</v>
      </c>
      <c r="I5480" s="95">
        <v>1</v>
      </c>
      <c r="J5480" s="95">
        <v>5342384</v>
      </c>
      <c r="K5480" s="95">
        <v>0</v>
      </c>
      <c r="L5480" s="95">
        <v>758</v>
      </c>
      <c r="M5480" s="95">
        <v>5342384</v>
      </c>
      <c r="N5480" s="5">
        <f t="shared" si="171"/>
        <v>7048</v>
      </c>
    </row>
    <row r="5481" spans="1:14" x14ac:dyDescent="0.25">
      <c r="A5481" t="str">
        <f t="shared" si="172"/>
        <v>2021_5323</v>
      </c>
      <c r="C5481" s="95">
        <v>5480</v>
      </c>
      <c r="D5481" s="95">
        <v>5323</v>
      </c>
      <c r="E5481" s="95">
        <v>5325</v>
      </c>
      <c r="F5481" s="95" t="s">
        <v>203</v>
      </c>
      <c r="G5481" s="95">
        <v>2021</v>
      </c>
      <c r="H5481" s="95">
        <v>0</v>
      </c>
      <c r="I5481" s="95">
        <v>1</v>
      </c>
      <c r="J5481" s="95">
        <v>4063638</v>
      </c>
      <c r="K5481" s="95">
        <v>0</v>
      </c>
      <c r="L5481" s="95">
        <v>568.5</v>
      </c>
      <c r="M5481" s="95">
        <v>4063638</v>
      </c>
      <c r="N5481" s="5">
        <f t="shared" si="171"/>
        <v>7148</v>
      </c>
    </row>
    <row r="5482" spans="1:14" x14ac:dyDescent="0.25">
      <c r="A5482" t="str">
        <f t="shared" si="172"/>
        <v>2021_5463</v>
      </c>
      <c r="C5482" s="95">
        <v>5481</v>
      </c>
      <c r="D5482" s="95">
        <v>5463</v>
      </c>
      <c r="E5482" s="95">
        <v>5463</v>
      </c>
      <c r="F5482" s="95" t="s">
        <v>204</v>
      </c>
      <c r="G5482" s="95">
        <v>2021</v>
      </c>
      <c r="H5482" s="95">
        <v>0</v>
      </c>
      <c r="I5482" s="95">
        <v>1</v>
      </c>
      <c r="J5482" s="95">
        <v>7324282</v>
      </c>
      <c r="K5482" s="95">
        <v>0</v>
      </c>
      <c r="L5482" s="95">
        <v>1039.2</v>
      </c>
      <c r="M5482" s="95">
        <v>7324282</v>
      </c>
      <c r="N5482" s="5">
        <f t="shared" si="171"/>
        <v>7048</v>
      </c>
    </row>
    <row r="5483" spans="1:14" x14ac:dyDescent="0.25">
      <c r="A5483" t="str">
        <f t="shared" si="172"/>
        <v>2021_5486</v>
      </c>
      <c r="C5483" s="95">
        <v>5482</v>
      </c>
      <c r="D5483" s="95">
        <v>5486</v>
      </c>
      <c r="E5483" s="95">
        <v>5486</v>
      </c>
      <c r="F5483" s="95" t="s">
        <v>205</v>
      </c>
      <c r="G5483" s="95">
        <v>2021</v>
      </c>
      <c r="H5483" s="95">
        <v>0</v>
      </c>
      <c r="I5483" s="95">
        <v>1</v>
      </c>
      <c r="J5483" s="95">
        <v>2253565</v>
      </c>
      <c r="K5483" s="95">
        <v>0</v>
      </c>
      <c r="L5483" s="95">
        <v>319.7</v>
      </c>
      <c r="M5483" s="95">
        <v>2253565</v>
      </c>
      <c r="N5483" s="5">
        <f t="shared" si="171"/>
        <v>7049</v>
      </c>
    </row>
    <row r="5484" spans="1:14" x14ac:dyDescent="0.25">
      <c r="A5484" t="str">
        <f t="shared" si="172"/>
        <v>2021_5508</v>
      </c>
      <c r="C5484" s="95">
        <v>5483</v>
      </c>
      <c r="D5484" s="95">
        <v>5508</v>
      </c>
      <c r="E5484" s="95">
        <v>5508</v>
      </c>
      <c r="F5484" s="95" t="s">
        <v>206</v>
      </c>
      <c r="G5484" s="95">
        <v>2021</v>
      </c>
      <c r="H5484" s="95">
        <v>0</v>
      </c>
      <c r="I5484" s="95">
        <v>1</v>
      </c>
      <c r="J5484" s="95">
        <v>2303286</v>
      </c>
      <c r="K5484" s="95">
        <v>0</v>
      </c>
      <c r="L5484" s="95">
        <v>326.8</v>
      </c>
      <c r="M5484" s="95">
        <v>2303286</v>
      </c>
      <c r="N5484" s="5">
        <f t="shared" si="171"/>
        <v>7048</v>
      </c>
    </row>
    <row r="5485" spans="1:14" x14ac:dyDescent="0.25">
      <c r="A5485" t="str">
        <f t="shared" si="172"/>
        <v>2021_1975</v>
      </c>
      <c r="C5485" s="95">
        <v>5484</v>
      </c>
      <c r="D5485" s="95">
        <v>1975</v>
      </c>
      <c r="E5485" s="95">
        <v>1975</v>
      </c>
      <c r="F5485" s="95" t="s">
        <v>85</v>
      </c>
      <c r="G5485" s="95">
        <v>2021</v>
      </c>
      <c r="H5485" s="95">
        <v>0</v>
      </c>
      <c r="I5485" s="95">
        <v>1</v>
      </c>
      <c r="J5485" s="95">
        <v>2734624</v>
      </c>
      <c r="K5485" s="95">
        <v>95622</v>
      </c>
      <c r="L5485" s="95">
        <v>388</v>
      </c>
      <c r="M5485" s="95">
        <v>2830246</v>
      </c>
      <c r="N5485" s="5">
        <f t="shared" si="171"/>
        <v>7048</v>
      </c>
    </row>
    <row r="5486" spans="1:14" x14ac:dyDescent="0.25">
      <c r="A5486" t="str">
        <f t="shared" si="172"/>
        <v>2021_4824</v>
      </c>
      <c r="C5486" s="95">
        <v>5485</v>
      </c>
      <c r="D5486" s="95">
        <v>4824</v>
      </c>
      <c r="E5486" s="95">
        <v>5510</v>
      </c>
      <c r="F5486" s="95" t="s">
        <v>207</v>
      </c>
      <c r="G5486" s="95">
        <v>2021</v>
      </c>
      <c r="H5486" s="95">
        <v>0</v>
      </c>
      <c r="I5486" s="95">
        <v>1</v>
      </c>
      <c r="J5486" s="95">
        <v>4968840</v>
      </c>
      <c r="K5486" s="95">
        <v>0</v>
      </c>
      <c r="L5486" s="95">
        <v>705</v>
      </c>
      <c r="M5486" s="95">
        <v>4968840</v>
      </c>
      <c r="N5486" s="5">
        <f t="shared" si="171"/>
        <v>7048</v>
      </c>
    </row>
    <row r="5487" spans="1:14" x14ac:dyDescent="0.25">
      <c r="A5487" t="str">
        <f t="shared" si="172"/>
        <v>2021_5607</v>
      </c>
      <c r="C5487" s="95">
        <v>5486</v>
      </c>
      <c r="D5487" s="95">
        <v>5607</v>
      </c>
      <c r="E5487" s="95">
        <v>5607</v>
      </c>
      <c r="F5487" s="95" t="s">
        <v>208</v>
      </c>
      <c r="G5487" s="95">
        <v>2021</v>
      </c>
      <c r="H5487" s="95">
        <v>0</v>
      </c>
      <c r="I5487" s="95">
        <v>1</v>
      </c>
      <c r="J5487" s="95">
        <v>5991684</v>
      </c>
      <c r="K5487" s="95">
        <v>0</v>
      </c>
      <c r="L5487" s="95">
        <v>847.6</v>
      </c>
      <c r="M5487" s="95">
        <v>5991684</v>
      </c>
      <c r="N5487" s="5">
        <f t="shared" si="171"/>
        <v>7069</v>
      </c>
    </row>
    <row r="5488" spans="1:14" x14ac:dyDescent="0.25">
      <c r="A5488" t="str">
        <f t="shared" si="172"/>
        <v>2021_5643</v>
      </c>
      <c r="C5488" s="95">
        <v>5487</v>
      </c>
      <c r="D5488" s="95">
        <v>5643</v>
      </c>
      <c r="E5488" s="95">
        <v>5643</v>
      </c>
      <c r="F5488" s="95" t="s">
        <v>209</v>
      </c>
      <c r="G5488" s="95">
        <v>2021</v>
      </c>
      <c r="H5488" s="95">
        <v>0</v>
      </c>
      <c r="I5488" s="95">
        <v>1</v>
      </c>
      <c r="J5488" s="95">
        <v>7082535</v>
      </c>
      <c r="K5488" s="95">
        <v>155335</v>
      </c>
      <c r="L5488" s="95">
        <v>1004.9</v>
      </c>
      <c r="M5488" s="95">
        <v>7237870</v>
      </c>
      <c r="N5488" s="5">
        <f t="shared" si="171"/>
        <v>7048</v>
      </c>
    </row>
    <row r="5489" spans="1:14" x14ac:dyDescent="0.25">
      <c r="A5489" t="str">
        <f t="shared" si="172"/>
        <v>2021_5697</v>
      </c>
      <c r="C5489" s="95">
        <v>5488</v>
      </c>
      <c r="D5489" s="95">
        <v>5697</v>
      </c>
      <c r="E5489" s="95">
        <v>5697</v>
      </c>
      <c r="F5489" s="95" t="s">
        <v>371</v>
      </c>
      <c r="G5489" s="95">
        <v>2021</v>
      </c>
      <c r="H5489" s="95">
        <v>0</v>
      </c>
      <c r="I5489" s="95">
        <v>1</v>
      </c>
      <c r="J5489" s="95">
        <v>2847392</v>
      </c>
      <c r="K5489" s="95">
        <v>29411</v>
      </c>
      <c r="L5489" s="95">
        <v>404</v>
      </c>
      <c r="M5489" s="95">
        <v>2876803</v>
      </c>
      <c r="N5489" s="5">
        <f t="shared" si="171"/>
        <v>7048</v>
      </c>
    </row>
    <row r="5490" spans="1:14" x14ac:dyDescent="0.25">
      <c r="A5490" t="str">
        <f t="shared" si="172"/>
        <v>2021_5724</v>
      </c>
      <c r="C5490" s="95">
        <v>5489</v>
      </c>
      <c r="D5490" s="95">
        <v>5724</v>
      </c>
      <c r="E5490" s="95">
        <v>5724</v>
      </c>
      <c r="F5490" s="95" t="s">
        <v>210</v>
      </c>
      <c r="G5490" s="95">
        <v>2021</v>
      </c>
      <c r="H5490" s="95">
        <v>0</v>
      </c>
      <c r="I5490" s="95">
        <v>1</v>
      </c>
      <c r="J5490" s="95">
        <v>1585800</v>
      </c>
      <c r="K5490" s="95">
        <v>0</v>
      </c>
      <c r="L5490" s="95">
        <v>225</v>
      </c>
      <c r="M5490" s="95">
        <v>1585800</v>
      </c>
      <c r="N5490" s="5">
        <f t="shared" si="171"/>
        <v>7048</v>
      </c>
    </row>
    <row r="5491" spans="1:14" x14ac:dyDescent="0.25">
      <c r="A5491" t="str">
        <f t="shared" si="172"/>
        <v>2021_5805</v>
      </c>
      <c r="C5491" s="95">
        <v>5490</v>
      </c>
      <c r="D5491" s="95">
        <v>5805</v>
      </c>
      <c r="E5491" s="95">
        <v>5805</v>
      </c>
      <c r="F5491" s="95" t="s">
        <v>212</v>
      </c>
      <c r="G5491" s="95">
        <v>2021</v>
      </c>
      <c r="H5491" s="95">
        <v>0</v>
      </c>
      <c r="I5491" s="95">
        <v>1</v>
      </c>
      <c r="J5491" s="95">
        <v>8093698</v>
      </c>
      <c r="K5491" s="95">
        <v>0</v>
      </c>
      <c r="L5491" s="95">
        <v>1140.5999999999999</v>
      </c>
      <c r="M5491" s="95">
        <v>8093698</v>
      </c>
      <c r="N5491" s="5">
        <f t="shared" si="171"/>
        <v>7096</v>
      </c>
    </row>
    <row r="5492" spans="1:14" x14ac:dyDescent="0.25">
      <c r="A5492" t="str">
        <f t="shared" si="172"/>
        <v>2021_5823</v>
      </c>
      <c r="C5492" s="95">
        <v>5491</v>
      </c>
      <c r="D5492" s="95">
        <v>5823</v>
      </c>
      <c r="E5492" s="95">
        <v>5823</v>
      </c>
      <c r="F5492" s="95" t="s">
        <v>213</v>
      </c>
      <c r="G5492" s="95">
        <v>2021</v>
      </c>
      <c r="H5492" s="95">
        <v>0</v>
      </c>
      <c r="I5492" s="95">
        <v>1</v>
      </c>
      <c r="J5492" s="95">
        <v>2589675</v>
      </c>
      <c r="K5492" s="95">
        <v>0</v>
      </c>
      <c r="L5492" s="95">
        <v>365</v>
      </c>
      <c r="M5492" s="95">
        <v>2589675</v>
      </c>
      <c r="N5492" s="5">
        <f t="shared" si="171"/>
        <v>7095</v>
      </c>
    </row>
    <row r="5493" spans="1:14" x14ac:dyDescent="0.25">
      <c r="A5493" t="str">
        <f t="shared" si="172"/>
        <v>2021_5832</v>
      </c>
      <c r="C5493" s="95">
        <v>5492</v>
      </c>
      <c r="D5493" s="95">
        <v>5832</v>
      </c>
      <c r="E5493" s="95">
        <v>5832</v>
      </c>
      <c r="F5493" s="95" t="s">
        <v>214</v>
      </c>
      <c r="G5493" s="95">
        <v>2021</v>
      </c>
      <c r="H5493" s="95">
        <v>0</v>
      </c>
      <c r="I5493" s="95">
        <v>1</v>
      </c>
      <c r="J5493" s="95">
        <v>1754952</v>
      </c>
      <c r="K5493" s="95">
        <v>51736</v>
      </c>
      <c r="L5493" s="95">
        <v>249</v>
      </c>
      <c r="M5493" s="95">
        <v>1806688</v>
      </c>
      <c r="N5493" s="5">
        <f t="shared" si="171"/>
        <v>7048</v>
      </c>
    </row>
    <row r="5494" spans="1:14" x14ac:dyDescent="0.25">
      <c r="A5494" t="str">
        <f t="shared" si="172"/>
        <v>2021_5877</v>
      </c>
      <c r="C5494" s="95">
        <v>5493</v>
      </c>
      <c r="D5494" s="95">
        <v>5877</v>
      </c>
      <c r="E5494" s="95">
        <v>5877</v>
      </c>
      <c r="F5494" s="95" t="s">
        <v>215</v>
      </c>
      <c r="G5494" s="95">
        <v>2021</v>
      </c>
      <c r="H5494" s="95">
        <v>0</v>
      </c>
      <c r="I5494" s="95">
        <v>1</v>
      </c>
      <c r="J5494" s="95">
        <v>10027190</v>
      </c>
      <c r="K5494" s="95">
        <v>0</v>
      </c>
      <c r="L5494" s="95">
        <v>1422.7</v>
      </c>
      <c r="M5494" s="95">
        <v>10027190</v>
      </c>
      <c r="N5494" s="5">
        <f t="shared" si="171"/>
        <v>7048</v>
      </c>
    </row>
    <row r="5495" spans="1:14" x14ac:dyDescent="0.25">
      <c r="A5495" t="str">
        <f t="shared" si="172"/>
        <v>2021_5895</v>
      </c>
      <c r="C5495" s="95">
        <v>5494</v>
      </c>
      <c r="D5495" s="95">
        <v>5895</v>
      </c>
      <c r="E5495" s="95">
        <v>5895</v>
      </c>
      <c r="F5495" s="95" t="s">
        <v>216</v>
      </c>
      <c r="G5495" s="95">
        <v>2021</v>
      </c>
      <c r="H5495" s="95">
        <v>0</v>
      </c>
      <c r="I5495" s="95">
        <v>1</v>
      </c>
      <c r="J5495" s="95">
        <v>1880406</v>
      </c>
      <c r="K5495" s="95">
        <v>23565</v>
      </c>
      <c r="L5495" s="95">
        <v>266.8</v>
      </c>
      <c r="M5495" s="95">
        <v>1903971</v>
      </c>
      <c r="N5495" s="5">
        <f t="shared" si="171"/>
        <v>7048</v>
      </c>
    </row>
    <row r="5496" spans="1:14" x14ac:dyDescent="0.25">
      <c r="A5496" t="str">
        <f t="shared" si="172"/>
        <v>2021_5949</v>
      </c>
      <c r="C5496" s="95">
        <v>5495</v>
      </c>
      <c r="D5496" s="95">
        <v>5949</v>
      </c>
      <c r="E5496" s="95">
        <v>5949</v>
      </c>
      <c r="F5496" s="95" t="s">
        <v>217</v>
      </c>
      <c r="G5496" s="95">
        <v>2021</v>
      </c>
      <c r="H5496" s="95">
        <v>0</v>
      </c>
      <c r="I5496" s="95">
        <v>1</v>
      </c>
      <c r="J5496" s="95">
        <v>7555456</v>
      </c>
      <c r="K5496" s="95">
        <v>4144</v>
      </c>
      <c r="L5496" s="95">
        <v>1072</v>
      </c>
      <c r="M5496" s="95">
        <v>7559600</v>
      </c>
      <c r="N5496" s="5">
        <f t="shared" si="171"/>
        <v>7048</v>
      </c>
    </row>
    <row r="5497" spans="1:14" x14ac:dyDescent="0.25">
      <c r="A5497" t="str">
        <f t="shared" si="172"/>
        <v>2021_5976</v>
      </c>
      <c r="C5497" s="95">
        <v>5496</v>
      </c>
      <c r="D5497" s="95">
        <v>5976</v>
      </c>
      <c r="E5497" s="95">
        <v>5976</v>
      </c>
      <c r="F5497" s="95" t="s">
        <v>218</v>
      </c>
      <c r="G5497" s="95">
        <v>2021</v>
      </c>
      <c r="H5497" s="95">
        <v>0</v>
      </c>
      <c r="I5497" s="95">
        <v>1</v>
      </c>
      <c r="J5497" s="95">
        <v>7459603</v>
      </c>
      <c r="K5497" s="95">
        <v>0</v>
      </c>
      <c r="L5497" s="95">
        <v>1058.4000000000001</v>
      </c>
      <c r="M5497" s="95">
        <v>7459603</v>
      </c>
      <c r="N5497" s="5">
        <f t="shared" si="171"/>
        <v>7048</v>
      </c>
    </row>
    <row r="5498" spans="1:14" x14ac:dyDescent="0.25">
      <c r="A5498" t="str">
        <f t="shared" si="172"/>
        <v>2021_5994</v>
      </c>
      <c r="C5498" s="95">
        <v>5497</v>
      </c>
      <c r="D5498" s="95">
        <v>5994</v>
      </c>
      <c r="E5498" s="95">
        <v>5994</v>
      </c>
      <c r="F5498" s="95" t="s">
        <v>219</v>
      </c>
      <c r="G5498" s="95">
        <v>2021</v>
      </c>
      <c r="H5498" s="95">
        <v>0</v>
      </c>
      <c r="I5498" s="95">
        <v>1</v>
      </c>
      <c r="J5498" s="95">
        <v>5189747</v>
      </c>
      <c r="K5498" s="95">
        <v>38397</v>
      </c>
      <c r="L5498" s="95">
        <v>735.3</v>
      </c>
      <c r="M5498" s="95">
        <v>5228144</v>
      </c>
      <c r="N5498" s="5">
        <f t="shared" si="171"/>
        <v>7058</v>
      </c>
    </row>
    <row r="5499" spans="1:14" x14ac:dyDescent="0.25">
      <c r="A5499" t="str">
        <f t="shared" si="172"/>
        <v>2021_6003</v>
      </c>
      <c r="C5499" s="95">
        <v>5498</v>
      </c>
      <c r="D5499" s="95">
        <v>6003</v>
      </c>
      <c r="E5499" s="95">
        <v>6003</v>
      </c>
      <c r="F5499" s="95" t="s">
        <v>220</v>
      </c>
      <c r="G5499" s="95">
        <v>2021</v>
      </c>
      <c r="H5499" s="95">
        <v>0</v>
      </c>
      <c r="I5499" s="95">
        <v>1</v>
      </c>
      <c r="J5499" s="95">
        <v>2627494</v>
      </c>
      <c r="K5499" s="95">
        <v>0</v>
      </c>
      <c r="L5499" s="95">
        <v>372.8</v>
      </c>
      <c r="M5499" s="95">
        <v>2627494</v>
      </c>
      <c r="N5499" s="5">
        <f t="shared" si="171"/>
        <v>7048</v>
      </c>
    </row>
    <row r="5500" spans="1:14" x14ac:dyDescent="0.25">
      <c r="A5500" t="str">
        <f t="shared" si="172"/>
        <v>2021_6012</v>
      </c>
      <c r="C5500" s="95">
        <v>5499</v>
      </c>
      <c r="D5500" s="95">
        <v>6012</v>
      </c>
      <c r="E5500" s="95">
        <v>6012</v>
      </c>
      <c r="F5500" s="95" t="s">
        <v>221</v>
      </c>
      <c r="G5500" s="95">
        <v>2021</v>
      </c>
      <c r="H5500" s="95">
        <v>0</v>
      </c>
      <c r="I5500" s="95">
        <v>1</v>
      </c>
      <c r="J5500" s="95">
        <v>3890496</v>
      </c>
      <c r="K5500" s="95">
        <v>0</v>
      </c>
      <c r="L5500" s="95">
        <v>552</v>
      </c>
      <c r="M5500" s="95">
        <v>3890496</v>
      </c>
      <c r="N5500" s="5">
        <f t="shared" si="171"/>
        <v>7048</v>
      </c>
    </row>
    <row r="5501" spans="1:14" x14ac:dyDescent="0.25">
      <c r="A5501" t="str">
        <f t="shared" si="172"/>
        <v>2021_6030</v>
      </c>
      <c r="C5501" s="95">
        <v>5500</v>
      </c>
      <c r="D5501" s="95">
        <v>6030</v>
      </c>
      <c r="E5501" s="95">
        <v>6030</v>
      </c>
      <c r="F5501" s="95" t="s">
        <v>222</v>
      </c>
      <c r="G5501" s="95">
        <v>2021</v>
      </c>
      <c r="H5501" s="95">
        <v>0</v>
      </c>
      <c r="I5501" s="95">
        <v>1</v>
      </c>
      <c r="J5501" s="95">
        <v>10012389</v>
      </c>
      <c r="K5501" s="95">
        <v>0</v>
      </c>
      <c r="L5501" s="95">
        <v>1420.6</v>
      </c>
      <c r="M5501" s="95">
        <v>10012389</v>
      </c>
      <c r="N5501" s="5">
        <f t="shared" si="171"/>
        <v>7048</v>
      </c>
    </row>
    <row r="5502" spans="1:14" x14ac:dyDescent="0.25">
      <c r="A5502" t="str">
        <f t="shared" si="172"/>
        <v>2021_6048</v>
      </c>
      <c r="C5502" s="95">
        <v>5501</v>
      </c>
      <c r="D5502" s="95">
        <v>6048</v>
      </c>
      <c r="E5502" s="95">
        <v>6035</v>
      </c>
      <c r="F5502" s="95" t="s">
        <v>223</v>
      </c>
      <c r="G5502" s="95">
        <v>2021</v>
      </c>
      <c r="H5502" s="95">
        <v>0</v>
      </c>
      <c r="I5502" s="95">
        <v>1</v>
      </c>
      <c r="J5502" s="95">
        <v>3392907</v>
      </c>
      <c r="K5502" s="95">
        <v>0</v>
      </c>
      <c r="L5502" s="95">
        <v>481.4</v>
      </c>
      <c r="M5502" s="95">
        <v>3392907</v>
      </c>
      <c r="N5502" s="5">
        <f t="shared" si="171"/>
        <v>7048</v>
      </c>
    </row>
    <row r="5503" spans="1:14" x14ac:dyDescent="0.25">
      <c r="A5503" t="str">
        <f t="shared" si="172"/>
        <v>2021_6039</v>
      </c>
      <c r="C5503" s="95">
        <v>5502</v>
      </c>
      <c r="D5503" s="95">
        <v>6039</v>
      </c>
      <c r="E5503" s="95">
        <v>6039</v>
      </c>
      <c r="F5503" s="95" t="s">
        <v>224</v>
      </c>
      <c r="G5503" s="95">
        <v>2021</v>
      </c>
      <c r="H5503" s="95">
        <v>0</v>
      </c>
      <c r="I5503" s="95">
        <v>1</v>
      </c>
      <c r="J5503" s="95">
        <v>105839111</v>
      </c>
      <c r="K5503" s="95">
        <v>0</v>
      </c>
      <c r="L5503" s="95">
        <v>15016.9</v>
      </c>
      <c r="M5503" s="95">
        <v>105839111</v>
      </c>
      <c r="N5503" s="5">
        <f t="shared" si="171"/>
        <v>7048</v>
      </c>
    </row>
    <row r="5504" spans="1:14" x14ac:dyDescent="0.25">
      <c r="A5504" t="str">
        <f t="shared" si="172"/>
        <v>2021_6093</v>
      </c>
      <c r="C5504" s="95">
        <v>5503</v>
      </c>
      <c r="D5504" s="95">
        <v>6093</v>
      </c>
      <c r="E5504" s="95">
        <v>6093</v>
      </c>
      <c r="F5504" s="95" t="s">
        <v>225</v>
      </c>
      <c r="G5504" s="95">
        <v>2021</v>
      </c>
      <c r="H5504" s="95">
        <v>0</v>
      </c>
      <c r="I5504" s="95">
        <v>1</v>
      </c>
      <c r="J5504" s="95">
        <v>9838303</v>
      </c>
      <c r="K5504" s="95">
        <v>0</v>
      </c>
      <c r="L5504" s="95">
        <v>1395.9</v>
      </c>
      <c r="M5504" s="95">
        <v>9838303</v>
      </c>
      <c r="N5504" s="5">
        <f t="shared" si="171"/>
        <v>7048</v>
      </c>
    </row>
    <row r="5505" spans="1:14" x14ac:dyDescent="0.25">
      <c r="A5505" t="str">
        <f t="shared" si="172"/>
        <v>2021_6091</v>
      </c>
      <c r="C5505" s="95">
        <v>5504</v>
      </c>
      <c r="D5505" s="95">
        <v>6091</v>
      </c>
      <c r="E5505" s="95">
        <v>6091</v>
      </c>
      <c r="F5505" s="95" t="s">
        <v>301</v>
      </c>
      <c r="G5505" s="95">
        <v>2021</v>
      </c>
      <c r="H5505" s="95">
        <v>0</v>
      </c>
      <c r="I5505" s="95">
        <v>1</v>
      </c>
      <c r="J5505" s="95">
        <v>6610508</v>
      </c>
      <c r="K5505" s="95">
        <v>0</v>
      </c>
      <c r="L5505" s="95">
        <v>936.2</v>
      </c>
      <c r="M5505" s="95">
        <v>6610508</v>
      </c>
      <c r="N5505" s="5">
        <f t="shared" si="171"/>
        <v>7061</v>
      </c>
    </row>
    <row r="5506" spans="1:14" x14ac:dyDescent="0.25">
      <c r="A5506" t="str">
        <f t="shared" si="172"/>
        <v>2021_6095</v>
      </c>
      <c r="C5506" s="95">
        <v>5505</v>
      </c>
      <c r="D5506" s="95">
        <v>6095</v>
      </c>
      <c r="E5506" s="95">
        <v>6095</v>
      </c>
      <c r="F5506" s="95" t="s">
        <v>227</v>
      </c>
      <c r="G5506" s="95">
        <v>2021</v>
      </c>
      <c r="H5506" s="95">
        <v>0</v>
      </c>
      <c r="I5506" s="95">
        <v>1</v>
      </c>
      <c r="J5506" s="95">
        <v>4533346</v>
      </c>
      <c r="K5506" s="95">
        <v>0</v>
      </c>
      <c r="L5506" s="95">
        <v>639.4</v>
      </c>
      <c r="M5506" s="95">
        <v>4533346</v>
      </c>
      <c r="N5506" s="5">
        <f t="shared" si="171"/>
        <v>7090</v>
      </c>
    </row>
    <row r="5507" spans="1:14" x14ac:dyDescent="0.25">
      <c r="A5507" t="str">
        <f t="shared" si="172"/>
        <v>2021_5157</v>
      </c>
      <c r="C5507" s="95">
        <v>5506</v>
      </c>
      <c r="D5507" s="95">
        <v>5157</v>
      </c>
      <c r="E5507" s="95">
        <v>6099</v>
      </c>
      <c r="F5507" s="95" t="s">
        <v>229</v>
      </c>
      <c r="G5507" s="95">
        <v>2021</v>
      </c>
      <c r="H5507" s="95">
        <v>0</v>
      </c>
      <c r="I5507" s="95">
        <v>1</v>
      </c>
      <c r="J5507" s="95">
        <v>4291794</v>
      </c>
      <c r="K5507" s="95">
        <v>0</v>
      </c>
      <c r="L5507" s="95">
        <v>606.1</v>
      </c>
      <c r="M5507" s="95">
        <v>4291794</v>
      </c>
      <c r="N5507" s="5">
        <f t="shared" ref="N5507:N5570" si="173">ROUND(J5507/L5507,0)</f>
        <v>7081</v>
      </c>
    </row>
    <row r="5508" spans="1:14" x14ac:dyDescent="0.25">
      <c r="A5508" t="str">
        <f t="shared" si="172"/>
        <v>2021_6097</v>
      </c>
      <c r="C5508" s="95">
        <v>5507</v>
      </c>
      <c r="D5508" s="95">
        <v>6097</v>
      </c>
      <c r="E5508" s="95">
        <v>6097</v>
      </c>
      <c r="F5508" s="95" t="s">
        <v>228</v>
      </c>
      <c r="G5508" s="95">
        <v>2021</v>
      </c>
      <c r="H5508" s="95">
        <v>0</v>
      </c>
      <c r="I5508" s="95">
        <v>1</v>
      </c>
      <c r="J5508" s="95">
        <v>1458936</v>
      </c>
      <c r="K5508" s="95">
        <v>0</v>
      </c>
      <c r="L5508" s="95">
        <v>207</v>
      </c>
      <c r="M5508" s="95">
        <v>1458936</v>
      </c>
      <c r="N5508" s="5">
        <f t="shared" si="173"/>
        <v>7048</v>
      </c>
    </row>
    <row r="5509" spans="1:14" x14ac:dyDescent="0.25">
      <c r="A5509" t="str">
        <f t="shared" ref="A5509:A5573" si="174">CONCATENATE(G5509,"_",D5509)</f>
        <v>2021_6098</v>
      </c>
      <c r="C5509" s="95">
        <v>5508</v>
      </c>
      <c r="D5509" s="95">
        <v>6098</v>
      </c>
      <c r="E5509" s="95">
        <v>6098</v>
      </c>
      <c r="F5509" s="95" t="s">
        <v>357</v>
      </c>
      <c r="G5509" s="95">
        <v>2021</v>
      </c>
      <c r="H5509" s="95">
        <v>0</v>
      </c>
      <c r="I5509" s="95">
        <v>1</v>
      </c>
      <c r="J5509" s="95">
        <v>10772868</v>
      </c>
      <c r="K5509" s="95">
        <v>0</v>
      </c>
      <c r="L5509" s="95">
        <v>1528.5</v>
      </c>
      <c r="M5509" s="95">
        <v>10772868</v>
      </c>
      <c r="N5509" s="5">
        <f t="shared" si="173"/>
        <v>7048</v>
      </c>
    </row>
    <row r="5510" spans="1:14" x14ac:dyDescent="0.25">
      <c r="A5510" t="str">
        <f t="shared" si="174"/>
        <v>2021_6100</v>
      </c>
      <c r="C5510" s="95">
        <v>5509</v>
      </c>
      <c r="D5510" s="95">
        <v>6100</v>
      </c>
      <c r="E5510" s="95">
        <v>6100</v>
      </c>
      <c r="F5510" s="95" t="s">
        <v>230</v>
      </c>
      <c r="G5510" s="95">
        <v>2021</v>
      </c>
      <c r="H5510" s="95">
        <v>0</v>
      </c>
      <c r="I5510" s="95">
        <v>1</v>
      </c>
      <c r="J5510" s="95">
        <v>3691038</v>
      </c>
      <c r="K5510" s="95">
        <v>0</v>
      </c>
      <c r="L5510" s="95">
        <v>523.70000000000005</v>
      </c>
      <c r="M5510" s="95">
        <v>3691038</v>
      </c>
      <c r="N5510" s="5">
        <f t="shared" si="173"/>
        <v>7048</v>
      </c>
    </row>
    <row r="5511" spans="1:14" x14ac:dyDescent="0.25">
      <c r="A5511" t="str">
        <f t="shared" si="174"/>
        <v>2021_6101</v>
      </c>
      <c r="C5511" s="95">
        <v>5510</v>
      </c>
      <c r="D5511" s="95">
        <v>6101</v>
      </c>
      <c r="E5511" s="95">
        <v>6101</v>
      </c>
      <c r="F5511" s="95" t="s">
        <v>231</v>
      </c>
      <c r="G5511" s="95">
        <v>2021</v>
      </c>
      <c r="H5511" s="95">
        <v>0</v>
      </c>
      <c r="I5511" s="95">
        <v>1</v>
      </c>
      <c r="J5511" s="95">
        <v>49281026</v>
      </c>
      <c r="K5511" s="95">
        <v>0</v>
      </c>
      <c r="L5511" s="95">
        <v>6992.2</v>
      </c>
      <c r="M5511" s="95">
        <v>49281026</v>
      </c>
      <c r="N5511" s="5">
        <f t="shared" si="173"/>
        <v>7048</v>
      </c>
    </row>
    <row r="5512" spans="1:14" x14ac:dyDescent="0.25">
      <c r="A5512" t="str">
        <f t="shared" si="174"/>
        <v>2021_6094</v>
      </c>
      <c r="C5512" s="95">
        <v>5511</v>
      </c>
      <c r="D5512" s="95">
        <v>6094</v>
      </c>
      <c r="E5512" s="95">
        <v>6094</v>
      </c>
      <c r="F5512" s="95" t="s">
        <v>226</v>
      </c>
      <c r="G5512" s="95">
        <v>2021</v>
      </c>
      <c r="H5512" s="95">
        <v>0</v>
      </c>
      <c r="I5512" s="95">
        <v>1</v>
      </c>
      <c r="J5512" s="95">
        <v>3762222</v>
      </c>
      <c r="K5512" s="95">
        <v>0</v>
      </c>
      <c r="L5512" s="95">
        <v>533.79999999999995</v>
      </c>
      <c r="M5512" s="95">
        <v>3762222</v>
      </c>
      <c r="N5512" s="5">
        <f t="shared" si="173"/>
        <v>7048</v>
      </c>
    </row>
    <row r="5513" spans="1:14" x14ac:dyDescent="0.25">
      <c r="A5513" t="str">
        <f t="shared" si="174"/>
        <v>2021_6096</v>
      </c>
      <c r="C5513" s="95">
        <v>5512</v>
      </c>
      <c r="D5513" s="95">
        <v>6096</v>
      </c>
      <c r="E5513" s="95">
        <v>6096</v>
      </c>
      <c r="F5513" s="95" t="s">
        <v>372</v>
      </c>
      <c r="G5513" s="95">
        <v>2021</v>
      </c>
      <c r="H5513" s="95">
        <v>0</v>
      </c>
      <c r="I5513" s="95">
        <v>1</v>
      </c>
      <c r="J5513" s="95">
        <v>3839731</v>
      </c>
      <c r="K5513" s="95">
        <v>215748</v>
      </c>
      <c r="L5513" s="95">
        <v>536.5</v>
      </c>
      <c r="M5513" s="95">
        <v>4055479</v>
      </c>
      <c r="N5513" s="5">
        <f t="shared" si="173"/>
        <v>7157</v>
      </c>
    </row>
    <row r="5514" spans="1:14" x14ac:dyDescent="0.25">
      <c r="A5514" t="str">
        <f t="shared" si="174"/>
        <v>2021_6102</v>
      </c>
      <c r="C5514" s="95">
        <v>5513</v>
      </c>
      <c r="D5514" s="95">
        <v>6102</v>
      </c>
      <c r="E5514" s="95">
        <v>6102</v>
      </c>
      <c r="F5514" s="95" t="s">
        <v>232</v>
      </c>
      <c r="G5514" s="95">
        <v>2021</v>
      </c>
      <c r="H5514" s="95">
        <v>0</v>
      </c>
      <c r="I5514" s="95">
        <v>1</v>
      </c>
      <c r="J5514" s="95">
        <v>13794346</v>
      </c>
      <c r="K5514" s="95">
        <v>0</v>
      </c>
      <c r="L5514" s="95">
        <v>1957.2</v>
      </c>
      <c r="M5514" s="95">
        <v>13794346</v>
      </c>
      <c r="N5514" s="5">
        <f t="shared" si="173"/>
        <v>7048</v>
      </c>
    </row>
    <row r="5515" spans="1:14" x14ac:dyDescent="0.25">
      <c r="A5515" t="str">
        <f t="shared" si="174"/>
        <v>2021_6120</v>
      </c>
      <c r="C5515" s="95">
        <v>5514</v>
      </c>
      <c r="D5515" s="95">
        <v>6120</v>
      </c>
      <c r="E5515" s="95">
        <v>6120</v>
      </c>
      <c r="F5515" s="95" t="s">
        <v>233</v>
      </c>
      <c r="G5515" s="95">
        <v>2021</v>
      </c>
      <c r="H5515" s="95">
        <v>0</v>
      </c>
      <c r="I5515" s="95">
        <v>1</v>
      </c>
      <c r="J5515" s="95">
        <v>7993842</v>
      </c>
      <c r="K5515" s="95">
        <v>120272</v>
      </c>
      <c r="L5515" s="95">
        <v>1134.2</v>
      </c>
      <c r="M5515" s="95">
        <v>8114114</v>
      </c>
      <c r="N5515" s="5">
        <f t="shared" si="173"/>
        <v>7048</v>
      </c>
    </row>
    <row r="5516" spans="1:14" x14ac:dyDescent="0.25">
      <c r="A5516" t="str">
        <f t="shared" si="174"/>
        <v>2021_6138</v>
      </c>
      <c r="C5516" s="95">
        <v>5515</v>
      </c>
      <c r="D5516" s="95">
        <v>6138</v>
      </c>
      <c r="E5516" s="95">
        <v>6138</v>
      </c>
      <c r="F5516" s="95" t="s">
        <v>234</v>
      </c>
      <c r="G5516" s="95">
        <v>2021</v>
      </c>
      <c r="H5516" s="95">
        <v>0</v>
      </c>
      <c r="I5516" s="95">
        <v>1</v>
      </c>
      <c r="J5516" s="95">
        <v>2717708</v>
      </c>
      <c r="K5516" s="95">
        <v>0</v>
      </c>
      <c r="L5516" s="95">
        <v>384.4</v>
      </c>
      <c r="M5516" s="95">
        <v>2717708</v>
      </c>
      <c r="N5516" s="5">
        <f t="shared" si="173"/>
        <v>7070</v>
      </c>
    </row>
    <row r="5517" spans="1:14" x14ac:dyDescent="0.25">
      <c r="A5517" t="str">
        <f t="shared" si="174"/>
        <v>2021_5751</v>
      </c>
      <c r="C5517" s="95">
        <v>5516</v>
      </c>
      <c r="D5517" s="95">
        <v>5751</v>
      </c>
      <c r="E5517" s="95">
        <v>5751</v>
      </c>
      <c r="F5517" s="95" t="s">
        <v>211</v>
      </c>
      <c r="G5517" s="95">
        <v>2021</v>
      </c>
      <c r="H5517" s="95">
        <v>0</v>
      </c>
      <c r="I5517" s="95">
        <v>1</v>
      </c>
      <c r="J5517" s="95">
        <v>4056755</v>
      </c>
      <c r="K5517" s="95">
        <v>0</v>
      </c>
      <c r="L5517" s="95">
        <v>575.1</v>
      </c>
      <c r="M5517" s="95">
        <v>4056755</v>
      </c>
      <c r="N5517" s="5">
        <f t="shared" si="173"/>
        <v>7054</v>
      </c>
    </row>
    <row r="5518" spans="1:14" x14ac:dyDescent="0.25">
      <c r="A5518" t="str">
        <f t="shared" si="174"/>
        <v>2021_6165</v>
      </c>
      <c r="C5518" s="95">
        <v>5517</v>
      </c>
      <c r="D5518" s="95">
        <v>6165</v>
      </c>
      <c r="E5518" s="95">
        <v>6165</v>
      </c>
      <c r="F5518" s="95" t="s">
        <v>235</v>
      </c>
      <c r="G5518" s="95">
        <v>2021</v>
      </c>
      <c r="H5518" s="95">
        <v>0</v>
      </c>
      <c r="I5518" s="95">
        <v>1</v>
      </c>
      <c r="J5518" s="95">
        <v>1198160</v>
      </c>
      <c r="K5518" s="95">
        <v>0</v>
      </c>
      <c r="L5518" s="95">
        <v>170</v>
      </c>
      <c r="M5518" s="95">
        <v>1198160</v>
      </c>
      <c r="N5518" s="5">
        <f t="shared" si="173"/>
        <v>7048</v>
      </c>
    </row>
    <row r="5519" spans="1:14" x14ac:dyDescent="0.25">
      <c r="A5519" t="str">
        <f t="shared" si="174"/>
        <v>2021_6175</v>
      </c>
      <c r="C5519" s="95">
        <v>5518</v>
      </c>
      <c r="D5519" s="95">
        <v>6175</v>
      </c>
      <c r="E5519" s="95">
        <v>6175</v>
      </c>
      <c r="F5519" s="95" t="s">
        <v>236</v>
      </c>
      <c r="G5519" s="95">
        <v>2021</v>
      </c>
      <c r="H5519" s="95">
        <v>0</v>
      </c>
      <c r="I5519" s="95">
        <v>1</v>
      </c>
      <c r="J5519" s="95">
        <v>4295051</v>
      </c>
      <c r="K5519" s="95">
        <v>0</v>
      </c>
      <c r="L5519" s="95">
        <v>609.4</v>
      </c>
      <c r="M5519" s="95">
        <v>4295051</v>
      </c>
      <c r="N5519" s="5">
        <f t="shared" si="173"/>
        <v>7048</v>
      </c>
    </row>
    <row r="5520" spans="1:14" x14ac:dyDescent="0.25">
      <c r="A5520" t="str">
        <f t="shared" si="174"/>
        <v>2021_6219</v>
      </c>
      <c r="C5520" s="95">
        <v>5519</v>
      </c>
      <c r="D5520" s="95">
        <v>6219</v>
      </c>
      <c r="E5520" s="95">
        <v>6219</v>
      </c>
      <c r="F5520" s="95" t="s">
        <v>237</v>
      </c>
      <c r="G5520" s="95">
        <v>2021</v>
      </c>
      <c r="H5520" s="95">
        <v>0</v>
      </c>
      <c r="I5520" s="95">
        <v>1</v>
      </c>
      <c r="J5520" s="95">
        <v>17834259</v>
      </c>
      <c r="K5520" s="95">
        <v>0</v>
      </c>
      <c r="L5520" s="95">
        <v>2530.4</v>
      </c>
      <c r="M5520" s="95">
        <v>17834259</v>
      </c>
      <c r="N5520" s="5">
        <f t="shared" si="173"/>
        <v>7048</v>
      </c>
    </row>
    <row r="5521" spans="1:14" x14ac:dyDescent="0.25">
      <c r="A5521" t="str">
        <f t="shared" si="174"/>
        <v>2021_6246</v>
      </c>
      <c r="C5521" s="95">
        <v>5520</v>
      </c>
      <c r="D5521" s="95">
        <v>6246</v>
      </c>
      <c r="E5521" s="95">
        <v>6246</v>
      </c>
      <c r="F5521" s="95" t="s">
        <v>238</v>
      </c>
      <c r="G5521" s="95">
        <v>2021</v>
      </c>
      <c r="H5521" s="95">
        <v>0</v>
      </c>
      <c r="I5521" s="95">
        <v>1</v>
      </c>
      <c r="J5521" s="95">
        <v>993294</v>
      </c>
      <c r="K5521" s="95">
        <v>14966</v>
      </c>
      <c r="L5521" s="95">
        <v>137.9</v>
      </c>
      <c r="M5521" s="95">
        <v>1008260</v>
      </c>
      <c r="N5521" s="5">
        <f t="shared" si="173"/>
        <v>7203</v>
      </c>
    </row>
    <row r="5522" spans="1:14" x14ac:dyDescent="0.25">
      <c r="A5522" t="str">
        <f t="shared" si="174"/>
        <v>2021_6273</v>
      </c>
      <c r="C5522" s="95">
        <v>5521</v>
      </c>
      <c r="D5522" s="95">
        <v>6273</v>
      </c>
      <c r="E5522" s="95">
        <v>6273</v>
      </c>
      <c r="F5522" s="95" t="s">
        <v>299</v>
      </c>
      <c r="G5522" s="95">
        <v>2021</v>
      </c>
      <c r="H5522" s="95">
        <v>0</v>
      </c>
      <c r="I5522" s="95">
        <v>1</v>
      </c>
      <c r="J5522" s="95">
        <v>5619370</v>
      </c>
      <c r="K5522" s="95">
        <v>70307</v>
      </c>
      <c r="L5522" s="95">
        <v>797.3</v>
      </c>
      <c r="M5522" s="95">
        <v>5689677</v>
      </c>
      <c r="N5522" s="5">
        <f t="shared" si="173"/>
        <v>7048</v>
      </c>
    </row>
    <row r="5523" spans="1:14" x14ac:dyDescent="0.25">
      <c r="A5523" t="str">
        <f t="shared" si="174"/>
        <v>2021_6408</v>
      </c>
      <c r="C5523" s="95">
        <v>5522</v>
      </c>
      <c r="D5523" s="95">
        <v>6408</v>
      </c>
      <c r="E5523" s="95">
        <v>6408</v>
      </c>
      <c r="F5523" s="95" t="s">
        <v>240</v>
      </c>
      <c r="G5523" s="95">
        <v>2021</v>
      </c>
      <c r="H5523" s="95">
        <v>0</v>
      </c>
      <c r="I5523" s="95">
        <v>1</v>
      </c>
      <c r="J5523" s="95">
        <v>6177843</v>
      </c>
      <c r="K5523" s="95">
        <v>0</v>
      </c>
      <c r="L5523" s="95">
        <v>872.7</v>
      </c>
      <c r="M5523" s="95">
        <v>6177843</v>
      </c>
      <c r="N5523" s="5">
        <f t="shared" si="173"/>
        <v>7079</v>
      </c>
    </row>
    <row r="5524" spans="1:14" x14ac:dyDescent="0.25">
      <c r="A5524" t="str">
        <f t="shared" si="174"/>
        <v>2021_6453</v>
      </c>
      <c r="C5524" s="95">
        <v>5523</v>
      </c>
      <c r="D5524" s="95">
        <v>6453</v>
      </c>
      <c r="E5524" s="95">
        <v>6453</v>
      </c>
      <c r="F5524" s="95" t="s">
        <v>241</v>
      </c>
      <c r="G5524" s="95">
        <v>2021</v>
      </c>
      <c r="H5524" s="95">
        <v>0</v>
      </c>
      <c r="I5524" s="95">
        <v>1</v>
      </c>
      <c r="J5524" s="95">
        <v>4395838</v>
      </c>
      <c r="K5524" s="95">
        <v>0</v>
      </c>
      <c r="L5524" s="95">
        <v>623.70000000000005</v>
      </c>
      <c r="M5524" s="95">
        <v>4395838</v>
      </c>
      <c r="N5524" s="5">
        <f t="shared" si="173"/>
        <v>7048</v>
      </c>
    </row>
    <row r="5525" spans="1:14" x14ac:dyDescent="0.25">
      <c r="A5525" t="str">
        <f t="shared" si="174"/>
        <v>2021_6460</v>
      </c>
      <c r="C5525" s="95">
        <v>5524</v>
      </c>
      <c r="D5525" s="95">
        <v>6460</v>
      </c>
      <c r="E5525" s="95">
        <v>6460</v>
      </c>
      <c r="F5525" s="95" t="s">
        <v>242</v>
      </c>
      <c r="G5525" s="95">
        <v>2021</v>
      </c>
      <c r="H5525" s="95">
        <v>0</v>
      </c>
      <c r="I5525" s="95">
        <v>1</v>
      </c>
      <c r="J5525" s="95">
        <v>4638420</v>
      </c>
      <c r="K5525" s="95">
        <v>0</v>
      </c>
      <c r="L5525" s="95">
        <v>657</v>
      </c>
      <c r="M5525" s="95">
        <v>4638420</v>
      </c>
      <c r="N5525" s="5">
        <f t="shared" si="173"/>
        <v>7060</v>
      </c>
    </row>
    <row r="5526" spans="1:14" x14ac:dyDescent="0.25">
      <c r="A5526" t="str">
        <f t="shared" si="174"/>
        <v>2021_6462</v>
      </c>
      <c r="C5526" s="95">
        <v>5525</v>
      </c>
      <c r="D5526" s="95">
        <v>6462</v>
      </c>
      <c r="E5526" s="95">
        <v>6462</v>
      </c>
      <c r="F5526" s="95" t="s">
        <v>243</v>
      </c>
      <c r="G5526" s="95">
        <v>2021</v>
      </c>
      <c r="H5526" s="95">
        <v>0</v>
      </c>
      <c r="I5526" s="95">
        <v>1</v>
      </c>
      <c r="J5526" s="95">
        <v>1979078</v>
      </c>
      <c r="K5526" s="95">
        <v>6889</v>
      </c>
      <c r="L5526" s="95">
        <v>280.8</v>
      </c>
      <c r="M5526" s="95">
        <v>1985967</v>
      </c>
      <c r="N5526" s="5">
        <f t="shared" si="173"/>
        <v>7048</v>
      </c>
    </row>
    <row r="5527" spans="1:14" x14ac:dyDescent="0.25">
      <c r="A5527" t="str">
        <f t="shared" si="174"/>
        <v>2021_6471</v>
      </c>
      <c r="C5527" s="95">
        <v>5526</v>
      </c>
      <c r="D5527" s="95">
        <v>6471</v>
      </c>
      <c r="E5527" s="95">
        <v>6471</v>
      </c>
      <c r="F5527" s="95" t="s">
        <v>244</v>
      </c>
      <c r="G5527" s="95">
        <v>2021</v>
      </c>
      <c r="H5527" s="95">
        <v>0</v>
      </c>
      <c r="I5527" s="95">
        <v>1</v>
      </c>
      <c r="J5527" s="95">
        <v>2897470</v>
      </c>
      <c r="K5527" s="95">
        <v>0</v>
      </c>
      <c r="L5527" s="95">
        <v>410</v>
      </c>
      <c r="M5527" s="95">
        <v>2897470</v>
      </c>
      <c r="N5527" s="5">
        <f t="shared" si="173"/>
        <v>7067</v>
      </c>
    </row>
    <row r="5528" spans="1:14" x14ac:dyDescent="0.25">
      <c r="A5528" t="str">
        <f t="shared" si="174"/>
        <v>2021_6509</v>
      </c>
      <c r="C5528" s="95">
        <v>5527</v>
      </c>
      <c r="D5528" s="95">
        <v>6509</v>
      </c>
      <c r="E5528" s="95">
        <v>6509</v>
      </c>
      <c r="F5528" s="95" t="s">
        <v>245</v>
      </c>
      <c r="G5528" s="95">
        <v>2021</v>
      </c>
      <c r="H5528" s="95">
        <v>0</v>
      </c>
      <c r="I5528" s="95">
        <v>1</v>
      </c>
      <c r="J5528" s="95">
        <v>2569335</v>
      </c>
      <c r="K5528" s="95">
        <v>0</v>
      </c>
      <c r="L5528" s="95">
        <v>357.1</v>
      </c>
      <c r="M5528" s="95">
        <v>2569335</v>
      </c>
      <c r="N5528" s="5">
        <f t="shared" si="173"/>
        <v>7195</v>
      </c>
    </row>
    <row r="5529" spans="1:14" x14ac:dyDescent="0.25">
      <c r="A5529" t="str">
        <f t="shared" si="174"/>
        <v>2021_6512</v>
      </c>
      <c r="C5529" s="95">
        <v>5528</v>
      </c>
      <c r="D5529" s="95">
        <v>6512</v>
      </c>
      <c r="E5529" s="95">
        <v>6512</v>
      </c>
      <c r="F5529" s="95" t="s">
        <v>246</v>
      </c>
      <c r="G5529" s="95">
        <v>2021</v>
      </c>
      <c r="H5529" s="95">
        <v>0</v>
      </c>
      <c r="I5529" s="95">
        <v>1</v>
      </c>
      <c r="J5529" s="95">
        <v>2290441</v>
      </c>
      <c r="K5529" s="95">
        <v>32769</v>
      </c>
      <c r="L5529" s="95">
        <v>323.60000000000002</v>
      </c>
      <c r="M5529" s="95">
        <v>2323210</v>
      </c>
      <c r="N5529" s="5">
        <f t="shared" si="173"/>
        <v>7078</v>
      </c>
    </row>
    <row r="5530" spans="1:14" x14ac:dyDescent="0.25">
      <c r="A5530" t="str">
        <f t="shared" si="174"/>
        <v>2021_6516</v>
      </c>
      <c r="C5530" s="95">
        <v>5529</v>
      </c>
      <c r="D5530" s="95">
        <v>6516</v>
      </c>
      <c r="E5530" s="95">
        <v>6516</v>
      </c>
      <c r="F5530" s="95" t="s">
        <v>247</v>
      </c>
      <c r="G5530" s="95">
        <v>2021</v>
      </c>
      <c r="H5530" s="95">
        <v>0</v>
      </c>
      <c r="I5530" s="95">
        <v>1</v>
      </c>
      <c r="J5530" s="95">
        <v>1080450</v>
      </c>
      <c r="K5530" s="95">
        <v>0</v>
      </c>
      <c r="L5530" s="95">
        <v>150</v>
      </c>
      <c r="M5530" s="95">
        <v>1080450</v>
      </c>
      <c r="N5530" s="5">
        <f t="shared" si="173"/>
        <v>7203</v>
      </c>
    </row>
    <row r="5531" spans="1:14" x14ac:dyDescent="0.25">
      <c r="A5531" t="str">
        <f t="shared" si="174"/>
        <v>2021_6534</v>
      </c>
      <c r="C5531" s="95">
        <v>5530</v>
      </c>
      <c r="D5531" s="95">
        <v>6534</v>
      </c>
      <c r="E5531" s="95">
        <v>6534</v>
      </c>
      <c r="F5531" s="95" t="s">
        <v>248</v>
      </c>
      <c r="G5531" s="95">
        <v>2021</v>
      </c>
      <c r="H5531" s="95">
        <v>0</v>
      </c>
      <c r="I5531" s="95">
        <v>1</v>
      </c>
      <c r="J5531" s="95">
        <v>4863120</v>
      </c>
      <c r="K5531" s="95">
        <v>133067</v>
      </c>
      <c r="L5531" s="95">
        <v>690</v>
      </c>
      <c r="M5531" s="95">
        <v>4996187</v>
      </c>
      <c r="N5531" s="5">
        <f t="shared" si="173"/>
        <v>7048</v>
      </c>
    </row>
    <row r="5532" spans="1:14" x14ac:dyDescent="0.25">
      <c r="A5532" t="str">
        <f t="shared" si="174"/>
        <v>2021_1935</v>
      </c>
      <c r="C5532" s="95">
        <v>5531</v>
      </c>
      <c r="D5532" s="95">
        <v>1935</v>
      </c>
      <c r="E5532" s="95">
        <v>6536</v>
      </c>
      <c r="F5532" s="95" t="s">
        <v>249</v>
      </c>
      <c r="G5532" s="95">
        <v>2021</v>
      </c>
      <c r="H5532" s="95">
        <v>0</v>
      </c>
      <c r="I5532" s="95">
        <v>1</v>
      </c>
      <c r="J5532" s="95">
        <v>7363116</v>
      </c>
      <c r="K5532" s="95">
        <v>40375</v>
      </c>
      <c r="L5532" s="95">
        <v>1035.5999999999999</v>
      </c>
      <c r="M5532" s="95">
        <v>7403491</v>
      </c>
      <c r="N5532" s="5">
        <f t="shared" si="173"/>
        <v>7110</v>
      </c>
    </row>
    <row r="5533" spans="1:14" x14ac:dyDescent="0.25">
      <c r="A5533" t="str">
        <f t="shared" si="174"/>
        <v>2021_6561</v>
      </c>
      <c r="C5533" s="95">
        <v>5532</v>
      </c>
      <c r="D5533" s="95">
        <v>6561</v>
      </c>
      <c r="E5533" s="95">
        <v>6561</v>
      </c>
      <c r="F5533" s="95" t="s">
        <v>250</v>
      </c>
      <c r="G5533" s="95">
        <v>2021</v>
      </c>
      <c r="H5533" s="95">
        <v>0</v>
      </c>
      <c r="I5533" s="95">
        <v>1</v>
      </c>
      <c r="J5533" s="95">
        <v>2842458</v>
      </c>
      <c r="K5533" s="95">
        <v>0</v>
      </c>
      <c r="L5533" s="95">
        <v>403.3</v>
      </c>
      <c r="M5533" s="95">
        <v>2842458</v>
      </c>
      <c r="N5533" s="5">
        <f t="shared" si="173"/>
        <v>7048</v>
      </c>
    </row>
    <row r="5534" spans="1:14" x14ac:dyDescent="0.25">
      <c r="A5534" t="str">
        <f t="shared" si="174"/>
        <v>2021_6579</v>
      </c>
      <c r="C5534" s="95">
        <v>5533</v>
      </c>
      <c r="D5534" s="95">
        <v>6579</v>
      </c>
      <c r="E5534" s="95">
        <v>6579</v>
      </c>
      <c r="F5534" s="95" t="s">
        <v>251</v>
      </c>
      <c r="G5534" s="95">
        <v>2021</v>
      </c>
      <c r="H5534" s="95">
        <v>0</v>
      </c>
      <c r="I5534" s="95">
        <v>1</v>
      </c>
      <c r="J5534" s="95">
        <v>24231024</v>
      </c>
      <c r="K5534" s="95">
        <v>0</v>
      </c>
      <c r="L5534" s="95">
        <v>3438</v>
      </c>
      <c r="M5534" s="95">
        <v>24231024</v>
      </c>
      <c r="N5534" s="5">
        <f t="shared" si="173"/>
        <v>7048</v>
      </c>
    </row>
    <row r="5535" spans="1:14" x14ac:dyDescent="0.25">
      <c r="A5535" t="str">
        <f t="shared" si="174"/>
        <v>2021_6592</v>
      </c>
      <c r="C5535" s="95">
        <v>5534</v>
      </c>
      <c r="D5535" s="95">
        <v>6592</v>
      </c>
      <c r="E5535" s="95">
        <v>6592</v>
      </c>
      <c r="F5535" s="95" t="s">
        <v>385</v>
      </c>
      <c r="G5535" s="95">
        <v>2021</v>
      </c>
      <c r="H5535" s="95">
        <v>0</v>
      </c>
      <c r="I5535" s="95">
        <v>1</v>
      </c>
      <c r="J5535" s="95">
        <v>6694895</v>
      </c>
      <c r="K5535" s="95">
        <v>248346</v>
      </c>
      <c r="L5535" s="95">
        <v>949.9</v>
      </c>
      <c r="M5535" s="95">
        <v>6943241</v>
      </c>
      <c r="N5535" s="5">
        <f t="shared" si="173"/>
        <v>7048</v>
      </c>
    </row>
    <row r="5536" spans="1:14" x14ac:dyDescent="0.25">
      <c r="A5536" t="str">
        <f t="shared" si="174"/>
        <v>2021_6615</v>
      </c>
      <c r="C5536" s="95">
        <v>5535</v>
      </c>
      <c r="D5536" s="95">
        <v>6615</v>
      </c>
      <c r="E5536" s="95">
        <v>6615</v>
      </c>
      <c r="F5536" s="95" t="s">
        <v>252</v>
      </c>
      <c r="G5536" s="95">
        <v>2021</v>
      </c>
      <c r="H5536" s="95">
        <v>0</v>
      </c>
      <c r="I5536" s="95">
        <v>1</v>
      </c>
      <c r="J5536" s="95">
        <v>5316306</v>
      </c>
      <c r="K5536" s="95">
        <v>0</v>
      </c>
      <c r="L5536" s="95">
        <v>754.3</v>
      </c>
      <c r="M5536" s="95">
        <v>5316306</v>
      </c>
      <c r="N5536" s="5">
        <f t="shared" si="173"/>
        <v>7048</v>
      </c>
    </row>
    <row r="5537" spans="1:14" x14ac:dyDescent="0.25">
      <c r="A5537" t="str">
        <f t="shared" si="174"/>
        <v>2021_6651</v>
      </c>
      <c r="C5537" s="95">
        <v>5536</v>
      </c>
      <c r="D5537" s="95">
        <v>6651</v>
      </c>
      <c r="E5537" s="95">
        <v>6651</v>
      </c>
      <c r="F5537" s="95" t="s">
        <v>253</v>
      </c>
      <c r="G5537" s="95">
        <v>2021</v>
      </c>
      <c r="H5537" s="95">
        <v>0</v>
      </c>
      <c r="I5537" s="95">
        <v>1</v>
      </c>
      <c r="J5537" s="95">
        <v>2045330</v>
      </c>
      <c r="K5537" s="95">
        <v>60156</v>
      </c>
      <c r="L5537" s="95">
        <v>290.2</v>
      </c>
      <c r="M5537" s="95">
        <v>2105486</v>
      </c>
      <c r="N5537" s="5">
        <f t="shared" si="173"/>
        <v>7048</v>
      </c>
    </row>
    <row r="5538" spans="1:14" x14ac:dyDescent="0.25">
      <c r="A5538" t="str">
        <f t="shared" si="174"/>
        <v>2021_6660</v>
      </c>
      <c r="C5538" s="95">
        <v>5537</v>
      </c>
      <c r="D5538" s="95">
        <v>6660</v>
      </c>
      <c r="E5538" s="95">
        <v>6660</v>
      </c>
      <c r="F5538" s="95" t="s">
        <v>254</v>
      </c>
      <c r="G5538" s="95">
        <v>2021</v>
      </c>
      <c r="H5538" s="95">
        <v>0</v>
      </c>
      <c r="I5538" s="95">
        <v>1</v>
      </c>
      <c r="J5538" s="95">
        <v>10727056</v>
      </c>
      <c r="K5538" s="95">
        <v>0</v>
      </c>
      <c r="L5538" s="95">
        <v>1522</v>
      </c>
      <c r="M5538" s="95">
        <v>10727056</v>
      </c>
      <c r="N5538" s="5">
        <f t="shared" si="173"/>
        <v>7048</v>
      </c>
    </row>
    <row r="5539" spans="1:14" x14ac:dyDescent="0.25">
      <c r="A5539" t="str">
        <f t="shared" si="174"/>
        <v>2021_6700</v>
      </c>
      <c r="C5539" s="95">
        <v>5538</v>
      </c>
      <c r="D5539" s="95">
        <v>6700</v>
      </c>
      <c r="E5539" s="95">
        <v>6700</v>
      </c>
      <c r="F5539" s="95" t="s">
        <v>255</v>
      </c>
      <c r="G5539" s="95">
        <v>2021</v>
      </c>
      <c r="H5539" s="95">
        <v>0</v>
      </c>
      <c r="I5539" s="95">
        <v>1</v>
      </c>
      <c r="J5539" s="95">
        <v>3503050</v>
      </c>
      <c r="K5539" s="95">
        <v>0</v>
      </c>
      <c r="L5539" s="95">
        <v>489.8</v>
      </c>
      <c r="M5539" s="95">
        <v>3503050</v>
      </c>
      <c r="N5539" s="5">
        <f t="shared" si="173"/>
        <v>7152</v>
      </c>
    </row>
    <row r="5540" spans="1:14" x14ac:dyDescent="0.25">
      <c r="A5540" t="str">
        <f t="shared" si="174"/>
        <v>2021_6759</v>
      </c>
      <c r="C5540" s="95">
        <v>5539</v>
      </c>
      <c r="D5540" s="95">
        <v>6759</v>
      </c>
      <c r="E5540" s="95">
        <v>6759</v>
      </c>
      <c r="F5540" s="95" t="s">
        <v>257</v>
      </c>
      <c r="G5540" s="95">
        <v>2021</v>
      </c>
      <c r="H5540" s="95">
        <v>0</v>
      </c>
      <c r="I5540" s="95">
        <v>1</v>
      </c>
      <c r="J5540" s="95">
        <v>4040223</v>
      </c>
      <c r="K5540" s="95">
        <v>269908</v>
      </c>
      <c r="L5540" s="95">
        <v>573</v>
      </c>
      <c r="M5540" s="95">
        <v>4310131</v>
      </c>
      <c r="N5540" s="5">
        <f t="shared" si="173"/>
        <v>7051</v>
      </c>
    </row>
    <row r="5541" spans="1:14" x14ac:dyDescent="0.25">
      <c r="A5541" t="str">
        <f t="shared" si="174"/>
        <v>2021_6762</v>
      </c>
      <c r="C5541" s="95">
        <v>5540</v>
      </c>
      <c r="D5541" s="95">
        <v>6762</v>
      </c>
      <c r="E5541" s="95">
        <v>6762</v>
      </c>
      <c r="F5541" s="95" t="s">
        <v>258</v>
      </c>
      <c r="G5541" s="95">
        <v>2021</v>
      </c>
      <c r="H5541" s="95">
        <v>0</v>
      </c>
      <c r="I5541" s="95">
        <v>1</v>
      </c>
      <c r="J5541" s="95">
        <v>4814564</v>
      </c>
      <c r="K5541" s="95">
        <v>0</v>
      </c>
      <c r="L5541" s="95">
        <v>680.6</v>
      </c>
      <c r="M5541" s="95">
        <v>4814564</v>
      </c>
      <c r="N5541" s="5">
        <f t="shared" si="173"/>
        <v>7074</v>
      </c>
    </row>
    <row r="5542" spans="1:14" x14ac:dyDescent="0.25">
      <c r="A5542" t="str">
        <f t="shared" si="174"/>
        <v>2021_6768</v>
      </c>
      <c r="C5542" s="95">
        <v>5541</v>
      </c>
      <c r="D5542" s="95">
        <v>6768</v>
      </c>
      <c r="E5542" s="95">
        <v>6768</v>
      </c>
      <c r="F5542" s="95" t="s">
        <v>259</v>
      </c>
      <c r="G5542" s="95">
        <v>2021</v>
      </c>
      <c r="H5542" s="95">
        <v>0</v>
      </c>
      <c r="I5542" s="95">
        <v>1</v>
      </c>
      <c r="J5542" s="95">
        <v>12009087</v>
      </c>
      <c r="K5542" s="95">
        <v>0</v>
      </c>
      <c r="L5542" s="95">
        <v>1703.9</v>
      </c>
      <c r="M5542" s="95">
        <v>12009087</v>
      </c>
      <c r="N5542" s="5">
        <f t="shared" si="173"/>
        <v>7048</v>
      </c>
    </row>
    <row r="5543" spans="1:14" x14ac:dyDescent="0.25">
      <c r="A5543" t="str">
        <f t="shared" si="174"/>
        <v>2021_6795</v>
      </c>
      <c r="C5543" s="95">
        <v>5542</v>
      </c>
      <c r="D5543" s="95">
        <v>6795</v>
      </c>
      <c r="E5543" s="95">
        <v>6795</v>
      </c>
      <c r="F5543" s="95" t="s">
        <v>260</v>
      </c>
      <c r="G5543" s="95">
        <v>2021</v>
      </c>
      <c r="H5543" s="95">
        <v>0</v>
      </c>
      <c r="I5543" s="95">
        <v>1</v>
      </c>
      <c r="J5543" s="95">
        <v>76580044</v>
      </c>
      <c r="K5543" s="95">
        <v>0</v>
      </c>
      <c r="L5543" s="95">
        <v>10865.5</v>
      </c>
      <c r="M5543" s="95">
        <v>76580044</v>
      </c>
      <c r="N5543" s="5">
        <f t="shared" si="173"/>
        <v>7048</v>
      </c>
    </row>
    <row r="5544" spans="1:14" x14ac:dyDescent="0.25">
      <c r="A5544" t="str">
        <f t="shared" si="174"/>
        <v>2021_6822</v>
      </c>
      <c r="C5544" s="95">
        <v>5543</v>
      </c>
      <c r="D5544" s="95">
        <v>6822</v>
      </c>
      <c r="E5544" s="95">
        <v>6822</v>
      </c>
      <c r="F5544" s="95" t="s">
        <v>261</v>
      </c>
      <c r="G5544" s="95">
        <v>2021</v>
      </c>
      <c r="H5544" s="95">
        <v>0</v>
      </c>
      <c r="I5544" s="95">
        <v>1</v>
      </c>
      <c r="J5544" s="95">
        <v>82471467</v>
      </c>
      <c r="K5544" s="95">
        <v>0</v>
      </c>
      <c r="L5544" s="95">
        <v>11701.4</v>
      </c>
      <c r="M5544" s="95">
        <v>82471467</v>
      </c>
      <c r="N5544" s="5">
        <f t="shared" si="173"/>
        <v>7048</v>
      </c>
    </row>
    <row r="5545" spans="1:14" x14ac:dyDescent="0.25">
      <c r="A5545" t="str">
        <f t="shared" si="174"/>
        <v>2021_6840</v>
      </c>
      <c r="C5545" s="95">
        <v>5544</v>
      </c>
      <c r="D5545" s="95">
        <v>6840</v>
      </c>
      <c r="E5545" s="95">
        <v>6840</v>
      </c>
      <c r="F5545" s="95" t="s">
        <v>262</v>
      </c>
      <c r="G5545" s="95">
        <v>2021</v>
      </c>
      <c r="H5545" s="95">
        <v>0</v>
      </c>
      <c r="I5545" s="95">
        <v>1</v>
      </c>
      <c r="J5545" s="95">
        <v>14985458</v>
      </c>
      <c r="K5545" s="95">
        <v>0</v>
      </c>
      <c r="L5545" s="95">
        <v>2126.1999999999998</v>
      </c>
      <c r="M5545" s="95">
        <v>14985458</v>
      </c>
      <c r="N5545" s="5">
        <f t="shared" si="173"/>
        <v>7048</v>
      </c>
    </row>
    <row r="5546" spans="1:14" x14ac:dyDescent="0.25">
      <c r="A5546" t="str">
        <f t="shared" si="174"/>
        <v>2021_6854</v>
      </c>
      <c r="C5546" s="95">
        <v>5545</v>
      </c>
      <c r="D5546" s="95">
        <v>6854</v>
      </c>
      <c r="E5546" s="95">
        <v>6854</v>
      </c>
      <c r="F5546" s="95" t="s">
        <v>263</v>
      </c>
      <c r="G5546" s="95">
        <v>2021</v>
      </c>
      <c r="H5546" s="95">
        <v>0</v>
      </c>
      <c r="I5546" s="95">
        <v>1</v>
      </c>
      <c r="J5546" s="95">
        <v>4153039</v>
      </c>
      <c r="K5546" s="95">
        <v>0</v>
      </c>
      <c r="L5546" s="95">
        <v>589</v>
      </c>
      <c r="M5546" s="95">
        <v>4153039</v>
      </c>
      <c r="N5546" s="5">
        <f t="shared" si="173"/>
        <v>7051</v>
      </c>
    </row>
    <row r="5547" spans="1:14" x14ac:dyDescent="0.25">
      <c r="A5547" t="str">
        <f t="shared" si="174"/>
        <v>2021_6867</v>
      </c>
      <c r="C5547" s="95">
        <v>5546</v>
      </c>
      <c r="D5547" s="95">
        <v>6867</v>
      </c>
      <c r="E5547" s="95">
        <v>6867</v>
      </c>
      <c r="F5547" s="95" t="s">
        <v>264</v>
      </c>
      <c r="G5547" s="95">
        <v>2021</v>
      </c>
      <c r="H5547" s="95">
        <v>0</v>
      </c>
      <c r="I5547" s="95">
        <v>1</v>
      </c>
      <c r="J5547" s="95">
        <v>12505312</v>
      </c>
      <c r="K5547" s="95">
        <v>0</v>
      </c>
      <c r="L5547" s="95">
        <v>1773.3</v>
      </c>
      <c r="M5547" s="95">
        <v>12505312</v>
      </c>
      <c r="N5547" s="5">
        <f t="shared" si="173"/>
        <v>7052</v>
      </c>
    </row>
    <row r="5548" spans="1:14" x14ac:dyDescent="0.25">
      <c r="A5548" t="str">
        <f t="shared" si="174"/>
        <v>2021_6921</v>
      </c>
      <c r="C5548" s="95">
        <v>5547</v>
      </c>
      <c r="D5548" s="95">
        <v>6921</v>
      </c>
      <c r="E5548" s="95">
        <v>6921</v>
      </c>
      <c r="F5548" s="95" t="s">
        <v>265</v>
      </c>
      <c r="G5548" s="95">
        <v>2021</v>
      </c>
      <c r="H5548" s="95">
        <v>0</v>
      </c>
      <c r="I5548" s="95">
        <v>1</v>
      </c>
      <c r="J5548" s="95">
        <v>2049660</v>
      </c>
      <c r="K5548" s="95">
        <v>0</v>
      </c>
      <c r="L5548" s="95">
        <v>289.5</v>
      </c>
      <c r="M5548" s="95">
        <v>2049660</v>
      </c>
      <c r="N5548" s="5">
        <f t="shared" si="173"/>
        <v>7080</v>
      </c>
    </row>
    <row r="5549" spans="1:14" x14ac:dyDescent="0.25">
      <c r="A5549" t="str">
        <f t="shared" si="174"/>
        <v>2021_6930</v>
      </c>
      <c r="C5549" s="95">
        <v>5548</v>
      </c>
      <c r="D5549" s="95">
        <v>6930</v>
      </c>
      <c r="E5549" s="95">
        <v>6930</v>
      </c>
      <c r="F5549" s="95" t="s">
        <v>266</v>
      </c>
      <c r="G5549" s="95">
        <v>2021</v>
      </c>
      <c r="H5549" s="95">
        <v>0</v>
      </c>
      <c r="I5549" s="95">
        <v>1</v>
      </c>
      <c r="J5549" s="95">
        <v>5323946</v>
      </c>
      <c r="K5549" s="95">
        <v>0</v>
      </c>
      <c r="L5549" s="95">
        <v>754.1</v>
      </c>
      <c r="M5549" s="95">
        <v>5323946</v>
      </c>
      <c r="N5549" s="5">
        <f t="shared" si="173"/>
        <v>7060</v>
      </c>
    </row>
    <row r="5550" spans="1:14" x14ac:dyDescent="0.25">
      <c r="A5550" t="str">
        <f t="shared" si="174"/>
        <v>2021_6937</v>
      </c>
      <c r="C5550" s="95">
        <v>5549</v>
      </c>
      <c r="D5550" s="95">
        <v>6937</v>
      </c>
      <c r="E5550" s="95">
        <v>6937</v>
      </c>
      <c r="F5550" s="95" t="s">
        <v>358</v>
      </c>
      <c r="G5550" s="95">
        <v>2021</v>
      </c>
      <c r="H5550" s="95">
        <v>0</v>
      </c>
      <c r="I5550" s="95">
        <v>1</v>
      </c>
      <c r="J5550" s="95">
        <v>3230803</v>
      </c>
      <c r="K5550" s="95">
        <v>58064</v>
      </c>
      <c r="L5550" s="95">
        <v>458.4</v>
      </c>
      <c r="M5550" s="95">
        <v>3288867</v>
      </c>
      <c r="N5550" s="5">
        <f t="shared" si="173"/>
        <v>7048</v>
      </c>
    </row>
    <row r="5551" spans="1:14" x14ac:dyDescent="0.25">
      <c r="A5551" t="str">
        <f t="shared" si="174"/>
        <v>2021_6943</v>
      </c>
      <c r="C5551" s="95">
        <v>5550</v>
      </c>
      <c r="D5551" s="95">
        <v>6943</v>
      </c>
      <c r="E5551" s="95">
        <v>6943</v>
      </c>
      <c r="F5551" s="95" t="s">
        <v>267</v>
      </c>
      <c r="G5551" s="95">
        <v>2021</v>
      </c>
      <c r="H5551" s="95">
        <v>0</v>
      </c>
      <c r="I5551" s="95">
        <v>1</v>
      </c>
      <c r="J5551" s="95">
        <v>1846576</v>
      </c>
      <c r="K5551" s="95">
        <v>0</v>
      </c>
      <c r="L5551" s="95">
        <v>262</v>
      </c>
      <c r="M5551" s="95">
        <v>1846576</v>
      </c>
      <c r="N5551" s="5">
        <f t="shared" si="173"/>
        <v>7048</v>
      </c>
    </row>
    <row r="5552" spans="1:14" x14ac:dyDescent="0.25">
      <c r="A5552" t="str">
        <f t="shared" si="174"/>
        <v>2021_6264</v>
      </c>
      <c r="C5552" s="95">
        <v>5551</v>
      </c>
      <c r="D5552" s="95">
        <v>6264</v>
      </c>
      <c r="E5552" s="95">
        <v>6264</v>
      </c>
      <c r="F5552" s="95" t="s">
        <v>239</v>
      </c>
      <c r="G5552" s="95">
        <v>2021</v>
      </c>
      <c r="H5552" s="95">
        <v>0</v>
      </c>
      <c r="I5552" s="95">
        <v>1</v>
      </c>
      <c r="J5552" s="95">
        <v>6764129</v>
      </c>
      <c r="K5552" s="95">
        <v>0</v>
      </c>
      <c r="L5552" s="95">
        <v>953.5</v>
      </c>
      <c r="M5552" s="95">
        <v>6764129</v>
      </c>
      <c r="N5552" s="5">
        <f t="shared" si="173"/>
        <v>7094</v>
      </c>
    </row>
    <row r="5553" spans="1:14" x14ac:dyDescent="0.25">
      <c r="A5553" t="str">
        <f t="shared" si="174"/>
        <v>2021_6950</v>
      </c>
      <c r="C5553" s="95">
        <v>5552</v>
      </c>
      <c r="D5553" s="95">
        <v>6950</v>
      </c>
      <c r="E5553" s="95">
        <v>6950</v>
      </c>
      <c r="F5553" s="95" t="s">
        <v>359</v>
      </c>
      <c r="G5553" s="95">
        <v>2021</v>
      </c>
      <c r="H5553" s="95">
        <v>0</v>
      </c>
      <c r="I5553" s="95">
        <v>1</v>
      </c>
      <c r="J5553" s="95">
        <v>10001112</v>
      </c>
      <c r="K5553" s="95">
        <v>991</v>
      </c>
      <c r="L5553" s="95">
        <v>1419</v>
      </c>
      <c r="M5553" s="95">
        <v>10002103</v>
      </c>
      <c r="N5553" s="5">
        <f t="shared" si="173"/>
        <v>7048</v>
      </c>
    </row>
    <row r="5554" spans="1:14" x14ac:dyDescent="0.25">
      <c r="A5554" t="str">
        <f t="shared" si="174"/>
        <v>2021_6957</v>
      </c>
      <c r="C5554" s="95">
        <v>5553</v>
      </c>
      <c r="D5554" s="95">
        <v>6957</v>
      </c>
      <c r="E5554" s="95">
        <v>6957</v>
      </c>
      <c r="F5554" s="95" t="s">
        <v>268</v>
      </c>
      <c r="G5554" s="95">
        <v>2021</v>
      </c>
      <c r="H5554" s="95">
        <v>0</v>
      </c>
      <c r="I5554" s="95">
        <v>1</v>
      </c>
      <c r="J5554" s="95">
        <v>63355177</v>
      </c>
      <c r="K5554" s="95">
        <v>0</v>
      </c>
      <c r="L5554" s="95">
        <v>8989.1</v>
      </c>
      <c r="M5554" s="95">
        <v>63355177</v>
      </c>
      <c r="N5554" s="5">
        <f t="shared" si="173"/>
        <v>7048</v>
      </c>
    </row>
    <row r="5555" spans="1:14" x14ac:dyDescent="0.25">
      <c r="A5555" t="str">
        <f t="shared" si="174"/>
        <v>2021_5922</v>
      </c>
      <c r="C5555" s="95">
        <v>5554</v>
      </c>
      <c r="D5555" s="95">
        <v>5922</v>
      </c>
      <c r="E5555" s="95">
        <v>5922</v>
      </c>
      <c r="F5555" s="95" t="s">
        <v>360</v>
      </c>
      <c r="G5555" s="95">
        <v>2021</v>
      </c>
      <c r="H5555" s="95">
        <v>0</v>
      </c>
      <c r="I5555" s="95">
        <v>1</v>
      </c>
      <c r="J5555" s="95">
        <v>5082062</v>
      </c>
      <c r="K5555" s="95">
        <v>0</v>
      </c>
      <c r="L5555" s="95">
        <v>717.4</v>
      </c>
      <c r="M5555" s="95">
        <v>5082062</v>
      </c>
      <c r="N5555" s="5">
        <f t="shared" si="173"/>
        <v>7084</v>
      </c>
    </row>
    <row r="5556" spans="1:14" x14ac:dyDescent="0.25">
      <c r="A5556" t="str">
        <f t="shared" si="174"/>
        <v>2021_819</v>
      </c>
      <c r="C5556" s="95">
        <v>5555</v>
      </c>
      <c r="D5556" s="95">
        <v>819</v>
      </c>
      <c r="E5556" s="95">
        <v>819</v>
      </c>
      <c r="F5556" s="95" t="s">
        <v>33</v>
      </c>
      <c r="G5556" s="95">
        <v>2021</v>
      </c>
      <c r="H5556" s="95">
        <v>0</v>
      </c>
      <c r="I5556" s="95">
        <v>1</v>
      </c>
      <c r="J5556" s="95">
        <v>3957452</v>
      </c>
      <c r="K5556" s="95">
        <v>0</v>
      </c>
      <c r="L5556" s="95">
        <v>561.5</v>
      </c>
      <c r="M5556" s="95">
        <v>3957452</v>
      </c>
      <c r="N5556" s="5">
        <f t="shared" si="173"/>
        <v>7048</v>
      </c>
    </row>
    <row r="5557" spans="1:14" x14ac:dyDescent="0.25">
      <c r="A5557" t="str">
        <f t="shared" si="174"/>
        <v>2021_6969</v>
      </c>
      <c r="C5557" s="95">
        <v>5556</v>
      </c>
      <c r="D5557" s="95">
        <v>6969</v>
      </c>
      <c r="E5557" s="95">
        <v>6969</v>
      </c>
      <c r="F5557" s="95" t="s">
        <v>269</v>
      </c>
      <c r="G5557" s="95">
        <v>2021</v>
      </c>
      <c r="H5557" s="95">
        <v>0</v>
      </c>
      <c r="I5557" s="95">
        <v>1</v>
      </c>
      <c r="J5557" s="95">
        <v>2322075</v>
      </c>
      <c r="K5557" s="95">
        <v>107549</v>
      </c>
      <c r="L5557" s="95">
        <v>322.60000000000002</v>
      </c>
      <c r="M5557" s="95">
        <v>2429624</v>
      </c>
      <c r="N5557" s="5">
        <f t="shared" si="173"/>
        <v>7198</v>
      </c>
    </row>
    <row r="5558" spans="1:14" x14ac:dyDescent="0.25">
      <c r="A5558" t="str">
        <f t="shared" si="174"/>
        <v>2021_6975</v>
      </c>
      <c r="C5558" s="95">
        <v>5557</v>
      </c>
      <c r="D5558" s="95">
        <v>6975</v>
      </c>
      <c r="E5558" s="95">
        <v>6975</v>
      </c>
      <c r="F5558" s="95" t="s">
        <v>270</v>
      </c>
      <c r="G5558" s="95">
        <v>2021</v>
      </c>
      <c r="H5558" s="95">
        <v>0</v>
      </c>
      <c r="I5558" s="95">
        <v>1</v>
      </c>
      <c r="J5558" s="95">
        <v>9174382</v>
      </c>
      <c r="K5558" s="95">
        <v>86979</v>
      </c>
      <c r="L5558" s="95">
        <v>1301.7</v>
      </c>
      <c r="M5558" s="95">
        <v>9261361</v>
      </c>
      <c r="N5558" s="5">
        <f t="shared" si="173"/>
        <v>7048</v>
      </c>
    </row>
    <row r="5559" spans="1:14" x14ac:dyDescent="0.25">
      <c r="A5559" t="str">
        <f t="shared" si="174"/>
        <v>2021_6983</v>
      </c>
      <c r="C5559" s="95">
        <v>5558</v>
      </c>
      <c r="D5559" s="95">
        <v>6983</v>
      </c>
      <c r="E5559" s="95">
        <v>6983</v>
      </c>
      <c r="F5559" s="95" t="s">
        <v>271</v>
      </c>
      <c r="G5559" s="95">
        <v>2021</v>
      </c>
      <c r="H5559" s="95">
        <v>0</v>
      </c>
      <c r="I5559" s="95">
        <v>1</v>
      </c>
      <c r="J5559" s="95">
        <v>6711810</v>
      </c>
      <c r="K5559" s="95">
        <v>0</v>
      </c>
      <c r="L5559" s="95">
        <v>952.3</v>
      </c>
      <c r="M5559" s="95">
        <v>6711810</v>
      </c>
      <c r="N5559" s="5">
        <f t="shared" si="173"/>
        <v>7048</v>
      </c>
    </row>
    <row r="5560" spans="1:14" x14ac:dyDescent="0.25">
      <c r="A5560" t="str">
        <f t="shared" si="174"/>
        <v>2021_6985</v>
      </c>
      <c r="C5560" s="95">
        <v>5559</v>
      </c>
      <c r="D5560" s="95">
        <v>6985</v>
      </c>
      <c r="E5560" s="95">
        <v>6985</v>
      </c>
      <c r="F5560" s="95" t="s">
        <v>272</v>
      </c>
      <c r="G5560" s="95">
        <v>2021</v>
      </c>
      <c r="H5560" s="95">
        <v>0</v>
      </c>
      <c r="I5560" s="95">
        <v>1</v>
      </c>
      <c r="J5560" s="95">
        <v>5794866</v>
      </c>
      <c r="K5560" s="95">
        <v>251285</v>
      </c>
      <c r="L5560" s="95">
        <v>822.2</v>
      </c>
      <c r="M5560" s="95">
        <v>6046151</v>
      </c>
      <c r="N5560" s="5">
        <f t="shared" si="173"/>
        <v>7048</v>
      </c>
    </row>
    <row r="5561" spans="1:14" x14ac:dyDescent="0.25">
      <c r="A5561" t="str">
        <f t="shared" si="174"/>
        <v>2021_6987</v>
      </c>
      <c r="C5561" s="95">
        <v>5560</v>
      </c>
      <c r="D5561" s="95">
        <v>6987</v>
      </c>
      <c r="E5561" s="95">
        <v>6987</v>
      </c>
      <c r="F5561" s="95" t="s">
        <v>273</v>
      </c>
      <c r="G5561" s="95">
        <v>2021</v>
      </c>
      <c r="H5561" s="95">
        <v>0</v>
      </c>
      <c r="I5561" s="95">
        <v>1</v>
      </c>
      <c r="J5561" s="95">
        <v>4466318</v>
      </c>
      <c r="K5561" s="95">
        <v>0</v>
      </c>
      <c r="L5561" s="95">
        <v>633.70000000000005</v>
      </c>
      <c r="M5561" s="95">
        <v>4466318</v>
      </c>
      <c r="N5561" s="5">
        <f t="shared" si="173"/>
        <v>7048</v>
      </c>
    </row>
    <row r="5562" spans="1:14" x14ac:dyDescent="0.25">
      <c r="A5562" t="str">
        <f t="shared" si="174"/>
        <v>2021_6990</v>
      </c>
      <c r="C5562" s="95">
        <v>5561</v>
      </c>
      <c r="D5562" s="95">
        <v>6990</v>
      </c>
      <c r="E5562" s="95">
        <v>6990</v>
      </c>
      <c r="F5562" s="95" t="s">
        <v>274</v>
      </c>
      <c r="G5562" s="95">
        <v>2021</v>
      </c>
      <c r="H5562" s="95">
        <v>0</v>
      </c>
      <c r="I5562" s="95">
        <v>1</v>
      </c>
      <c r="J5562" s="95">
        <v>6190073</v>
      </c>
      <c r="K5562" s="95">
        <v>0</v>
      </c>
      <c r="L5562" s="95">
        <v>877.9</v>
      </c>
      <c r="M5562" s="95">
        <v>6190073</v>
      </c>
      <c r="N5562" s="5">
        <f t="shared" si="173"/>
        <v>7051</v>
      </c>
    </row>
    <row r="5563" spans="1:14" x14ac:dyDescent="0.25">
      <c r="A5563" t="str">
        <f t="shared" si="174"/>
        <v>2021_6961</v>
      </c>
      <c r="C5563" s="95">
        <v>5562</v>
      </c>
      <c r="D5563" s="95">
        <v>6961</v>
      </c>
      <c r="E5563" s="95">
        <v>6961</v>
      </c>
      <c r="F5563" s="95" t="s">
        <v>361</v>
      </c>
      <c r="G5563" s="95">
        <v>2021</v>
      </c>
      <c r="H5563" s="95">
        <v>0</v>
      </c>
      <c r="I5563" s="95">
        <v>1</v>
      </c>
      <c r="J5563" s="95">
        <v>22166957</v>
      </c>
      <c r="K5563" s="95">
        <v>0</v>
      </c>
      <c r="L5563" s="95">
        <v>3129.6</v>
      </c>
      <c r="M5563" s="95">
        <v>22166957</v>
      </c>
      <c r="N5563" s="5">
        <f t="shared" si="173"/>
        <v>7083</v>
      </c>
    </row>
    <row r="5564" spans="1:14" x14ac:dyDescent="0.25">
      <c r="A5564" t="str">
        <f t="shared" si="174"/>
        <v>2021_6992</v>
      </c>
      <c r="C5564" s="95">
        <v>5563</v>
      </c>
      <c r="D5564" s="95">
        <v>6992</v>
      </c>
      <c r="E5564" s="95">
        <v>6992</v>
      </c>
      <c r="F5564" s="95" t="s">
        <v>275</v>
      </c>
      <c r="G5564" s="95">
        <v>2021</v>
      </c>
      <c r="H5564" s="95">
        <v>0</v>
      </c>
      <c r="I5564" s="95">
        <v>1</v>
      </c>
      <c r="J5564" s="95">
        <v>3894053</v>
      </c>
      <c r="K5564" s="95">
        <v>32410</v>
      </c>
      <c r="L5564" s="95">
        <v>551.79999999999995</v>
      </c>
      <c r="M5564" s="95">
        <v>3926463</v>
      </c>
      <c r="N5564" s="5">
        <f t="shared" si="173"/>
        <v>7057</v>
      </c>
    </row>
    <row r="5565" spans="1:14" x14ac:dyDescent="0.25">
      <c r="A5565" t="str">
        <f t="shared" si="174"/>
        <v>2021_7002</v>
      </c>
      <c r="C5565" s="95">
        <v>5564</v>
      </c>
      <c r="D5565" s="95">
        <v>7002</v>
      </c>
      <c r="E5565" s="95">
        <v>7002</v>
      </c>
      <c r="F5565" s="95" t="s">
        <v>276</v>
      </c>
      <c r="G5565" s="95">
        <v>2021</v>
      </c>
      <c r="H5565" s="95">
        <v>0</v>
      </c>
      <c r="I5565" s="95">
        <v>1</v>
      </c>
      <c r="J5565" s="95">
        <v>1332777</v>
      </c>
      <c r="K5565" s="95">
        <v>86863</v>
      </c>
      <c r="L5565" s="95">
        <v>189.1</v>
      </c>
      <c r="M5565" s="95">
        <v>1419640</v>
      </c>
      <c r="N5565" s="5">
        <f t="shared" si="173"/>
        <v>7048</v>
      </c>
    </row>
    <row r="5566" spans="1:14" x14ac:dyDescent="0.25">
      <c r="A5566" t="str">
        <f t="shared" si="174"/>
        <v>2021_7029</v>
      </c>
      <c r="C5566" s="95">
        <v>5565</v>
      </c>
      <c r="D5566" s="95">
        <v>7029</v>
      </c>
      <c r="E5566" s="95">
        <v>7029</v>
      </c>
      <c r="F5566" s="95" t="s">
        <v>277</v>
      </c>
      <c r="G5566" s="95">
        <v>2021</v>
      </c>
      <c r="H5566" s="95">
        <v>0</v>
      </c>
      <c r="I5566" s="95">
        <v>1</v>
      </c>
      <c r="J5566" s="95">
        <v>8023443</v>
      </c>
      <c r="K5566" s="95">
        <v>0</v>
      </c>
      <c r="L5566" s="95">
        <v>1138.4000000000001</v>
      </c>
      <c r="M5566" s="95">
        <v>8023443</v>
      </c>
      <c r="N5566" s="5">
        <f t="shared" si="173"/>
        <v>7048</v>
      </c>
    </row>
    <row r="5567" spans="1:14" x14ac:dyDescent="0.25">
      <c r="A5567" t="str">
        <f t="shared" si="174"/>
        <v>2021_7038</v>
      </c>
      <c r="C5567" s="95">
        <v>5566</v>
      </c>
      <c r="D5567" s="95">
        <v>7038</v>
      </c>
      <c r="E5567" s="95">
        <v>7038</v>
      </c>
      <c r="F5567" s="95" t="s">
        <v>278</v>
      </c>
      <c r="G5567" s="95">
        <v>2021</v>
      </c>
      <c r="H5567" s="95">
        <v>0</v>
      </c>
      <c r="I5567" s="95">
        <v>1</v>
      </c>
      <c r="J5567" s="95">
        <v>5990095</v>
      </c>
      <c r="K5567" s="95">
        <v>0</v>
      </c>
      <c r="L5567" s="95">
        <v>849.9</v>
      </c>
      <c r="M5567" s="95">
        <v>5990095</v>
      </c>
      <c r="N5567" s="5">
        <f t="shared" si="173"/>
        <v>7048</v>
      </c>
    </row>
    <row r="5568" spans="1:14" x14ac:dyDescent="0.25">
      <c r="A5568" t="str">
        <f t="shared" si="174"/>
        <v>2021_7047</v>
      </c>
      <c r="C5568" s="95">
        <v>5567</v>
      </c>
      <c r="D5568" s="95">
        <v>7047</v>
      </c>
      <c r="E5568" s="95">
        <v>7047</v>
      </c>
      <c r="F5568" s="95" t="s">
        <v>279</v>
      </c>
      <c r="G5568" s="95">
        <v>2021</v>
      </c>
      <c r="H5568" s="95">
        <v>0</v>
      </c>
      <c r="I5568" s="95">
        <v>1</v>
      </c>
      <c r="J5568" s="95">
        <v>2174570</v>
      </c>
      <c r="K5568" s="95">
        <v>64570</v>
      </c>
      <c r="L5568" s="95">
        <v>308.10000000000002</v>
      </c>
      <c r="M5568" s="95">
        <v>2239140</v>
      </c>
      <c r="N5568" s="5">
        <f t="shared" si="173"/>
        <v>7058</v>
      </c>
    </row>
    <row r="5569" spans="1:14" x14ac:dyDescent="0.25">
      <c r="A5569" t="str">
        <f t="shared" si="174"/>
        <v>2021_7056</v>
      </c>
      <c r="C5569" s="95">
        <v>5568</v>
      </c>
      <c r="D5569" s="95">
        <v>7056</v>
      </c>
      <c r="E5569" s="95">
        <v>7056</v>
      </c>
      <c r="F5569" s="95" t="s">
        <v>280</v>
      </c>
      <c r="G5569" s="95">
        <v>2021</v>
      </c>
      <c r="H5569" s="95">
        <v>0</v>
      </c>
      <c r="I5569" s="95">
        <v>1</v>
      </c>
      <c r="J5569" s="95">
        <v>12178944</v>
      </c>
      <c r="K5569" s="95">
        <v>0</v>
      </c>
      <c r="L5569" s="95">
        <v>1728</v>
      </c>
      <c r="M5569" s="95">
        <v>12178944</v>
      </c>
      <c r="N5569" s="5">
        <f t="shared" si="173"/>
        <v>7048</v>
      </c>
    </row>
    <row r="5570" spans="1:14" x14ac:dyDescent="0.25">
      <c r="A5570" t="str">
        <f t="shared" si="174"/>
        <v>2021_7092</v>
      </c>
      <c r="C5570" s="95">
        <v>5569</v>
      </c>
      <c r="D5570" s="95">
        <v>7092</v>
      </c>
      <c r="E5570" s="95">
        <v>7092</v>
      </c>
      <c r="F5570" s="95" t="s">
        <v>281</v>
      </c>
      <c r="G5570" s="95">
        <v>2021</v>
      </c>
      <c r="H5570" s="95">
        <v>0</v>
      </c>
      <c r="I5570" s="95">
        <v>1</v>
      </c>
      <c r="J5570" s="95">
        <v>3200497</v>
      </c>
      <c r="K5570" s="95">
        <v>37644</v>
      </c>
      <c r="L5570" s="95">
        <v>454.1</v>
      </c>
      <c r="M5570" s="95">
        <v>3238141</v>
      </c>
      <c r="N5570" s="5">
        <f t="shared" si="173"/>
        <v>7048</v>
      </c>
    </row>
    <row r="5571" spans="1:14" x14ac:dyDescent="0.25">
      <c r="A5571" t="str">
        <f t="shared" si="174"/>
        <v>2021_7098</v>
      </c>
      <c r="C5571" s="95">
        <v>5570</v>
      </c>
      <c r="D5571" s="95">
        <v>7098</v>
      </c>
      <c r="E5571" s="95">
        <v>7098</v>
      </c>
      <c r="F5571" s="95" t="s">
        <v>282</v>
      </c>
      <c r="G5571" s="95">
        <v>2021</v>
      </c>
      <c r="H5571" s="95">
        <v>0</v>
      </c>
      <c r="I5571" s="95">
        <v>1</v>
      </c>
      <c r="J5571" s="95">
        <v>3926441</v>
      </c>
      <c r="K5571" s="95">
        <v>0</v>
      </c>
      <c r="L5571" s="95">
        <v>557.1</v>
      </c>
      <c r="M5571" s="95">
        <v>3926441</v>
      </c>
      <c r="N5571" s="5">
        <f t="shared" ref="N5571:N5634" si="175">ROUND(J5571/L5571,0)</f>
        <v>7048</v>
      </c>
    </row>
    <row r="5572" spans="1:14" x14ac:dyDescent="0.25">
      <c r="A5572" t="str">
        <f t="shared" si="174"/>
        <v>2021_7110</v>
      </c>
      <c r="C5572" s="95">
        <v>5571</v>
      </c>
      <c r="D5572" s="95">
        <v>7110</v>
      </c>
      <c r="E5572" s="95">
        <v>7110</v>
      </c>
      <c r="F5572" s="95" t="s">
        <v>283</v>
      </c>
      <c r="G5572" s="95">
        <v>2021</v>
      </c>
      <c r="H5572" s="95">
        <v>0</v>
      </c>
      <c r="I5572" s="95">
        <v>1</v>
      </c>
      <c r="J5572" s="95">
        <v>6977600</v>
      </c>
      <c r="K5572" s="95">
        <v>0</v>
      </c>
      <c r="L5572" s="95">
        <v>980</v>
      </c>
      <c r="M5572" s="95">
        <v>6977600</v>
      </c>
      <c r="N5572" s="5">
        <f t="shared" si="175"/>
        <v>7120</v>
      </c>
    </row>
    <row r="5573" spans="1:14" x14ac:dyDescent="0.25">
      <c r="A5573" t="str">
        <f t="shared" si="174"/>
        <v>2022_9</v>
      </c>
      <c r="C5573" s="95">
        <v>5572</v>
      </c>
      <c r="D5573" s="95">
        <v>9</v>
      </c>
      <c r="E5573" s="95">
        <v>9</v>
      </c>
      <c r="F5573" s="95" t="s">
        <v>0</v>
      </c>
      <c r="G5573" s="95">
        <v>2022</v>
      </c>
      <c r="H5573" s="95">
        <v>0</v>
      </c>
      <c r="I5573" s="95">
        <v>1</v>
      </c>
      <c r="J5573" s="95">
        <v>4940993</v>
      </c>
      <c r="K5573" s="95">
        <v>0</v>
      </c>
      <c r="L5573" s="95">
        <v>676.2</v>
      </c>
      <c r="M5573" s="95">
        <v>4940993</v>
      </c>
      <c r="N5573" s="5">
        <f t="shared" si="175"/>
        <v>7307</v>
      </c>
    </row>
    <row r="5574" spans="1:14" x14ac:dyDescent="0.25">
      <c r="A5574" t="str">
        <f t="shared" ref="A5574:A5637" si="176">CONCATENATE(G5574,"_",D5574)</f>
        <v>2022_441</v>
      </c>
      <c r="C5574" s="95">
        <v>5573</v>
      </c>
      <c r="D5574" s="95">
        <v>441</v>
      </c>
      <c r="E5574" s="95">
        <v>441</v>
      </c>
      <c r="F5574" s="95" t="s">
        <v>314</v>
      </c>
      <c r="G5574" s="95">
        <v>2022</v>
      </c>
      <c r="H5574" s="95">
        <v>0</v>
      </c>
      <c r="I5574" s="95">
        <v>1</v>
      </c>
      <c r="J5574" s="95">
        <v>5467710</v>
      </c>
      <c r="K5574" s="95">
        <v>109400</v>
      </c>
      <c r="L5574" s="95">
        <v>755</v>
      </c>
      <c r="M5574" s="95">
        <v>5577110</v>
      </c>
      <c r="N5574" s="5">
        <f t="shared" si="175"/>
        <v>7242</v>
      </c>
    </row>
    <row r="5575" spans="1:14" x14ac:dyDescent="0.25">
      <c r="A5575" t="str">
        <f t="shared" si="176"/>
        <v>2022_18</v>
      </c>
      <c r="C5575" s="95">
        <v>5574</v>
      </c>
      <c r="D5575" s="95">
        <v>18</v>
      </c>
      <c r="E5575" s="95">
        <v>18</v>
      </c>
      <c r="F5575" s="95" t="s">
        <v>5</v>
      </c>
      <c r="G5575" s="95">
        <v>2022</v>
      </c>
      <c r="H5575" s="95">
        <v>0</v>
      </c>
      <c r="I5575" s="95">
        <v>1</v>
      </c>
      <c r="J5575" s="95">
        <v>2133410</v>
      </c>
      <c r="K5575" s="95">
        <v>0</v>
      </c>
      <c r="L5575" s="95">
        <v>295.2</v>
      </c>
      <c r="M5575" s="95">
        <v>2133410</v>
      </c>
      <c r="N5575" s="5">
        <f t="shared" si="175"/>
        <v>7227</v>
      </c>
    </row>
    <row r="5576" spans="1:14" x14ac:dyDescent="0.25">
      <c r="A5576" t="str">
        <f t="shared" si="176"/>
        <v>2022_27</v>
      </c>
      <c r="C5576" s="95">
        <v>5575</v>
      </c>
      <c r="D5576" s="95">
        <v>27</v>
      </c>
      <c r="E5576" s="95">
        <v>27</v>
      </c>
      <c r="F5576" s="95" t="s">
        <v>337</v>
      </c>
      <c r="G5576" s="95">
        <v>2022</v>
      </c>
      <c r="H5576" s="95">
        <v>0</v>
      </c>
      <c r="I5576" s="95">
        <v>1</v>
      </c>
      <c r="J5576" s="95">
        <v>14485076</v>
      </c>
      <c r="K5576" s="95">
        <v>0</v>
      </c>
      <c r="L5576" s="95">
        <v>2004.3</v>
      </c>
      <c r="M5576" s="95">
        <v>14485076</v>
      </c>
      <c r="N5576" s="5">
        <f t="shared" si="175"/>
        <v>7227</v>
      </c>
    </row>
    <row r="5577" spans="1:14" x14ac:dyDescent="0.25">
      <c r="A5577" t="str">
        <f t="shared" si="176"/>
        <v>2022_63</v>
      </c>
      <c r="C5577" s="95">
        <v>5576</v>
      </c>
      <c r="D5577" s="95">
        <v>63</v>
      </c>
      <c r="E5577" s="95">
        <v>63</v>
      </c>
      <c r="F5577" s="95" t="s">
        <v>338</v>
      </c>
      <c r="G5577" s="95">
        <v>2022</v>
      </c>
      <c r="H5577" s="95">
        <v>0</v>
      </c>
      <c r="I5577" s="95">
        <v>1</v>
      </c>
      <c r="J5577" s="95">
        <v>3910296</v>
      </c>
      <c r="K5577" s="95">
        <v>217993</v>
      </c>
      <c r="L5577" s="95">
        <v>539.5</v>
      </c>
      <c r="M5577" s="95">
        <v>4128289</v>
      </c>
      <c r="N5577" s="5">
        <f t="shared" si="175"/>
        <v>7248</v>
      </c>
    </row>
    <row r="5578" spans="1:14" x14ac:dyDescent="0.25">
      <c r="A5578" t="str">
        <f t="shared" si="176"/>
        <v>2022_72</v>
      </c>
      <c r="C5578" s="95">
        <v>5577</v>
      </c>
      <c r="D5578" s="95">
        <v>72</v>
      </c>
      <c r="E5578" s="95">
        <v>72</v>
      </c>
      <c r="F5578" s="95" t="s">
        <v>6</v>
      </c>
      <c r="G5578" s="95">
        <v>2022</v>
      </c>
      <c r="H5578" s="95">
        <v>0</v>
      </c>
      <c r="I5578" s="95">
        <v>1</v>
      </c>
      <c r="J5578" s="95">
        <v>1569865</v>
      </c>
      <c r="K5578" s="95">
        <v>0</v>
      </c>
      <c r="L5578" s="95">
        <v>215.7</v>
      </c>
      <c r="M5578" s="95">
        <v>1569865</v>
      </c>
      <c r="N5578" s="5">
        <f t="shared" si="175"/>
        <v>7278</v>
      </c>
    </row>
    <row r="5579" spans="1:14" x14ac:dyDescent="0.25">
      <c r="A5579" t="str">
        <f t="shared" si="176"/>
        <v>2022_81</v>
      </c>
      <c r="C5579" s="95">
        <v>5578</v>
      </c>
      <c r="D5579" s="95">
        <v>81</v>
      </c>
      <c r="E5579" s="95">
        <v>81</v>
      </c>
      <c r="F5579" s="95" t="s">
        <v>7</v>
      </c>
      <c r="G5579" s="95">
        <v>2022</v>
      </c>
      <c r="H5579" s="95">
        <v>0</v>
      </c>
      <c r="I5579" s="95">
        <v>1</v>
      </c>
      <c r="J5579" s="95">
        <v>8310327</v>
      </c>
      <c r="K5579" s="95">
        <v>0</v>
      </c>
      <c r="L5579" s="95">
        <v>1149.9000000000001</v>
      </c>
      <c r="M5579" s="95">
        <v>8310327</v>
      </c>
      <c r="N5579" s="5">
        <f t="shared" si="175"/>
        <v>7227</v>
      </c>
    </row>
    <row r="5580" spans="1:14" x14ac:dyDescent="0.25">
      <c r="A5580" t="str">
        <f t="shared" si="176"/>
        <v>2022_99</v>
      </c>
      <c r="C5580" s="95">
        <v>5579</v>
      </c>
      <c r="D5580" s="95">
        <v>99</v>
      </c>
      <c r="E5580" s="95">
        <v>99</v>
      </c>
      <c r="F5580" s="95" t="s">
        <v>8</v>
      </c>
      <c r="G5580" s="95">
        <v>2022</v>
      </c>
      <c r="H5580" s="95">
        <v>0</v>
      </c>
      <c r="I5580" s="95">
        <v>1</v>
      </c>
      <c r="J5580" s="95">
        <v>3729855</v>
      </c>
      <c r="K5580" s="95">
        <v>0</v>
      </c>
      <c r="L5580" s="95">
        <v>516.1</v>
      </c>
      <c r="M5580" s="95">
        <v>3729855</v>
      </c>
      <c r="N5580" s="5">
        <f t="shared" si="175"/>
        <v>7227</v>
      </c>
    </row>
    <row r="5581" spans="1:14" x14ac:dyDescent="0.25">
      <c r="A5581" t="str">
        <f t="shared" si="176"/>
        <v>2022_108</v>
      </c>
      <c r="C5581" s="95">
        <v>5580</v>
      </c>
      <c r="D5581" s="95">
        <v>108</v>
      </c>
      <c r="E5581" s="95">
        <v>108</v>
      </c>
      <c r="F5581" s="95" t="s">
        <v>9</v>
      </c>
      <c r="G5581" s="95">
        <v>2022</v>
      </c>
      <c r="H5581" s="95">
        <v>0</v>
      </c>
      <c r="I5581" s="95">
        <v>1</v>
      </c>
      <c r="J5581" s="95">
        <v>1830599</v>
      </c>
      <c r="K5581" s="95">
        <v>51527</v>
      </c>
      <c r="L5581" s="95">
        <v>253.3</v>
      </c>
      <c r="M5581" s="95">
        <v>1882126</v>
      </c>
      <c r="N5581" s="5">
        <f t="shared" si="175"/>
        <v>7227</v>
      </c>
    </row>
    <row r="5582" spans="1:14" x14ac:dyDescent="0.25">
      <c r="A5582" t="str">
        <f t="shared" si="176"/>
        <v>2022_126</v>
      </c>
      <c r="C5582" s="95">
        <v>5581</v>
      </c>
      <c r="D5582" s="95">
        <v>126</v>
      </c>
      <c r="E5582" s="95">
        <v>126</v>
      </c>
      <c r="F5582" s="95" t="s">
        <v>10</v>
      </c>
      <c r="G5582" s="95">
        <v>2022</v>
      </c>
      <c r="H5582" s="95">
        <v>0</v>
      </c>
      <c r="I5582" s="95">
        <v>1</v>
      </c>
      <c r="J5582" s="95">
        <v>9271752</v>
      </c>
      <c r="K5582" s="95">
        <v>0</v>
      </c>
      <c r="L5582" s="95">
        <v>1282.4000000000001</v>
      </c>
      <c r="M5582" s="95">
        <v>9271752</v>
      </c>
      <c r="N5582" s="5">
        <f t="shared" si="175"/>
        <v>7230</v>
      </c>
    </row>
    <row r="5583" spans="1:14" x14ac:dyDescent="0.25">
      <c r="A5583" t="str">
        <f t="shared" si="176"/>
        <v>2022_135</v>
      </c>
      <c r="C5583" s="95">
        <v>5582</v>
      </c>
      <c r="D5583" s="95">
        <v>135</v>
      </c>
      <c r="E5583" s="95">
        <v>135</v>
      </c>
      <c r="F5583" s="95" t="s">
        <v>11</v>
      </c>
      <c r="G5583" s="95">
        <v>2022</v>
      </c>
      <c r="H5583" s="95">
        <v>0</v>
      </c>
      <c r="I5583" s="95">
        <v>1</v>
      </c>
      <c r="J5583" s="95">
        <v>7795081</v>
      </c>
      <c r="K5583" s="95">
        <v>68224</v>
      </c>
      <c r="L5583" s="95">
        <v>1070.9000000000001</v>
      </c>
      <c r="M5583" s="95">
        <v>7863305</v>
      </c>
      <c r="N5583" s="5">
        <f t="shared" si="175"/>
        <v>7279</v>
      </c>
    </row>
    <row r="5584" spans="1:14" x14ac:dyDescent="0.25">
      <c r="A5584" t="str">
        <f t="shared" si="176"/>
        <v>2022_171</v>
      </c>
      <c r="C5584" s="95">
        <v>5583</v>
      </c>
      <c r="D5584" s="95">
        <v>171</v>
      </c>
      <c r="E5584" s="95">
        <v>171</v>
      </c>
      <c r="F5584" s="95" t="s">
        <v>339</v>
      </c>
      <c r="G5584" s="95">
        <v>2022</v>
      </c>
      <c r="H5584" s="95">
        <v>0</v>
      </c>
      <c r="I5584" s="95">
        <v>1</v>
      </c>
      <c r="J5584" s="95">
        <v>5969502</v>
      </c>
      <c r="K5584" s="95">
        <v>0</v>
      </c>
      <c r="L5584" s="95">
        <v>826</v>
      </c>
      <c r="M5584" s="95">
        <v>5969502</v>
      </c>
      <c r="N5584" s="5">
        <f t="shared" si="175"/>
        <v>7227</v>
      </c>
    </row>
    <row r="5585" spans="1:14" x14ac:dyDescent="0.25">
      <c r="A5585" t="str">
        <f t="shared" si="176"/>
        <v>2022_225</v>
      </c>
      <c r="C5585" s="95">
        <v>5584</v>
      </c>
      <c r="D5585" s="95">
        <v>225</v>
      </c>
      <c r="E5585" s="95">
        <v>225</v>
      </c>
      <c r="F5585" s="95" t="s">
        <v>13</v>
      </c>
      <c r="G5585" s="95">
        <v>2022</v>
      </c>
      <c r="H5585" s="95">
        <v>0</v>
      </c>
      <c r="I5585" s="95">
        <v>1</v>
      </c>
      <c r="J5585" s="95">
        <v>31706466</v>
      </c>
      <c r="K5585" s="95">
        <v>482368</v>
      </c>
      <c r="L5585" s="95">
        <v>4351.1000000000004</v>
      </c>
      <c r="M5585" s="95">
        <v>32188834</v>
      </c>
      <c r="N5585" s="5">
        <f t="shared" si="175"/>
        <v>7287</v>
      </c>
    </row>
    <row r="5586" spans="1:14" x14ac:dyDescent="0.25">
      <c r="A5586" t="str">
        <f t="shared" si="176"/>
        <v>2022_234</v>
      </c>
      <c r="C5586" s="95">
        <v>5585</v>
      </c>
      <c r="D5586" s="95">
        <v>234</v>
      </c>
      <c r="E5586" s="95">
        <v>234</v>
      </c>
      <c r="F5586" s="95" t="s">
        <v>14</v>
      </c>
      <c r="G5586" s="95">
        <v>2022</v>
      </c>
      <c r="H5586" s="95">
        <v>0</v>
      </c>
      <c r="I5586" s="95">
        <v>1</v>
      </c>
      <c r="J5586" s="95">
        <v>9289586</v>
      </c>
      <c r="K5586" s="95">
        <v>0</v>
      </c>
      <c r="L5586" s="95">
        <v>1285.4000000000001</v>
      </c>
      <c r="M5586" s="95">
        <v>9289586</v>
      </c>
      <c r="N5586" s="5">
        <f t="shared" si="175"/>
        <v>7227</v>
      </c>
    </row>
    <row r="5587" spans="1:14" x14ac:dyDescent="0.25">
      <c r="A5587" t="str">
        <f t="shared" si="176"/>
        <v>2022_243</v>
      </c>
      <c r="C5587" s="95">
        <v>5586</v>
      </c>
      <c r="D5587" s="95">
        <v>243</v>
      </c>
      <c r="E5587" s="95">
        <v>243</v>
      </c>
      <c r="F5587" s="95" t="s">
        <v>15</v>
      </c>
      <c r="G5587" s="95">
        <v>2022</v>
      </c>
      <c r="H5587" s="95">
        <v>0</v>
      </c>
      <c r="I5587" s="95">
        <v>1</v>
      </c>
      <c r="J5587" s="95">
        <v>1575128</v>
      </c>
      <c r="K5587" s="95">
        <v>103381</v>
      </c>
      <c r="L5587" s="95">
        <v>216.9</v>
      </c>
      <c r="M5587" s="95">
        <v>1678509</v>
      </c>
      <c r="N5587" s="5">
        <f t="shared" si="175"/>
        <v>7262</v>
      </c>
    </row>
    <row r="5588" spans="1:14" x14ac:dyDescent="0.25">
      <c r="A5588" t="str">
        <f t="shared" si="176"/>
        <v>2022_261</v>
      </c>
      <c r="C5588" s="95">
        <v>5587</v>
      </c>
      <c r="D5588" s="95">
        <v>261</v>
      </c>
      <c r="E5588" s="95">
        <v>261</v>
      </c>
      <c r="F5588" s="95" t="s">
        <v>16</v>
      </c>
      <c r="G5588" s="95">
        <v>2022</v>
      </c>
      <c r="H5588" s="95">
        <v>0</v>
      </c>
      <c r="I5588" s="95">
        <v>1</v>
      </c>
      <c r="J5588" s="95">
        <v>87789260</v>
      </c>
      <c r="K5588" s="95">
        <v>0</v>
      </c>
      <c r="L5588" s="95">
        <v>12147.4</v>
      </c>
      <c r="M5588" s="95">
        <v>87789260</v>
      </c>
      <c r="N5588" s="5">
        <f t="shared" si="175"/>
        <v>7227</v>
      </c>
    </row>
    <row r="5589" spans="1:14" x14ac:dyDescent="0.25">
      <c r="A5589" t="str">
        <f t="shared" si="176"/>
        <v>2022_279</v>
      </c>
      <c r="C5589" s="95">
        <v>5588</v>
      </c>
      <c r="D5589" s="95">
        <v>279</v>
      </c>
      <c r="E5589" s="95">
        <v>279</v>
      </c>
      <c r="F5589" s="95" t="s">
        <v>17</v>
      </c>
      <c r="G5589" s="95">
        <v>2022</v>
      </c>
      <c r="H5589" s="95">
        <v>0</v>
      </c>
      <c r="I5589" s="95">
        <v>1</v>
      </c>
      <c r="J5589" s="95">
        <v>5746910</v>
      </c>
      <c r="K5589" s="95">
        <v>0</v>
      </c>
      <c r="L5589" s="95">
        <v>795.2</v>
      </c>
      <c r="M5589" s="95">
        <v>5746910</v>
      </c>
      <c r="N5589" s="5">
        <f t="shared" si="175"/>
        <v>7227</v>
      </c>
    </row>
    <row r="5590" spans="1:14" x14ac:dyDescent="0.25">
      <c r="A5590" t="str">
        <f t="shared" si="176"/>
        <v>2022_355</v>
      </c>
      <c r="C5590" s="95">
        <v>5589</v>
      </c>
      <c r="D5590" s="95">
        <v>355</v>
      </c>
      <c r="E5590" s="95">
        <v>355</v>
      </c>
      <c r="F5590" s="95" t="s">
        <v>18</v>
      </c>
      <c r="G5590" s="95">
        <v>2022</v>
      </c>
      <c r="H5590" s="95">
        <v>0</v>
      </c>
      <c r="I5590" s="95">
        <v>1</v>
      </c>
      <c r="J5590" s="95">
        <v>2009106</v>
      </c>
      <c r="K5590" s="95">
        <v>0</v>
      </c>
      <c r="L5590" s="95">
        <v>278</v>
      </c>
      <c r="M5590" s="95">
        <v>2009106</v>
      </c>
      <c r="N5590" s="5">
        <f t="shared" si="175"/>
        <v>7227</v>
      </c>
    </row>
    <row r="5591" spans="1:14" x14ac:dyDescent="0.25">
      <c r="A5591" t="str">
        <f t="shared" si="176"/>
        <v>2022_387</v>
      </c>
      <c r="C5591" s="95">
        <v>5590</v>
      </c>
      <c r="D5591" s="95">
        <v>387</v>
      </c>
      <c r="E5591" s="95">
        <v>387</v>
      </c>
      <c r="F5591" s="95" t="s">
        <v>19</v>
      </c>
      <c r="G5591" s="95">
        <v>2022</v>
      </c>
      <c r="H5591" s="95">
        <v>0</v>
      </c>
      <c r="I5591" s="95">
        <v>1</v>
      </c>
      <c r="J5591" s="95">
        <v>9635759</v>
      </c>
      <c r="K5591" s="95">
        <v>0</v>
      </c>
      <c r="L5591" s="95">
        <v>1333.3</v>
      </c>
      <c r="M5591" s="95">
        <v>9635759</v>
      </c>
      <c r="N5591" s="5">
        <f t="shared" si="175"/>
        <v>7227</v>
      </c>
    </row>
    <row r="5592" spans="1:14" x14ac:dyDescent="0.25">
      <c r="A5592" t="str">
        <f t="shared" si="176"/>
        <v>2022_414</v>
      </c>
      <c r="C5592" s="95">
        <v>5591</v>
      </c>
      <c r="D5592" s="95">
        <v>414</v>
      </c>
      <c r="E5592" s="95">
        <v>414</v>
      </c>
      <c r="F5592" s="95" t="s">
        <v>20</v>
      </c>
      <c r="G5592" s="95">
        <v>2022</v>
      </c>
      <c r="H5592" s="95">
        <v>0</v>
      </c>
      <c r="I5592" s="95">
        <v>1</v>
      </c>
      <c r="J5592" s="95">
        <v>3653280</v>
      </c>
      <c r="K5592" s="95">
        <v>36966</v>
      </c>
      <c r="L5592" s="95">
        <v>502.1</v>
      </c>
      <c r="M5592" s="95">
        <v>3690246</v>
      </c>
      <c r="N5592" s="5">
        <f t="shared" si="175"/>
        <v>7276</v>
      </c>
    </row>
    <row r="5593" spans="1:14" x14ac:dyDescent="0.25">
      <c r="A5593" t="str">
        <f t="shared" si="176"/>
        <v>2022_540</v>
      </c>
      <c r="C5593" s="95">
        <v>5592</v>
      </c>
      <c r="D5593" s="95">
        <v>540</v>
      </c>
      <c r="E5593" s="95">
        <v>540</v>
      </c>
      <c r="F5593" s="95" t="s">
        <v>1</v>
      </c>
      <c r="G5593" s="95">
        <v>2022</v>
      </c>
      <c r="H5593" s="95">
        <v>0</v>
      </c>
      <c r="I5593" s="95">
        <v>1</v>
      </c>
      <c r="J5593" s="95">
        <v>3581504</v>
      </c>
      <c r="K5593" s="95">
        <v>37979</v>
      </c>
      <c r="L5593" s="95">
        <v>492.1</v>
      </c>
      <c r="M5593" s="95">
        <v>3619483</v>
      </c>
      <c r="N5593" s="5">
        <f t="shared" si="175"/>
        <v>7278</v>
      </c>
    </row>
    <row r="5594" spans="1:14" x14ac:dyDescent="0.25">
      <c r="A5594" t="str">
        <f t="shared" si="176"/>
        <v>2022_472</v>
      </c>
      <c r="C5594" s="95">
        <v>5593</v>
      </c>
      <c r="D5594" s="95">
        <v>472</v>
      </c>
      <c r="E5594" s="95">
        <v>472</v>
      </c>
      <c r="F5594" s="95" t="s">
        <v>21</v>
      </c>
      <c r="G5594" s="95">
        <v>2022</v>
      </c>
      <c r="H5594" s="95">
        <v>0</v>
      </c>
      <c r="I5594" s="95">
        <v>1</v>
      </c>
      <c r="J5594" s="95">
        <v>11887692</v>
      </c>
      <c r="K5594" s="95">
        <v>0</v>
      </c>
      <c r="L5594" s="95">
        <v>1644.9</v>
      </c>
      <c r="M5594" s="95">
        <v>11887692</v>
      </c>
      <c r="N5594" s="5">
        <f t="shared" si="175"/>
        <v>7227</v>
      </c>
    </row>
    <row r="5595" spans="1:14" x14ac:dyDescent="0.25">
      <c r="A5595" t="str">
        <f t="shared" si="176"/>
        <v>2022_513</v>
      </c>
      <c r="C5595" s="95">
        <v>5594</v>
      </c>
      <c r="D5595" s="95">
        <v>513</v>
      </c>
      <c r="E5595" s="95">
        <v>513</v>
      </c>
      <c r="F5595" s="95" t="s">
        <v>22</v>
      </c>
      <c r="G5595" s="95">
        <v>2022</v>
      </c>
      <c r="H5595" s="95">
        <v>0</v>
      </c>
      <c r="I5595" s="95">
        <v>1</v>
      </c>
      <c r="J5595" s="95">
        <v>2466575</v>
      </c>
      <c r="K5595" s="95">
        <v>0</v>
      </c>
      <c r="L5595" s="95">
        <v>341.3</v>
      </c>
      <c r="M5595" s="95">
        <v>2466575</v>
      </c>
      <c r="N5595" s="5">
        <f t="shared" si="175"/>
        <v>7227</v>
      </c>
    </row>
    <row r="5596" spans="1:14" x14ac:dyDescent="0.25">
      <c r="A5596" t="str">
        <f t="shared" si="176"/>
        <v>2022_549</v>
      </c>
      <c r="C5596" s="95">
        <v>5595</v>
      </c>
      <c r="D5596" s="95">
        <v>549</v>
      </c>
      <c r="E5596" s="95">
        <v>549</v>
      </c>
      <c r="F5596" s="95" t="s">
        <v>23</v>
      </c>
      <c r="G5596" s="95">
        <v>2022</v>
      </c>
      <c r="H5596" s="95">
        <v>0</v>
      </c>
      <c r="I5596" s="95">
        <v>1</v>
      </c>
      <c r="J5596" s="95">
        <v>3537617</v>
      </c>
      <c r="K5596" s="95">
        <v>14505</v>
      </c>
      <c r="L5596" s="95">
        <v>489.5</v>
      </c>
      <c r="M5596" s="95">
        <v>3552122</v>
      </c>
      <c r="N5596" s="5">
        <f t="shared" si="175"/>
        <v>7227</v>
      </c>
    </row>
    <row r="5597" spans="1:14" x14ac:dyDescent="0.25">
      <c r="A5597" t="str">
        <f t="shared" si="176"/>
        <v>2022_576</v>
      </c>
      <c r="C5597" s="95">
        <v>5596</v>
      </c>
      <c r="D5597" s="95">
        <v>576</v>
      </c>
      <c r="E5597" s="95">
        <v>576</v>
      </c>
      <c r="F5597" s="95" t="s">
        <v>24</v>
      </c>
      <c r="G5597" s="95">
        <v>2022</v>
      </c>
      <c r="H5597" s="95">
        <v>0</v>
      </c>
      <c r="I5597" s="95">
        <v>1</v>
      </c>
      <c r="J5597" s="95">
        <v>3382959</v>
      </c>
      <c r="K5597" s="95">
        <v>64520</v>
      </c>
      <c r="L5597" s="95">
        <v>468.1</v>
      </c>
      <c r="M5597" s="95">
        <v>3447479</v>
      </c>
      <c r="N5597" s="5">
        <f t="shared" si="175"/>
        <v>7227</v>
      </c>
    </row>
    <row r="5598" spans="1:14" x14ac:dyDescent="0.25">
      <c r="A5598" t="str">
        <f t="shared" si="176"/>
        <v>2022_585</v>
      </c>
      <c r="C5598" s="95">
        <v>5597</v>
      </c>
      <c r="D5598" s="95">
        <v>585</v>
      </c>
      <c r="E5598" s="95">
        <v>585</v>
      </c>
      <c r="F5598" s="95" t="s">
        <v>25</v>
      </c>
      <c r="G5598" s="95">
        <v>2022</v>
      </c>
      <c r="H5598" s="95">
        <v>0</v>
      </c>
      <c r="I5598" s="95">
        <v>1</v>
      </c>
      <c r="J5598" s="95">
        <v>4284938</v>
      </c>
      <c r="K5598" s="95">
        <v>9288</v>
      </c>
      <c r="L5598" s="95">
        <v>590.70000000000005</v>
      </c>
      <c r="M5598" s="95">
        <v>4294226</v>
      </c>
      <c r="N5598" s="5">
        <f t="shared" si="175"/>
        <v>7254</v>
      </c>
    </row>
    <row r="5599" spans="1:14" x14ac:dyDescent="0.25">
      <c r="A5599" t="str">
        <f t="shared" si="176"/>
        <v>2022_594</v>
      </c>
      <c r="C5599" s="95">
        <v>5598</v>
      </c>
      <c r="D5599" s="95">
        <v>594</v>
      </c>
      <c r="E5599" s="95">
        <v>594</v>
      </c>
      <c r="F5599" s="95" t="s">
        <v>26</v>
      </c>
      <c r="G5599" s="95">
        <v>2022</v>
      </c>
      <c r="H5599" s="95">
        <v>0</v>
      </c>
      <c r="I5599" s="95">
        <v>1</v>
      </c>
      <c r="J5599" s="95">
        <v>5535882</v>
      </c>
      <c r="K5599" s="95">
        <v>0</v>
      </c>
      <c r="L5599" s="95">
        <v>766</v>
      </c>
      <c r="M5599" s="95">
        <v>5535882</v>
      </c>
      <c r="N5599" s="5">
        <f t="shared" si="175"/>
        <v>7227</v>
      </c>
    </row>
    <row r="5600" spans="1:14" x14ac:dyDescent="0.25">
      <c r="A5600" t="str">
        <f t="shared" si="176"/>
        <v>2022_603</v>
      </c>
      <c r="C5600" s="95">
        <v>5599</v>
      </c>
      <c r="D5600" s="95">
        <v>603</v>
      </c>
      <c r="E5600" s="95">
        <v>603</v>
      </c>
      <c r="F5600" s="95" t="s">
        <v>27</v>
      </c>
      <c r="G5600" s="95">
        <v>2022</v>
      </c>
      <c r="H5600" s="95">
        <v>0</v>
      </c>
      <c r="I5600" s="95">
        <v>1</v>
      </c>
      <c r="J5600" s="95">
        <v>1480989</v>
      </c>
      <c r="K5600" s="95">
        <v>0</v>
      </c>
      <c r="L5600" s="95">
        <v>202.1</v>
      </c>
      <c r="M5600" s="95">
        <v>1480989</v>
      </c>
      <c r="N5600" s="5">
        <f t="shared" si="175"/>
        <v>7328</v>
      </c>
    </row>
    <row r="5601" spans="1:14" x14ac:dyDescent="0.25">
      <c r="A5601" t="str">
        <f t="shared" si="176"/>
        <v>2022_609</v>
      </c>
      <c r="C5601" s="95">
        <v>5600</v>
      </c>
      <c r="D5601" s="95">
        <v>609</v>
      </c>
      <c r="E5601" s="95">
        <v>609</v>
      </c>
      <c r="F5601" s="95" t="s">
        <v>28</v>
      </c>
      <c r="G5601" s="95">
        <v>2022</v>
      </c>
      <c r="H5601" s="95">
        <v>0</v>
      </c>
      <c r="I5601" s="95">
        <v>1</v>
      </c>
      <c r="J5601" s="95">
        <v>10899536</v>
      </c>
      <c r="K5601" s="95">
        <v>6115</v>
      </c>
      <c r="L5601" s="95">
        <v>1500.9</v>
      </c>
      <c r="M5601" s="95">
        <v>10905651</v>
      </c>
      <c r="N5601" s="5">
        <f t="shared" si="175"/>
        <v>7262</v>
      </c>
    </row>
    <row r="5602" spans="1:14" x14ac:dyDescent="0.25">
      <c r="A5602" t="str">
        <f t="shared" si="176"/>
        <v>2022_621</v>
      </c>
      <c r="C5602" s="95">
        <v>5601</v>
      </c>
      <c r="D5602" s="95">
        <v>621</v>
      </c>
      <c r="E5602" s="95">
        <v>621</v>
      </c>
      <c r="F5602" s="95" t="s">
        <v>29</v>
      </c>
      <c r="G5602" s="95">
        <v>2022</v>
      </c>
      <c r="H5602" s="95">
        <v>0</v>
      </c>
      <c r="I5602" s="95">
        <v>1</v>
      </c>
      <c r="J5602" s="95">
        <v>29600968</v>
      </c>
      <c r="K5602" s="95">
        <v>317698</v>
      </c>
      <c r="L5602" s="95">
        <v>4071.1</v>
      </c>
      <c r="M5602" s="95">
        <v>29918666</v>
      </c>
      <c r="N5602" s="5">
        <f t="shared" si="175"/>
        <v>7271</v>
      </c>
    </row>
    <row r="5603" spans="1:14" x14ac:dyDescent="0.25">
      <c r="A5603" t="str">
        <f t="shared" si="176"/>
        <v>2022_720</v>
      </c>
      <c r="C5603" s="95">
        <v>5602</v>
      </c>
      <c r="D5603" s="95">
        <v>720</v>
      </c>
      <c r="E5603" s="95">
        <v>720</v>
      </c>
      <c r="F5603" s="95" t="s">
        <v>30</v>
      </c>
      <c r="G5603" s="95">
        <v>2022</v>
      </c>
      <c r="H5603" s="95">
        <v>0</v>
      </c>
      <c r="I5603" s="95">
        <v>1</v>
      </c>
      <c r="J5603" s="95">
        <v>16703765</v>
      </c>
      <c r="K5603" s="95">
        <v>0</v>
      </c>
      <c r="L5603" s="95">
        <v>2311.3000000000002</v>
      </c>
      <c r="M5603" s="95">
        <v>16703765</v>
      </c>
      <c r="N5603" s="5">
        <f t="shared" si="175"/>
        <v>7227</v>
      </c>
    </row>
    <row r="5604" spans="1:14" x14ac:dyDescent="0.25">
      <c r="A5604" t="str">
        <f t="shared" si="176"/>
        <v>2022_729</v>
      </c>
      <c r="C5604" s="95">
        <v>5603</v>
      </c>
      <c r="D5604" s="95">
        <v>729</v>
      </c>
      <c r="E5604" s="95">
        <v>729</v>
      </c>
      <c r="F5604" s="95" t="s">
        <v>31</v>
      </c>
      <c r="G5604" s="95">
        <v>2022</v>
      </c>
      <c r="H5604" s="95">
        <v>0</v>
      </c>
      <c r="I5604" s="95">
        <v>1</v>
      </c>
      <c r="J5604" s="95">
        <v>14605767</v>
      </c>
      <c r="K5604" s="95">
        <v>306025</v>
      </c>
      <c r="L5604" s="95">
        <v>2021</v>
      </c>
      <c r="M5604" s="95">
        <v>14911792</v>
      </c>
      <c r="N5604" s="5">
        <f t="shared" si="175"/>
        <v>7227</v>
      </c>
    </row>
    <row r="5605" spans="1:14" x14ac:dyDescent="0.25">
      <c r="A5605" t="str">
        <f t="shared" si="176"/>
        <v>2022_747</v>
      </c>
      <c r="C5605" s="95">
        <v>5604</v>
      </c>
      <c r="D5605" s="95">
        <v>747</v>
      </c>
      <c r="E5605" s="95">
        <v>747</v>
      </c>
      <c r="F5605" s="95" t="s">
        <v>32</v>
      </c>
      <c r="G5605" s="95">
        <v>2022</v>
      </c>
      <c r="H5605" s="95">
        <v>0</v>
      </c>
      <c r="I5605" s="95">
        <v>1</v>
      </c>
      <c r="J5605" s="95">
        <v>4295006</v>
      </c>
      <c r="K5605" s="95">
        <v>0</v>
      </c>
      <c r="L5605" s="95">
        <v>594.29999999999995</v>
      </c>
      <c r="M5605" s="95">
        <v>4295006</v>
      </c>
      <c r="N5605" s="5">
        <f t="shared" si="175"/>
        <v>7227</v>
      </c>
    </row>
    <row r="5606" spans="1:14" x14ac:dyDescent="0.25">
      <c r="A5606" t="str">
        <f t="shared" si="176"/>
        <v>2022_1917</v>
      </c>
      <c r="C5606" s="95">
        <v>5605</v>
      </c>
      <c r="D5606" s="95">
        <v>1917</v>
      </c>
      <c r="E5606" s="95">
        <v>1917</v>
      </c>
      <c r="F5606" s="95" t="s">
        <v>78</v>
      </c>
      <c r="G5606" s="95">
        <v>2022</v>
      </c>
      <c r="H5606" s="95">
        <v>0</v>
      </c>
      <c r="I5606" s="95">
        <v>1</v>
      </c>
      <c r="J5606" s="95">
        <v>2793958</v>
      </c>
      <c r="K5606" s="95">
        <v>62688</v>
      </c>
      <c r="L5606" s="95">
        <v>386.6</v>
      </c>
      <c r="M5606" s="95">
        <v>2856646</v>
      </c>
      <c r="N5606" s="5">
        <f t="shared" si="175"/>
        <v>7227</v>
      </c>
    </row>
    <row r="5607" spans="1:14" x14ac:dyDescent="0.25">
      <c r="A5607" t="str">
        <f t="shared" si="176"/>
        <v>2022_846</v>
      </c>
      <c r="C5607" s="95">
        <v>5606</v>
      </c>
      <c r="D5607" s="95">
        <v>846</v>
      </c>
      <c r="E5607" s="95">
        <v>846</v>
      </c>
      <c r="F5607" s="95" t="s">
        <v>382</v>
      </c>
      <c r="G5607" s="95">
        <v>2022</v>
      </c>
      <c r="H5607" s="95">
        <v>0</v>
      </c>
      <c r="I5607" s="95">
        <v>1</v>
      </c>
      <c r="J5607" s="95">
        <v>3878731</v>
      </c>
      <c r="K5607" s="95">
        <v>0</v>
      </c>
      <c r="L5607" s="95">
        <v>536.70000000000005</v>
      </c>
      <c r="M5607" s="95">
        <v>3878731</v>
      </c>
      <c r="N5607" s="5">
        <f t="shared" si="175"/>
        <v>7227</v>
      </c>
    </row>
    <row r="5608" spans="1:14" x14ac:dyDescent="0.25">
      <c r="A5608" t="str">
        <f t="shared" si="176"/>
        <v>2022_882</v>
      </c>
      <c r="C5608" s="95">
        <v>5607</v>
      </c>
      <c r="D5608" s="95">
        <v>882</v>
      </c>
      <c r="E5608" s="95">
        <v>882</v>
      </c>
      <c r="F5608" s="95" t="s">
        <v>35</v>
      </c>
      <c r="G5608" s="95">
        <v>2022</v>
      </c>
      <c r="H5608" s="95">
        <v>0</v>
      </c>
      <c r="I5608" s="95">
        <v>1</v>
      </c>
      <c r="J5608" s="95">
        <v>28279974</v>
      </c>
      <c r="K5608" s="95">
        <v>803288</v>
      </c>
      <c r="L5608" s="95">
        <v>3913.1</v>
      </c>
      <c r="M5608" s="95">
        <v>29083262</v>
      </c>
      <c r="N5608" s="5">
        <f t="shared" si="175"/>
        <v>7227</v>
      </c>
    </row>
    <row r="5609" spans="1:14" x14ac:dyDescent="0.25">
      <c r="A5609" t="str">
        <f t="shared" si="176"/>
        <v>2022_916</v>
      </c>
      <c r="C5609" s="95">
        <v>5608</v>
      </c>
      <c r="D5609" s="95">
        <v>916</v>
      </c>
      <c r="E5609" s="95">
        <v>916</v>
      </c>
      <c r="F5609" s="95" t="s">
        <v>2</v>
      </c>
      <c r="G5609" s="95">
        <v>2022</v>
      </c>
      <c r="H5609" s="95">
        <v>0</v>
      </c>
      <c r="I5609" s="95">
        <v>1</v>
      </c>
      <c r="J5609" s="95">
        <v>1832910</v>
      </c>
      <c r="K5609" s="95">
        <v>0</v>
      </c>
      <c r="L5609" s="95">
        <v>248.8</v>
      </c>
      <c r="M5609" s="95">
        <v>1832910</v>
      </c>
      <c r="N5609" s="5">
        <f t="shared" si="175"/>
        <v>7367</v>
      </c>
    </row>
    <row r="5610" spans="1:14" x14ac:dyDescent="0.25">
      <c r="A5610" t="str">
        <f t="shared" si="176"/>
        <v>2022_914</v>
      </c>
      <c r="C5610" s="95">
        <v>5609</v>
      </c>
      <c r="D5610" s="95">
        <v>914</v>
      </c>
      <c r="E5610" s="95">
        <v>914</v>
      </c>
      <c r="F5610" s="95" t="s">
        <v>36</v>
      </c>
      <c r="G5610" s="95">
        <v>2022</v>
      </c>
      <c r="H5610" s="95">
        <v>0</v>
      </c>
      <c r="I5610" s="95">
        <v>1</v>
      </c>
      <c r="J5610" s="95">
        <v>3581467</v>
      </c>
      <c r="K5610" s="95">
        <v>35101</v>
      </c>
      <c r="L5610" s="95">
        <v>494.2</v>
      </c>
      <c r="M5610" s="95">
        <v>3616568</v>
      </c>
      <c r="N5610" s="5">
        <f t="shared" si="175"/>
        <v>7247</v>
      </c>
    </row>
    <row r="5611" spans="1:14" x14ac:dyDescent="0.25">
      <c r="A5611" t="str">
        <f t="shared" si="176"/>
        <v>2022_918</v>
      </c>
      <c r="C5611" s="95">
        <v>5610</v>
      </c>
      <c r="D5611" s="95">
        <v>918</v>
      </c>
      <c r="E5611" s="95">
        <v>918</v>
      </c>
      <c r="F5611" s="95" t="s">
        <v>37</v>
      </c>
      <c r="G5611" s="95">
        <v>2022</v>
      </c>
      <c r="H5611" s="95">
        <v>0</v>
      </c>
      <c r="I5611" s="95">
        <v>1</v>
      </c>
      <c r="J5611" s="95">
        <v>2845803</v>
      </c>
      <c r="K5611" s="95">
        <v>81766</v>
      </c>
      <c r="L5611" s="95">
        <v>392.2</v>
      </c>
      <c r="M5611" s="95">
        <v>2927569</v>
      </c>
      <c r="N5611" s="5">
        <f t="shared" si="175"/>
        <v>7256</v>
      </c>
    </row>
    <row r="5612" spans="1:14" x14ac:dyDescent="0.25">
      <c r="A5612" t="str">
        <f t="shared" si="176"/>
        <v>2022_936</v>
      </c>
      <c r="C5612" s="95">
        <v>5611</v>
      </c>
      <c r="D5612" s="95">
        <v>936</v>
      </c>
      <c r="E5612" s="95">
        <v>936</v>
      </c>
      <c r="F5612" s="95" t="s">
        <v>38</v>
      </c>
      <c r="G5612" s="95">
        <v>2022</v>
      </c>
      <c r="H5612" s="95">
        <v>0</v>
      </c>
      <c r="I5612" s="95">
        <v>1</v>
      </c>
      <c r="J5612" s="95">
        <v>5869047</v>
      </c>
      <c r="K5612" s="95">
        <v>53528</v>
      </c>
      <c r="L5612" s="95">
        <v>812.1</v>
      </c>
      <c r="M5612" s="95">
        <v>5922575</v>
      </c>
      <c r="N5612" s="5">
        <f t="shared" si="175"/>
        <v>7227</v>
      </c>
    </row>
    <row r="5613" spans="1:14" x14ac:dyDescent="0.25">
      <c r="A5613" t="str">
        <f t="shared" si="176"/>
        <v>2022_977</v>
      </c>
      <c r="C5613" s="95">
        <v>5612</v>
      </c>
      <c r="D5613" s="95">
        <v>977</v>
      </c>
      <c r="E5613" s="95">
        <v>977</v>
      </c>
      <c r="F5613" s="95" t="s">
        <v>39</v>
      </c>
      <c r="G5613" s="95">
        <v>2022</v>
      </c>
      <c r="H5613" s="95">
        <v>0</v>
      </c>
      <c r="I5613" s="95">
        <v>1</v>
      </c>
      <c r="J5613" s="95">
        <v>4271157</v>
      </c>
      <c r="K5613" s="95">
        <v>0</v>
      </c>
      <c r="L5613" s="95">
        <v>591</v>
      </c>
      <c r="M5613" s="95">
        <v>4271157</v>
      </c>
      <c r="N5613" s="5">
        <f t="shared" si="175"/>
        <v>7227</v>
      </c>
    </row>
    <row r="5614" spans="1:14" x14ac:dyDescent="0.25">
      <c r="A5614" t="str">
        <f t="shared" si="176"/>
        <v>2022_981</v>
      </c>
      <c r="C5614" s="95">
        <v>5613</v>
      </c>
      <c r="D5614" s="95">
        <v>981</v>
      </c>
      <c r="E5614" s="95">
        <v>981</v>
      </c>
      <c r="F5614" s="95" t="s">
        <v>40</v>
      </c>
      <c r="G5614" s="95">
        <v>2022</v>
      </c>
      <c r="H5614" s="95">
        <v>0</v>
      </c>
      <c r="I5614" s="95">
        <v>1</v>
      </c>
      <c r="J5614" s="95">
        <v>14109995</v>
      </c>
      <c r="K5614" s="95">
        <v>0</v>
      </c>
      <c r="L5614" s="95">
        <v>1952.4</v>
      </c>
      <c r="M5614" s="95">
        <v>14109995</v>
      </c>
      <c r="N5614" s="5">
        <f t="shared" si="175"/>
        <v>7227</v>
      </c>
    </row>
    <row r="5615" spans="1:14" x14ac:dyDescent="0.25">
      <c r="A5615" t="str">
        <f t="shared" si="176"/>
        <v>2022_999</v>
      </c>
      <c r="C5615" s="95">
        <v>5614</v>
      </c>
      <c r="D5615" s="95">
        <v>999</v>
      </c>
      <c r="E5615" s="95">
        <v>999</v>
      </c>
      <c r="F5615" s="95" t="s">
        <v>41</v>
      </c>
      <c r="G5615" s="95">
        <v>2022</v>
      </c>
      <c r="H5615" s="95">
        <v>0</v>
      </c>
      <c r="I5615" s="95">
        <v>1</v>
      </c>
      <c r="J5615" s="95">
        <v>12337212</v>
      </c>
      <c r="K5615" s="95">
        <v>0</v>
      </c>
      <c r="L5615" s="95">
        <v>1707.1</v>
      </c>
      <c r="M5615" s="95">
        <v>12337212</v>
      </c>
      <c r="N5615" s="5">
        <f t="shared" si="175"/>
        <v>7227</v>
      </c>
    </row>
    <row r="5616" spans="1:14" x14ac:dyDescent="0.25">
      <c r="A5616" t="str">
        <f t="shared" si="176"/>
        <v>2022_1044</v>
      </c>
      <c r="C5616" s="95">
        <v>5615</v>
      </c>
      <c r="D5616" s="95">
        <v>1044</v>
      </c>
      <c r="E5616" s="95">
        <v>1044</v>
      </c>
      <c r="F5616" s="95" t="s">
        <v>42</v>
      </c>
      <c r="G5616" s="95">
        <v>2022</v>
      </c>
      <c r="H5616" s="95">
        <v>0</v>
      </c>
      <c r="I5616" s="95">
        <v>1</v>
      </c>
      <c r="J5616" s="95">
        <v>39433403</v>
      </c>
      <c r="K5616" s="95">
        <v>0</v>
      </c>
      <c r="L5616" s="95">
        <v>5456.4</v>
      </c>
      <c r="M5616" s="95">
        <v>39433403</v>
      </c>
      <c r="N5616" s="5">
        <f t="shared" si="175"/>
        <v>7227</v>
      </c>
    </row>
    <row r="5617" spans="1:14" x14ac:dyDescent="0.25">
      <c r="A5617" t="str">
        <f t="shared" si="176"/>
        <v>2022_1053</v>
      </c>
      <c r="C5617" s="95">
        <v>5616</v>
      </c>
      <c r="D5617" s="95">
        <v>1053</v>
      </c>
      <c r="E5617" s="95">
        <v>1053</v>
      </c>
      <c r="F5617" s="95" t="s">
        <v>43</v>
      </c>
      <c r="G5617" s="95">
        <v>2022</v>
      </c>
      <c r="H5617" s="95">
        <v>0</v>
      </c>
      <c r="I5617" s="95">
        <v>1</v>
      </c>
      <c r="J5617" s="95">
        <v>117343354</v>
      </c>
      <c r="K5617" s="95">
        <v>2613712</v>
      </c>
      <c r="L5617" s="95">
        <v>16236.8</v>
      </c>
      <c r="M5617" s="95">
        <v>119957066</v>
      </c>
      <c r="N5617" s="5">
        <f t="shared" si="175"/>
        <v>7227</v>
      </c>
    </row>
    <row r="5618" spans="1:14" x14ac:dyDescent="0.25">
      <c r="A5618" t="str">
        <f t="shared" si="176"/>
        <v>2022_1062</v>
      </c>
      <c r="C5618" s="95">
        <v>5617</v>
      </c>
      <c r="D5618" s="95">
        <v>1062</v>
      </c>
      <c r="E5618" s="95">
        <v>1062</v>
      </c>
      <c r="F5618" s="95" t="s">
        <v>44</v>
      </c>
      <c r="G5618" s="95">
        <v>2022</v>
      </c>
      <c r="H5618" s="95">
        <v>0</v>
      </c>
      <c r="I5618" s="95">
        <v>1</v>
      </c>
      <c r="J5618" s="95">
        <v>9257064</v>
      </c>
      <c r="K5618" s="95">
        <v>328681</v>
      </c>
      <c r="L5618" s="95">
        <v>1280.9000000000001</v>
      </c>
      <c r="M5618" s="95">
        <v>9585745</v>
      </c>
      <c r="N5618" s="5">
        <f t="shared" si="175"/>
        <v>7227</v>
      </c>
    </row>
    <row r="5619" spans="1:14" x14ac:dyDescent="0.25">
      <c r="A5619" t="str">
        <f t="shared" si="176"/>
        <v>2022_1071</v>
      </c>
      <c r="C5619" s="95">
        <v>5618</v>
      </c>
      <c r="D5619" s="95">
        <v>1071</v>
      </c>
      <c r="E5619" s="95">
        <v>1071</v>
      </c>
      <c r="F5619" s="95" t="s">
        <v>45</v>
      </c>
      <c r="G5619" s="95">
        <v>2022</v>
      </c>
      <c r="H5619" s="95">
        <v>0</v>
      </c>
      <c r="I5619" s="95">
        <v>1</v>
      </c>
      <c r="J5619" s="95">
        <v>9813014</v>
      </c>
      <c r="K5619" s="95">
        <v>0</v>
      </c>
      <c r="L5619" s="95">
        <v>1352.4</v>
      </c>
      <c r="M5619" s="95">
        <v>9813014</v>
      </c>
      <c r="N5619" s="5">
        <f t="shared" si="175"/>
        <v>7256</v>
      </c>
    </row>
    <row r="5620" spans="1:14" x14ac:dyDescent="0.25">
      <c r="A5620" t="str">
        <f t="shared" si="176"/>
        <v>2022_1089</v>
      </c>
      <c r="C5620" s="95">
        <v>5619</v>
      </c>
      <c r="D5620" s="95">
        <v>1089</v>
      </c>
      <c r="E5620" s="95">
        <v>1089</v>
      </c>
      <c r="F5620" s="95" t="s">
        <v>47</v>
      </c>
      <c r="G5620" s="95">
        <v>2022</v>
      </c>
      <c r="H5620" s="95">
        <v>0</v>
      </c>
      <c r="I5620" s="95">
        <v>1</v>
      </c>
      <c r="J5620" s="95">
        <v>3491098</v>
      </c>
      <c r="K5620" s="95">
        <v>0</v>
      </c>
      <c r="L5620" s="95">
        <v>481</v>
      </c>
      <c r="M5620" s="95">
        <v>3491098</v>
      </c>
      <c r="N5620" s="5">
        <f t="shared" si="175"/>
        <v>7258</v>
      </c>
    </row>
    <row r="5621" spans="1:14" x14ac:dyDescent="0.25">
      <c r="A5621" t="str">
        <f t="shared" si="176"/>
        <v>2022_1080</v>
      </c>
      <c r="C5621" s="95">
        <v>5620</v>
      </c>
      <c r="D5621" s="95">
        <v>1080</v>
      </c>
      <c r="E5621" s="95">
        <v>1080</v>
      </c>
      <c r="F5621" s="95" t="s">
        <v>340</v>
      </c>
      <c r="G5621" s="95">
        <v>2022</v>
      </c>
      <c r="H5621" s="95">
        <v>0</v>
      </c>
      <c r="I5621" s="95">
        <v>1</v>
      </c>
      <c r="J5621" s="95">
        <v>3071475</v>
      </c>
      <c r="K5621" s="95">
        <v>0</v>
      </c>
      <c r="L5621" s="95">
        <v>425</v>
      </c>
      <c r="M5621" s="95">
        <v>3071475</v>
      </c>
      <c r="N5621" s="5">
        <f t="shared" si="175"/>
        <v>7227</v>
      </c>
    </row>
    <row r="5622" spans="1:14" x14ac:dyDescent="0.25">
      <c r="A5622" t="str">
        <f t="shared" si="176"/>
        <v>2022_1082</v>
      </c>
      <c r="C5622" s="95">
        <v>5621</v>
      </c>
      <c r="D5622" s="95">
        <v>1082</v>
      </c>
      <c r="E5622" s="95">
        <v>1082</v>
      </c>
      <c r="F5622" s="95" t="s">
        <v>341</v>
      </c>
      <c r="G5622" s="95">
        <v>2022</v>
      </c>
      <c r="H5622" s="95">
        <v>0</v>
      </c>
      <c r="I5622" s="95">
        <v>1</v>
      </c>
      <c r="J5622" s="95">
        <v>10568042</v>
      </c>
      <c r="K5622" s="95">
        <v>0</v>
      </c>
      <c r="L5622" s="95">
        <v>1462.3</v>
      </c>
      <c r="M5622" s="95">
        <v>10568042</v>
      </c>
      <c r="N5622" s="5">
        <f t="shared" si="175"/>
        <v>7227</v>
      </c>
    </row>
    <row r="5623" spans="1:14" x14ac:dyDescent="0.25">
      <c r="A5623" t="str">
        <f t="shared" si="176"/>
        <v>2022_1093</v>
      </c>
      <c r="C5623" s="95">
        <v>5622</v>
      </c>
      <c r="D5623" s="95">
        <v>1093</v>
      </c>
      <c r="E5623" s="95">
        <v>1093</v>
      </c>
      <c r="F5623" s="95" t="s">
        <v>48</v>
      </c>
      <c r="G5623" s="95">
        <v>2022</v>
      </c>
      <c r="H5623" s="95">
        <v>0</v>
      </c>
      <c r="I5623" s="95">
        <v>1</v>
      </c>
      <c r="J5623" s="95">
        <v>4684541</v>
      </c>
      <c r="K5623" s="95">
        <v>0</v>
      </c>
      <c r="L5623" s="95">
        <v>648.20000000000005</v>
      </c>
      <c r="M5623" s="95">
        <v>4684541</v>
      </c>
      <c r="N5623" s="5">
        <f t="shared" si="175"/>
        <v>7227</v>
      </c>
    </row>
    <row r="5624" spans="1:14" x14ac:dyDescent="0.25">
      <c r="A5624" t="str">
        <f t="shared" si="176"/>
        <v>2022_1079</v>
      </c>
      <c r="C5624" s="95">
        <v>5623</v>
      </c>
      <c r="D5624" s="95">
        <v>1079</v>
      </c>
      <c r="E5624" s="95">
        <v>1079</v>
      </c>
      <c r="F5624" s="95" t="s">
        <v>46</v>
      </c>
      <c r="G5624" s="95">
        <v>2022</v>
      </c>
      <c r="H5624" s="95">
        <v>0</v>
      </c>
      <c r="I5624" s="95">
        <v>1</v>
      </c>
      <c r="J5624" s="95">
        <v>5572017</v>
      </c>
      <c r="K5624" s="95">
        <v>0</v>
      </c>
      <c r="L5624" s="95">
        <v>771</v>
      </c>
      <c r="M5624" s="95">
        <v>5572017</v>
      </c>
      <c r="N5624" s="5">
        <f t="shared" si="175"/>
        <v>7227</v>
      </c>
    </row>
    <row r="5625" spans="1:14" x14ac:dyDescent="0.25">
      <c r="A5625" t="str">
        <f t="shared" si="176"/>
        <v>2022_1095</v>
      </c>
      <c r="C5625" s="95">
        <v>5624</v>
      </c>
      <c r="D5625" s="95">
        <v>1095</v>
      </c>
      <c r="E5625" s="95">
        <v>1095</v>
      </c>
      <c r="F5625" s="95" t="s">
        <v>49</v>
      </c>
      <c r="G5625" s="95">
        <v>2022</v>
      </c>
      <c r="H5625" s="95">
        <v>0</v>
      </c>
      <c r="I5625" s="95">
        <v>1</v>
      </c>
      <c r="J5625" s="95">
        <v>5410132</v>
      </c>
      <c r="K5625" s="95">
        <v>0</v>
      </c>
      <c r="L5625" s="95">
        <v>748.6</v>
      </c>
      <c r="M5625" s="95">
        <v>5410132</v>
      </c>
      <c r="N5625" s="5">
        <f t="shared" si="175"/>
        <v>7227</v>
      </c>
    </row>
    <row r="5626" spans="1:14" x14ac:dyDescent="0.25">
      <c r="A5626" t="str">
        <f t="shared" si="176"/>
        <v>2022_4772</v>
      </c>
      <c r="C5626" s="95">
        <v>5625</v>
      </c>
      <c r="D5626" s="95">
        <v>4772</v>
      </c>
      <c r="E5626" s="95">
        <v>4772</v>
      </c>
      <c r="F5626" s="95" t="s">
        <v>178</v>
      </c>
      <c r="G5626" s="95">
        <v>2022</v>
      </c>
      <c r="H5626" s="95">
        <v>0</v>
      </c>
      <c r="I5626" s="95">
        <v>1</v>
      </c>
      <c r="J5626" s="95">
        <v>5572740</v>
      </c>
      <c r="K5626" s="95">
        <v>64196</v>
      </c>
      <c r="L5626" s="95">
        <v>771.1</v>
      </c>
      <c r="M5626" s="95">
        <v>5636936</v>
      </c>
      <c r="N5626" s="5">
        <f t="shared" si="175"/>
        <v>7227</v>
      </c>
    </row>
    <row r="5627" spans="1:14" x14ac:dyDescent="0.25">
      <c r="A5627" t="str">
        <f t="shared" si="176"/>
        <v>2022_1107</v>
      </c>
      <c r="C5627" s="95">
        <v>5626</v>
      </c>
      <c r="D5627" s="95">
        <v>1107</v>
      </c>
      <c r="E5627" s="95">
        <v>1107</v>
      </c>
      <c r="F5627" s="95" t="s">
        <v>50</v>
      </c>
      <c r="G5627" s="95">
        <v>2022</v>
      </c>
      <c r="H5627" s="95">
        <v>0</v>
      </c>
      <c r="I5627" s="95">
        <v>1</v>
      </c>
      <c r="J5627" s="95">
        <v>9069885</v>
      </c>
      <c r="K5627" s="95">
        <v>0</v>
      </c>
      <c r="L5627" s="95">
        <v>1255</v>
      </c>
      <c r="M5627" s="95">
        <v>9069885</v>
      </c>
      <c r="N5627" s="5">
        <f t="shared" si="175"/>
        <v>7227</v>
      </c>
    </row>
    <row r="5628" spans="1:14" x14ac:dyDescent="0.25">
      <c r="A5628" t="str">
        <f t="shared" si="176"/>
        <v>2022_1116</v>
      </c>
      <c r="C5628" s="95">
        <v>5627</v>
      </c>
      <c r="D5628" s="95">
        <v>1116</v>
      </c>
      <c r="E5628" s="95">
        <v>1116</v>
      </c>
      <c r="F5628" s="95" t="s">
        <v>51</v>
      </c>
      <c r="G5628" s="95">
        <v>2022</v>
      </c>
      <c r="H5628" s="95">
        <v>0</v>
      </c>
      <c r="I5628" s="95">
        <v>1</v>
      </c>
      <c r="J5628" s="95">
        <v>11343417</v>
      </c>
      <c r="K5628" s="95">
        <v>0</v>
      </c>
      <c r="L5628" s="95">
        <v>1563.1</v>
      </c>
      <c r="M5628" s="95">
        <v>11343417</v>
      </c>
      <c r="N5628" s="5">
        <f t="shared" si="175"/>
        <v>7257</v>
      </c>
    </row>
    <row r="5629" spans="1:14" x14ac:dyDescent="0.25">
      <c r="A5629" t="str">
        <f t="shared" si="176"/>
        <v>2022_1134</v>
      </c>
      <c r="C5629" s="95">
        <v>5628</v>
      </c>
      <c r="D5629" s="95">
        <v>1134</v>
      </c>
      <c r="E5629" s="95">
        <v>1134</v>
      </c>
      <c r="F5629" s="95" t="s">
        <v>52</v>
      </c>
      <c r="G5629" s="95">
        <v>2022</v>
      </c>
      <c r="H5629" s="95">
        <v>0</v>
      </c>
      <c r="I5629" s="95">
        <v>1</v>
      </c>
      <c r="J5629" s="95">
        <v>1915155</v>
      </c>
      <c r="K5629" s="95">
        <v>0</v>
      </c>
      <c r="L5629" s="95">
        <v>265</v>
      </c>
      <c r="M5629" s="95">
        <v>1915155</v>
      </c>
      <c r="N5629" s="5">
        <f t="shared" si="175"/>
        <v>7227</v>
      </c>
    </row>
    <row r="5630" spans="1:14" x14ac:dyDescent="0.25">
      <c r="A5630" t="str">
        <f t="shared" si="176"/>
        <v>2022_1152</v>
      </c>
      <c r="C5630" s="95">
        <v>5629</v>
      </c>
      <c r="D5630" s="95">
        <v>1152</v>
      </c>
      <c r="E5630" s="95">
        <v>1152</v>
      </c>
      <c r="F5630" s="95" t="s">
        <v>53</v>
      </c>
      <c r="G5630" s="95">
        <v>2022</v>
      </c>
      <c r="H5630" s="95">
        <v>0</v>
      </c>
      <c r="I5630" s="95">
        <v>1</v>
      </c>
      <c r="J5630" s="95">
        <v>7456018</v>
      </c>
      <c r="K5630" s="95">
        <v>0</v>
      </c>
      <c r="L5630" s="95">
        <v>1028.7</v>
      </c>
      <c r="M5630" s="95">
        <v>7456018</v>
      </c>
      <c r="N5630" s="5">
        <f t="shared" si="175"/>
        <v>7248</v>
      </c>
    </row>
    <row r="5631" spans="1:14" x14ac:dyDescent="0.25">
      <c r="A5631" t="str">
        <f t="shared" si="176"/>
        <v>2022_1197</v>
      </c>
      <c r="C5631" s="95">
        <v>5630</v>
      </c>
      <c r="D5631" s="95">
        <v>1197</v>
      </c>
      <c r="E5631" s="95">
        <v>1197</v>
      </c>
      <c r="F5631" s="95" t="s">
        <v>54</v>
      </c>
      <c r="G5631" s="95">
        <v>2022</v>
      </c>
      <c r="H5631" s="95">
        <v>0</v>
      </c>
      <c r="I5631" s="95">
        <v>1</v>
      </c>
      <c r="J5631" s="95">
        <v>6824456</v>
      </c>
      <c r="K5631" s="95">
        <v>234229</v>
      </c>
      <c r="L5631" s="95">
        <v>944.3</v>
      </c>
      <c r="M5631" s="95">
        <v>7058685</v>
      </c>
      <c r="N5631" s="5">
        <f t="shared" si="175"/>
        <v>7227</v>
      </c>
    </row>
    <row r="5632" spans="1:14" x14ac:dyDescent="0.25">
      <c r="A5632" t="str">
        <f t="shared" si="176"/>
        <v>2022_1206</v>
      </c>
      <c r="C5632" s="95">
        <v>5631</v>
      </c>
      <c r="D5632" s="95">
        <v>1206</v>
      </c>
      <c r="E5632" s="95">
        <v>1206</v>
      </c>
      <c r="F5632" s="95" t="s">
        <v>297</v>
      </c>
      <c r="G5632" s="95">
        <v>2022</v>
      </c>
      <c r="H5632" s="95">
        <v>0</v>
      </c>
      <c r="I5632" s="95">
        <v>1</v>
      </c>
      <c r="J5632" s="95">
        <v>6842918</v>
      </c>
      <c r="K5632" s="95">
        <v>100957</v>
      </c>
      <c r="L5632" s="95">
        <v>946.2</v>
      </c>
      <c r="M5632" s="95">
        <v>6943875</v>
      </c>
      <c r="N5632" s="5">
        <f t="shared" si="175"/>
        <v>7232</v>
      </c>
    </row>
    <row r="5633" spans="1:14" x14ac:dyDescent="0.25">
      <c r="A5633" t="str">
        <f t="shared" si="176"/>
        <v>2022_1211</v>
      </c>
      <c r="C5633" s="95">
        <v>5632</v>
      </c>
      <c r="D5633" s="95">
        <v>1211</v>
      </c>
      <c r="E5633" s="95">
        <v>1211</v>
      </c>
      <c r="F5633" s="95" t="s">
        <v>55</v>
      </c>
      <c r="G5633" s="95">
        <v>2022</v>
      </c>
      <c r="H5633" s="95">
        <v>0</v>
      </c>
      <c r="I5633" s="95">
        <v>1</v>
      </c>
      <c r="J5633" s="95">
        <v>10216087</v>
      </c>
      <c r="K5633" s="95">
        <v>37371</v>
      </c>
      <c r="L5633" s="95">
        <v>1413.6</v>
      </c>
      <c r="M5633" s="95">
        <v>10253458</v>
      </c>
      <c r="N5633" s="5">
        <f t="shared" si="175"/>
        <v>7227</v>
      </c>
    </row>
    <row r="5634" spans="1:14" x14ac:dyDescent="0.25">
      <c r="A5634" t="str">
        <f t="shared" si="176"/>
        <v>2022_1215</v>
      </c>
      <c r="C5634" s="95">
        <v>5633</v>
      </c>
      <c r="D5634" s="95">
        <v>1215</v>
      </c>
      <c r="E5634" s="95">
        <v>1215</v>
      </c>
      <c r="F5634" s="95" t="s">
        <v>56</v>
      </c>
      <c r="G5634" s="95">
        <v>2022</v>
      </c>
      <c r="H5634" s="95">
        <v>0</v>
      </c>
      <c r="I5634" s="95">
        <v>1</v>
      </c>
      <c r="J5634" s="95">
        <v>2165209</v>
      </c>
      <c r="K5634" s="95">
        <v>0</v>
      </c>
      <c r="L5634" s="95">
        <v>299.60000000000002</v>
      </c>
      <c r="M5634" s="95">
        <v>2165209</v>
      </c>
      <c r="N5634" s="5">
        <f t="shared" si="175"/>
        <v>7227</v>
      </c>
    </row>
    <row r="5635" spans="1:14" x14ac:dyDescent="0.25">
      <c r="A5635" t="str">
        <f t="shared" si="176"/>
        <v>2022_1218</v>
      </c>
      <c r="C5635" s="95">
        <v>5634</v>
      </c>
      <c r="D5635" s="95">
        <v>1218</v>
      </c>
      <c r="E5635" s="95">
        <v>1218</v>
      </c>
      <c r="F5635" s="95" t="s">
        <v>57</v>
      </c>
      <c r="G5635" s="95">
        <v>2022</v>
      </c>
      <c r="H5635" s="95">
        <v>0</v>
      </c>
      <c r="I5635" s="95">
        <v>1</v>
      </c>
      <c r="J5635" s="95">
        <v>2300050</v>
      </c>
      <c r="K5635" s="95">
        <v>0</v>
      </c>
      <c r="L5635" s="95">
        <v>314</v>
      </c>
      <c r="M5635" s="95">
        <v>2300050</v>
      </c>
      <c r="N5635" s="5">
        <f t="shared" ref="N5635:N5698" si="177">ROUND(J5635/L5635,0)</f>
        <v>7325</v>
      </c>
    </row>
    <row r="5636" spans="1:14" x14ac:dyDescent="0.25">
      <c r="A5636" t="str">
        <f t="shared" si="176"/>
        <v>2022_2763</v>
      </c>
      <c r="C5636" s="95">
        <v>5635</v>
      </c>
      <c r="D5636" s="95">
        <v>2763</v>
      </c>
      <c r="E5636" s="95">
        <v>2763</v>
      </c>
      <c r="F5636" s="95" t="s">
        <v>109</v>
      </c>
      <c r="G5636" s="95">
        <v>2022</v>
      </c>
      <c r="H5636" s="95">
        <v>0</v>
      </c>
      <c r="I5636" s="95">
        <v>1</v>
      </c>
      <c r="J5636" s="95">
        <v>4334039</v>
      </c>
      <c r="K5636" s="95">
        <v>0</v>
      </c>
      <c r="L5636" s="95">
        <v>594.6</v>
      </c>
      <c r="M5636" s="95">
        <v>4334039</v>
      </c>
      <c r="N5636" s="5">
        <f t="shared" si="177"/>
        <v>7289</v>
      </c>
    </row>
    <row r="5637" spans="1:14" x14ac:dyDescent="0.25">
      <c r="A5637" t="str">
        <f t="shared" si="176"/>
        <v>2022_1221</v>
      </c>
      <c r="C5637" s="95">
        <v>5636</v>
      </c>
      <c r="D5637" s="95">
        <v>1221</v>
      </c>
      <c r="E5637" s="95">
        <v>1221</v>
      </c>
      <c r="F5637" s="95" t="s">
        <v>342</v>
      </c>
      <c r="G5637" s="95">
        <v>2022</v>
      </c>
      <c r="H5637" s="95">
        <v>0</v>
      </c>
      <c r="I5637" s="95">
        <v>1</v>
      </c>
      <c r="J5637" s="95">
        <v>18982285</v>
      </c>
      <c r="K5637" s="95">
        <v>0</v>
      </c>
      <c r="L5637" s="95">
        <v>2624.4</v>
      </c>
      <c r="M5637" s="95">
        <v>18982285</v>
      </c>
      <c r="N5637" s="5">
        <f t="shared" si="177"/>
        <v>7233</v>
      </c>
    </row>
    <row r="5638" spans="1:14" x14ac:dyDescent="0.25">
      <c r="A5638" t="str">
        <f t="shared" ref="A5638:A5701" si="178">CONCATENATE(G5638,"_",D5638)</f>
        <v>2022_1233</v>
      </c>
      <c r="C5638" s="95">
        <v>5637</v>
      </c>
      <c r="D5638" s="95">
        <v>1233</v>
      </c>
      <c r="E5638" s="95">
        <v>1233</v>
      </c>
      <c r="F5638" s="95" t="s">
        <v>58</v>
      </c>
      <c r="G5638" s="95">
        <v>2022</v>
      </c>
      <c r="H5638" s="95">
        <v>0</v>
      </c>
      <c r="I5638" s="95">
        <v>1</v>
      </c>
      <c r="J5638" s="95">
        <v>8791646</v>
      </c>
      <c r="K5638" s="95">
        <v>72997</v>
      </c>
      <c r="L5638" s="95">
        <v>1216.5</v>
      </c>
      <c r="M5638" s="95">
        <v>8864643</v>
      </c>
      <c r="N5638" s="5">
        <f t="shared" si="177"/>
        <v>7227</v>
      </c>
    </row>
    <row r="5639" spans="1:14" x14ac:dyDescent="0.25">
      <c r="A5639" t="str">
        <f t="shared" si="178"/>
        <v>2022_1278</v>
      </c>
      <c r="C5639" s="95">
        <v>5638</v>
      </c>
      <c r="D5639" s="95">
        <v>1278</v>
      </c>
      <c r="E5639" s="95">
        <v>1278</v>
      </c>
      <c r="F5639" s="95" t="s">
        <v>59</v>
      </c>
      <c r="G5639" s="95">
        <v>2022</v>
      </c>
      <c r="H5639" s="95">
        <v>0</v>
      </c>
      <c r="I5639" s="95">
        <v>1</v>
      </c>
      <c r="J5639" s="95">
        <v>26456506</v>
      </c>
      <c r="K5639" s="95">
        <v>0</v>
      </c>
      <c r="L5639" s="95">
        <v>3652.7</v>
      </c>
      <c r="M5639" s="95">
        <v>26456506</v>
      </c>
      <c r="N5639" s="5">
        <f t="shared" si="177"/>
        <v>7243</v>
      </c>
    </row>
    <row r="5640" spans="1:14" x14ac:dyDescent="0.25">
      <c r="A5640" t="str">
        <f t="shared" si="178"/>
        <v>2022_1332</v>
      </c>
      <c r="C5640" s="95">
        <v>5639</v>
      </c>
      <c r="D5640" s="95">
        <v>1332</v>
      </c>
      <c r="E5640" s="95">
        <v>1332</v>
      </c>
      <c r="F5640" s="95" t="s">
        <v>60</v>
      </c>
      <c r="G5640" s="95">
        <v>2022</v>
      </c>
      <c r="H5640" s="95">
        <v>0</v>
      </c>
      <c r="I5640" s="95">
        <v>1</v>
      </c>
      <c r="J5640" s="95">
        <v>5274265</v>
      </c>
      <c r="K5640" s="95">
        <v>162830</v>
      </c>
      <c r="L5640" s="95">
        <v>729.8</v>
      </c>
      <c r="M5640" s="95">
        <v>5437095</v>
      </c>
      <c r="N5640" s="5">
        <f t="shared" si="177"/>
        <v>7227</v>
      </c>
    </row>
    <row r="5641" spans="1:14" x14ac:dyDescent="0.25">
      <c r="A5641" t="str">
        <f t="shared" si="178"/>
        <v>2022_1337</v>
      </c>
      <c r="C5641" s="95">
        <v>5640</v>
      </c>
      <c r="D5641" s="95">
        <v>1337</v>
      </c>
      <c r="E5641" s="95">
        <v>1337</v>
      </c>
      <c r="F5641" s="95" t="s">
        <v>343</v>
      </c>
      <c r="G5641" s="95">
        <v>2022</v>
      </c>
      <c r="H5641" s="95">
        <v>0</v>
      </c>
      <c r="I5641" s="95">
        <v>1</v>
      </c>
      <c r="J5641" s="95">
        <v>36780371</v>
      </c>
      <c r="K5641" s="95">
        <v>193726</v>
      </c>
      <c r="L5641" s="95">
        <v>5089.3</v>
      </c>
      <c r="M5641" s="95">
        <v>36974097</v>
      </c>
      <c r="N5641" s="5">
        <f t="shared" si="177"/>
        <v>7227</v>
      </c>
    </row>
    <row r="5642" spans="1:14" x14ac:dyDescent="0.25">
      <c r="A5642" t="str">
        <f t="shared" si="178"/>
        <v>2022_1350</v>
      </c>
      <c r="C5642" s="95">
        <v>5641</v>
      </c>
      <c r="D5642" s="95">
        <v>1350</v>
      </c>
      <c r="E5642" s="95">
        <v>1350</v>
      </c>
      <c r="F5642" s="95" t="s">
        <v>61</v>
      </c>
      <c r="G5642" s="95">
        <v>2022</v>
      </c>
      <c r="H5642" s="95">
        <v>0</v>
      </c>
      <c r="I5642" s="95">
        <v>1</v>
      </c>
      <c r="J5642" s="95">
        <v>3174098</v>
      </c>
      <c r="K5642" s="95">
        <v>3591</v>
      </c>
      <c r="L5642" s="95">
        <v>439.2</v>
      </c>
      <c r="M5642" s="95">
        <v>3177689</v>
      </c>
      <c r="N5642" s="5">
        <f t="shared" si="177"/>
        <v>7227</v>
      </c>
    </row>
    <row r="5643" spans="1:14" x14ac:dyDescent="0.25">
      <c r="A5643" t="str">
        <f t="shared" si="178"/>
        <v>2022_1359</v>
      </c>
      <c r="C5643" s="95">
        <v>5642</v>
      </c>
      <c r="D5643" s="95">
        <v>1359</v>
      </c>
      <c r="E5643" s="95">
        <v>1359</v>
      </c>
      <c r="F5643" s="95" t="s">
        <v>344</v>
      </c>
      <c r="G5643" s="95">
        <v>2022</v>
      </c>
      <c r="H5643" s="95">
        <v>0</v>
      </c>
      <c r="I5643" s="95">
        <v>1</v>
      </c>
      <c r="J5643" s="95">
        <v>3520994</v>
      </c>
      <c r="K5643" s="95">
        <v>125219</v>
      </c>
      <c r="L5643" s="95">
        <v>487.2</v>
      </c>
      <c r="M5643" s="95">
        <v>3646213</v>
      </c>
      <c r="N5643" s="5">
        <f t="shared" si="177"/>
        <v>7227</v>
      </c>
    </row>
    <row r="5644" spans="1:14" x14ac:dyDescent="0.25">
      <c r="A5644" t="str">
        <f t="shared" si="178"/>
        <v>2022_1368</v>
      </c>
      <c r="C5644" s="95">
        <v>5643</v>
      </c>
      <c r="D5644" s="95">
        <v>1368</v>
      </c>
      <c r="E5644" s="95">
        <v>1368</v>
      </c>
      <c r="F5644" s="95" t="s">
        <v>62</v>
      </c>
      <c r="G5644" s="95">
        <v>2022</v>
      </c>
      <c r="H5644" s="95">
        <v>0</v>
      </c>
      <c r="I5644" s="95">
        <v>1</v>
      </c>
      <c r="J5644" s="95">
        <v>5384115</v>
      </c>
      <c r="K5644" s="95">
        <v>45150</v>
      </c>
      <c r="L5644" s="95">
        <v>745</v>
      </c>
      <c r="M5644" s="95">
        <v>5429265</v>
      </c>
      <c r="N5644" s="5">
        <f t="shared" si="177"/>
        <v>7227</v>
      </c>
    </row>
    <row r="5645" spans="1:14" x14ac:dyDescent="0.25">
      <c r="A5645" t="str">
        <f t="shared" si="178"/>
        <v>2022_1413</v>
      </c>
      <c r="C5645" s="95">
        <v>5644</v>
      </c>
      <c r="D5645" s="95">
        <v>1413</v>
      </c>
      <c r="E5645" s="95">
        <v>1413</v>
      </c>
      <c r="F5645" s="95" t="s">
        <v>63</v>
      </c>
      <c r="G5645" s="95">
        <v>2022</v>
      </c>
      <c r="H5645" s="95">
        <v>0</v>
      </c>
      <c r="I5645" s="95">
        <v>1</v>
      </c>
      <c r="J5645" s="95">
        <v>3120466</v>
      </c>
      <c r="K5645" s="95">
        <v>0</v>
      </c>
      <c r="L5645" s="95">
        <v>424.9</v>
      </c>
      <c r="M5645" s="95">
        <v>3120466</v>
      </c>
      <c r="N5645" s="5">
        <f t="shared" si="177"/>
        <v>7344</v>
      </c>
    </row>
    <row r="5646" spans="1:14" x14ac:dyDescent="0.25">
      <c r="A5646" t="str">
        <f t="shared" si="178"/>
        <v>2022_1431</v>
      </c>
      <c r="C5646" s="95">
        <v>5645</v>
      </c>
      <c r="D5646" s="95">
        <v>1431</v>
      </c>
      <c r="E5646" s="95">
        <v>1431</v>
      </c>
      <c r="F5646" s="95" t="s">
        <v>64</v>
      </c>
      <c r="G5646" s="95">
        <v>2022</v>
      </c>
      <c r="H5646" s="95">
        <v>0</v>
      </c>
      <c r="I5646" s="95">
        <v>1</v>
      </c>
      <c r="J5646" s="95">
        <v>2958450</v>
      </c>
      <c r="K5646" s="95">
        <v>0</v>
      </c>
      <c r="L5646" s="95">
        <v>408.4</v>
      </c>
      <c r="M5646" s="95">
        <v>2958450</v>
      </c>
      <c r="N5646" s="5">
        <f t="shared" si="177"/>
        <v>7244</v>
      </c>
    </row>
    <row r="5647" spans="1:14" x14ac:dyDescent="0.25">
      <c r="A5647" t="str">
        <f t="shared" si="178"/>
        <v>2022_1476</v>
      </c>
      <c r="C5647" s="95">
        <v>5646</v>
      </c>
      <c r="D5647" s="95">
        <v>1476</v>
      </c>
      <c r="E5647" s="95">
        <v>1476</v>
      </c>
      <c r="F5647" s="95" t="s">
        <v>65</v>
      </c>
      <c r="G5647" s="95">
        <v>2022</v>
      </c>
      <c r="H5647" s="95">
        <v>0</v>
      </c>
      <c r="I5647" s="95">
        <v>1</v>
      </c>
      <c r="J5647" s="95">
        <v>64556957</v>
      </c>
      <c r="K5647" s="95">
        <v>829982</v>
      </c>
      <c r="L5647" s="95">
        <v>8884.7999999999993</v>
      </c>
      <c r="M5647" s="95">
        <v>65386939</v>
      </c>
      <c r="N5647" s="5">
        <f t="shared" si="177"/>
        <v>7266</v>
      </c>
    </row>
    <row r="5648" spans="1:14" x14ac:dyDescent="0.25">
      <c r="A5648" t="str">
        <f t="shared" si="178"/>
        <v>2022_1503</v>
      </c>
      <c r="C5648" s="95">
        <v>5647</v>
      </c>
      <c r="D5648" s="95">
        <v>1503</v>
      </c>
      <c r="E5648" s="95">
        <v>1503</v>
      </c>
      <c r="F5648" s="95" t="s">
        <v>66</v>
      </c>
      <c r="G5648" s="95">
        <v>2022</v>
      </c>
      <c r="H5648" s="95">
        <v>0</v>
      </c>
      <c r="I5648" s="95">
        <v>1</v>
      </c>
      <c r="J5648" s="95">
        <v>10565874</v>
      </c>
      <c r="K5648" s="95">
        <v>0</v>
      </c>
      <c r="L5648" s="95">
        <v>1462</v>
      </c>
      <c r="M5648" s="95">
        <v>10565874</v>
      </c>
      <c r="N5648" s="5">
        <f t="shared" si="177"/>
        <v>7227</v>
      </c>
    </row>
    <row r="5649" spans="1:14" x14ac:dyDescent="0.25">
      <c r="A5649" t="str">
        <f t="shared" si="178"/>
        <v>2022_1576</v>
      </c>
      <c r="C5649" s="95">
        <v>5648</v>
      </c>
      <c r="D5649" s="95">
        <v>1576</v>
      </c>
      <c r="E5649" s="95">
        <v>1576</v>
      </c>
      <c r="F5649" s="95" t="s">
        <v>67</v>
      </c>
      <c r="G5649" s="95">
        <v>2022</v>
      </c>
      <c r="H5649" s="95">
        <v>0</v>
      </c>
      <c r="I5649" s="95">
        <v>1</v>
      </c>
      <c r="J5649" s="95">
        <v>23296957</v>
      </c>
      <c r="K5649" s="95">
        <v>0</v>
      </c>
      <c r="L5649" s="95">
        <v>3223.6</v>
      </c>
      <c r="M5649" s="95">
        <v>23296957</v>
      </c>
      <c r="N5649" s="5">
        <f t="shared" si="177"/>
        <v>7227</v>
      </c>
    </row>
    <row r="5650" spans="1:14" x14ac:dyDescent="0.25">
      <c r="A5650" t="str">
        <f t="shared" si="178"/>
        <v>2022_1602</v>
      </c>
      <c r="C5650" s="95">
        <v>5649</v>
      </c>
      <c r="D5650" s="95">
        <v>1602</v>
      </c>
      <c r="E5650" s="95">
        <v>1602</v>
      </c>
      <c r="F5650" s="95" t="s">
        <v>68</v>
      </c>
      <c r="G5650" s="95">
        <v>2022</v>
      </c>
      <c r="H5650" s="95">
        <v>0</v>
      </c>
      <c r="I5650" s="95">
        <v>1</v>
      </c>
      <c r="J5650" s="95">
        <v>3497145</v>
      </c>
      <c r="K5650" s="95">
        <v>116196</v>
      </c>
      <c r="L5650" s="95">
        <v>483.9</v>
      </c>
      <c r="M5650" s="95">
        <v>3613341</v>
      </c>
      <c r="N5650" s="5">
        <f t="shared" si="177"/>
        <v>7227</v>
      </c>
    </row>
    <row r="5651" spans="1:14" x14ac:dyDescent="0.25">
      <c r="A5651" t="str">
        <f t="shared" si="178"/>
        <v>2022_1611</v>
      </c>
      <c r="C5651" s="95">
        <v>5650</v>
      </c>
      <c r="D5651" s="95">
        <v>1611</v>
      </c>
      <c r="E5651" s="95">
        <v>1611</v>
      </c>
      <c r="F5651" s="95" t="s">
        <v>69</v>
      </c>
      <c r="G5651" s="95">
        <v>2022</v>
      </c>
      <c r="H5651" s="95">
        <v>0</v>
      </c>
      <c r="I5651" s="95">
        <v>1</v>
      </c>
      <c r="J5651" s="95">
        <v>104579026</v>
      </c>
      <c r="K5651" s="95">
        <v>1703440</v>
      </c>
      <c r="L5651" s="95">
        <v>14470.6</v>
      </c>
      <c r="M5651" s="95">
        <v>106282466</v>
      </c>
      <c r="N5651" s="5">
        <f t="shared" si="177"/>
        <v>7227</v>
      </c>
    </row>
    <row r="5652" spans="1:14" x14ac:dyDescent="0.25">
      <c r="A5652" t="str">
        <f t="shared" si="178"/>
        <v>2022_1619</v>
      </c>
      <c r="C5652" s="95">
        <v>5651</v>
      </c>
      <c r="D5652" s="95">
        <v>1619</v>
      </c>
      <c r="E5652" s="95">
        <v>1619</v>
      </c>
      <c r="F5652" s="95" t="s">
        <v>70</v>
      </c>
      <c r="G5652" s="95">
        <v>2022</v>
      </c>
      <c r="H5652" s="95">
        <v>0</v>
      </c>
      <c r="I5652" s="95">
        <v>1</v>
      </c>
      <c r="J5652" s="95">
        <v>8445472</v>
      </c>
      <c r="K5652" s="95">
        <v>0</v>
      </c>
      <c r="L5652" s="95">
        <v>1168.5999999999999</v>
      </c>
      <c r="M5652" s="95">
        <v>8445472</v>
      </c>
      <c r="N5652" s="5">
        <f t="shared" si="177"/>
        <v>7227</v>
      </c>
    </row>
    <row r="5653" spans="1:14" x14ac:dyDescent="0.25">
      <c r="A5653" t="str">
        <f t="shared" si="178"/>
        <v>2022_1638</v>
      </c>
      <c r="C5653" s="95">
        <v>5652</v>
      </c>
      <c r="D5653" s="95">
        <v>1638</v>
      </c>
      <c r="E5653" s="95">
        <v>1638</v>
      </c>
      <c r="F5653" s="95" t="s">
        <v>345</v>
      </c>
      <c r="G5653" s="95">
        <v>2022</v>
      </c>
      <c r="H5653" s="95">
        <v>0</v>
      </c>
      <c r="I5653" s="95">
        <v>1</v>
      </c>
      <c r="J5653" s="95">
        <v>11183783</v>
      </c>
      <c r="K5653" s="95">
        <v>273271</v>
      </c>
      <c r="L5653" s="95">
        <v>1547.5</v>
      </c>
      <c r="M5653" s="95">
        <v>11457054</v>
      </c>
      <c r="N5653" s="5">
        <f t="shared" si="177"/>
        <v>7227</v>
      </c>
    </row>
    <row r="5654" spans="1:14" x14ac:dyDescent="0.25">
      <c r="A5654" t="str">
        <f t="shared" si="178"/>
        <v>2022_1675</v>
      </c>
      <c r="C5654" s="95">
        <v>5653</v>
      </c>
      <c r="D5654" s="95">
        <v>1675</v>
      </c>
      <c r="E5654" s="95">
        <v>1675</v>
      </c>
      <c r="F5654" s="95" t="s">
        <v>71</v>
      </c>
      <c r="G5654" s="95">
        <v>2022</v>
      </c>
      <c r="H5654" s="95">
        <v>0</v>
      </c>
      <c r="I5654" s="95">
        <v>1</v>
      </c>
      <c r="J5654" s="95">
        <v>1560652</v>
      </c>
      <c r="K5654" s="95">
        <v>0</v>
      </c>
      <c r="L5654" s="95">
        <v>211.7</v>
      </c>
      <c r="M5654" s="95">
        <v>1560652</v>
      </c>
      <c r="N5654" s="5">
        <f t="shared" si="177"/>
        <v>7372</v>
      </c>
    </row>
    <row r="5655" spans="1:14" x14ac:dyDescent="0.25">
      <c r="A5655" t="str">
        <f t="shared" si="178"/>
        <v>2022_1701</v>
      </c>
      <c r="C5655" s="95">
        <v>5654</v>
      </c>
      <c r="D5655" s="95">
        <v>1701</v>
      </c>
      <c r="E5655" s="95">
        <v>1701</v>
      </c>
      <c r="F5655" s="95" t="s">
        <v>72</v>
      </c>
      <c r="G5655" s="95">
        <v>2022</v>
      </c>
      <c r="H5655" s="95">
        <v>0</v>
      </c>
      <c r="I5655" s="95">
        <v>1</v>
      </c>
      <c r="J5655" s="95">
        <v>14949772</v>
      </c>
      <c r="K5655" s="95">
        <v>490211</v>
      </c>
      <c r="L5655" s="95">
        <v>2068.6</v>
      </c>
      <c r="M5655" s="95">
        <v>15439983</v>
      </c>
      <c r="N5655" s="5">
        <f t="shared" si="177"/>
        <v>7227</v>
      </c>
    </row>
    <row r="5656" spans="1:14" x14ac:dyDescent="0.25">
      <c r="A5656" t="str">
        <f t="shared" si="178"/>
        <v>2022_1719</v>
      </c>
      <c r="C5656" s="95">
        <v>5655</v>
      </c>
      <c r="D5656" s="95">
        <v>1719</v>
      </c>
      <c r="E5656" s="95">
        <v>1719</v>
      </c>
      <c r="F5656" s="95" t="s">
        <v>73</v>
      </c>
      <c r="G5656" s="95">
        <v>2022</v>
      </c>
      <c r="H5656" s="95">
        <v>0</v>
      </c>
      <c r="I5656" s="95">
        <v>1</v>
      </c>
      <c r="J5656" s="95">
        <v>6114765</v>
      </c>
      <c r="K5656" s="95">
        <v>0</v>
      </c>
      <c r="L5656" s="95">
        <v>846.1</v>
      </c>
      <c r="M5656" s="95">
        <v>6114765</v>
      </c>
      <c r="N5656" s="5">
        <f t="shared" si="177"/>
        <v>7227</v>
      </c>
    </row>
    <row r="5657" spans="1:14" x14ac:dyDescent="0.25">
      <c r="A5657" t="str">
        <f t="shared" si="178"/>
        <v>2022_1737</v>
      </c>
      <c r="C5657" s="95">
        <v>5656</v>
      </c>
      <c r="D5657" s="95">
        <v>1737</v>
      </c>
      <c r="E5657" s="95">
        <v>1737</v>
      </c>
      <c r="F5657" s="95" t="s">
        <v>346</v>
      </c>
      <c r="G5657" s="95">
        <v>2022</v>
      </c>
      <c r="H5657" s="95">
        <v>0</v>
      </c>
      <c r="I5657" s="95">
        <v>1</v>
      </c>
      <c r="J5657" s="95">
        <v>229730198</v>
      </c>
      <c r="K5657" s="95">
        <v>3960716</v>
      </c>
      <c r="L5657" s="95">
        <v>31621.5</v>
      </c>
      <c r="M5657" s="95">
        <v>233690914</v>
      </c>
      <c r="N5657" s="5">
        <f t="shared" si="177"/>
        <v>7265</v>
      </c>
    </row>
    <row r="5658" spans="1:14" x14ac:dyDescent="0.25">
      <c r="A5658" t="str">
        <f t="shared" si="178"/>
        <v>2022_1782</v>
      </c>
      <c r="C5658" s="95">
        <v>5657</v>
      </c>
      <c r="D5658" s="95">
        <v>1782</v>
      </c>
      <c r="E5658" s="95">
        <v>1782</v>
      </c>
      <c r="F5658" s="95" t="s">
        <v>74</v>
      </c>
      <c r="G5658" s="95">
        <v>2022</v>
      </c>
      <c r="H5658" s="95">
        <v>0</v>
      </c>
      <c r="I5658" s="95">
        <v>1</v>
      </c>
      <c r="J5658" s="95">
        <v>737154</v>
      </c>
      <c r="K5658" s="95">
        <v>0</v>
      </c>
      <c r="L5658" s="95">
        <v>102</v>
      </c>
      <c r="M5658" s="95">
        <v>737154</v>
      </c>
      <c r="N5658" s="5">
        <f t="shared" si="177"/>
        <v>7227</v>
      </c>
    </row>
    <row r="5659" spans="1:14" x14ac:dyDescent="0.25">
      <c r="A5659" t="str">
        <f t="shared" si="178"/>
        <v>2022_1791</v>
      </c>
      <c r="C5659" s="95">
        <v>5658</v>
      </c>
      <c r="D5659" s="95">
        <v>1791</v>
      </c>
      <c r="E5659" s="95">
        <v>1791</v>
      </c>
      <c r="F5659" s="95" t="s">
        <v>75</v>
      </c>
      <c r="G5659" s="95">
        <v>2022</v>
      </c>
      <c r="H5659" s="95">
        <v>0</v>
      </c>
      <c r="I5659" s="95">
        <v>1</v>
      </c>
      <c r="J5659" s="95">
        <v>6278095</v>
      </c>
      <c r="K5659" s="95">
        <v>0</v>
      </c>
      <c r="L5659" s="95">
        <v>868.7</v>
      </c>
      <c r="M5659" s="95">
        <v>6278095</v>
      </c>
      <c r="N5659" s="5">
        <f t="shared" si="177"/>
        <v>7227</v>
      </c>
    </row>
    <row r="5660" spans="1:14" x14ac:dyDescent="0.25">
      <c r="A5660" t="str">
        <f t="shared" si="178"/>
        <v>2022_1863</v>
      </c>
      <c r="C5660" s="95">
        <v>5659</v>
      </c>
      <c r="D5660" s="95">
        <v>1863</v>
      </c>
      <c r="E5660" s="95">
        <v>1863</v>
      </c>
      <c r="F5660" s="95" t="s">
        <v>76</v>
      </c>
      <c r="G5660" s="95">
        <v>2022</v>
      </c>
      <c r="H5660" s="95">
        <v>0</v>
      </c>
      <c r="I5660" s="95">
        <v>1</v>
      </c>
      <c r="J5660" s="95">
        <v>74508925</v>
      </c>
      <c r="K5660" s="95">
        <v>156812</v>
      </c>
      <c r="L5660" s="95">
        <v>10309.799999999999</v>
      </c>
      <c r="M5660" s="95">
        <v>74665737</v>
      </c>
      <c r="N5660" s="5">
        <f t="shared" si="177"/>
        <v>7227</v>
      </c>
    </row>
    <row r="5661" spans="1:14" x14ac:dyDescent="0.25">
      <c r="A5661" t="str">
        <f t="shared" si="178"/>
        <v>2022_1908</v>
      </c>
      <c r="C5661" s="95">
        <v>5660</v>
      </c>
      <c r="D5661" s="95">
        <v>1908</v>
      </c>
      <c r="E5661" s="95">
        <v>1908</v>
      </c>
      <c r="F5661" s="95" t="s">
        <v>77</v>
      </c>
      <c r="G5661" s="95">
        <v>2022</v>
      </c>
      <c r="H5661" s="95">
        <v>0</v>
      </c>
      <c r="I5661" s="95">
        <v>1</v>
      </c>
      <c r="J5661" s="95">
        <v>2735420</v>
      </c>
      <c r="K5661" s="95">
        <v>12313</v>
      </c>
      <c r="L5661" s="95">
        <v>378.5</v>
      </c>
      <c r="M5661" s="95">
        <v>2747733</v>
      </c>
      <c r="N5661" s="5">
        <f t="shared" si="177"/>
        <v>7227</v>
      </c>
    </row>
    <row r="5662" spans="1:14" x14ac:dyDescent="0.25">
      <c r="A5662" t="str">
        <f t="shared" si="178"/>
        <v>2022_1926</v>
      </c>
      <c r="C5662" s="95">
        <v>5661</v>
      </c>
      <c r="D5662" s="95">
        <v>1926</v>
      </c>
      <c r="E5662" s="95">
        <v>1926</v>
      </c>
      <c r="F5662" s="95" t="s">
        <v>79</v>
      </c>
      <c r="G5662" s="95">
        <v>2022</v>
      </c>
      <c r="H5662" s="95">
        <v>0</v>
      </c>
      <c r="I5662" s="95">
        <v>1</v>
      </c>
      <c r="J5662" s="95">
        <v>3844584</v>
      </c>
      <c r="K5662" s="95">
        <v>137179</v>
      </c>
      <c r="L5662" s="95">
        <v>530.79999999999995</v>
      </c>
      <c r="M5662" s="95">
        <v>3981763</v>
      </c>
      <c r="N5662" s="5">
        <f t="shared" si="177"/>
        <v>7243</v>
      </c>
    </row>
    <row r="5663" spans="1:14" x14ac:dyDescent="0.25">
      <c r="A5663" t="str">
        <f t="shared" si="178"/>
        <v>2022_1944</v>
      </c>
      <c r="C5663" s="95">
        <v>5662</v>
      </c>
      <c r="D5663" s="95">
        <v>1944</v>
      </c>
      <c r="E5663" s="95">
        <v>1944</v>
      </c>
      <c r="F5663" s="95" t="s">
        <v>80</v>
      </c>
      <c r="G5663" s="95">
        <v>2022</v>
      </c>
      <c r="H5663" s="95">
        <v>0</v>
      </c>
      <c r="I5663" s="95">
        <v>1</v>
      </c>
      <c r="J5663" s="95">
        <v>6924379</v>
      </c>
      <c r="K5663" s="95">
        <v>0</v>
      </c>
      <c r="L5663" s="95">
        <v>946.6</v>
      </c>
      <c r="M5663" s="95">
        <v>6924379</v>
      </c>
      <c r="N5663" s="5">
        <f t="shared" si="177"/>
        <v>7315</v>
      </c>
    </row>
    <row r="5664" spans="1:14" x14ac:dyDescent="0.25">
      <c r="A5664" t="str">
        <f t="shared" si="178"/>
        <v>2022_1953</v>
      </c>
      <c r="C5664" s="95">
        <v>5663</v>
      </c>
      <c r="D5664" s="95">
        <v>1953</v>
      </c>
      <c r="E5664" s="95">
        <v>1953</v>
      </c>
      <c r="F5664" s="95" t="s">
        <v>81</v>
      </c>
      <c r="G5664" s="95">
        <v>2022</v>
      </c>
      <c r="H5664" s="95">
        <v>0</v>
      </c>
      <c r="I5664" s="95">
        <v>1</v>
      </c>
      <c r="J5664" s="95">
        <v>4170702</v>
      </c>
      <c r="K5664" s="95">
        <v>0</v>
      </c>
      <c r="L5664" s="95">
        <v>577.1</v>
      </c>
      <c r="M5664" s="95">
        <v>4170702</v>
      </c>
      <c r="N5664" s="5">
        <f t="shared" si="177"/>
        <v>7227</v>
      </c>
    </row>
    <row r="5665" spans="1:14" x14ac:dyDescent="0.25">
      <c r="A5665" t="str">
        <f t="shared" si="178"/>
        <v>2022_1963</v>
      </c>
      <c r="C5665" s="95">
        <v>5664</v>
      </c>
      <c r="D5665" s="95">
        <v>1963</v>
      </c>
      <c r="E5665" s="95">
        <v>1963</v>
      </c>
      <c r="F5665" s="95" t="s">
        <v>82</v>
      </c>
      <c r="G5665" s="95">
        <v>2022</v>
      </c>
      <c r="H5665" s="95">
        <v>0</v>
      </c>
      <c r="I5665" s="95">
        <v>1</v>
      </c>
      <c r="J5665" s="95">
        <v>3999422</v>
      </c>
      <c r="K5665" s="95">
        <v>0</v>
      </c>
      <c r="L5665" s="95">
        <v>553.4</v>
      </c>
      <c r="M5665" s="95">
        <v>3999422</v>
      </c>
      <c r="N5665" s="5">
        <f t="shared" si="177"/>
        <v>7227</v>
      </c>
    </row>
    <row r="5666" spans="1:14" x14ac:dyDescent="0.25">
      <c r="A5666" t="str">
        <f t="shared" si="178"/>
        <v>2022_3582</v>
      </c>
      <c r="C5666" s="95">
        <v>5665</v>
      </c>
      <c r="D5666" s="95">
        <v>3582</v>
      </c>
      <c r="E5666" s="95">
        <v>1968</v>
      </c>
      <c r="F5666" s="95" t="s">
        <v>138</v>
      </c>
      <c r="G5666" s="95">
        <v>2022</v>
      </c>
      <c r="H5666" s="95">
        <v>0</v>
      </c>
      <c r="I5666" s="95">
        <v>1</v>
      </c>
      <c r="J5666" s="95">
        <v>4196040</v>
      </c>
      <c r="K5666" s="95">
        <v>141846</v>
      </c>
      <c r="L5666" s="95">
        <v>576.29999999999995</v>
      </c>
      <c r="M5666" s="95">
        <v>4337886</v>
      </c>
      <c r="N5666" s="5">
        <f t="shared" si="177"/>
        <v>7281</v>
      </c>
    </row>
    <row r="5667" spans="1:14" x14ac:dyDescent="0.25">
      <c r="A5667" t="str">
        <f t="shared" si="178"/>
        <v>2022_3978</v>
      </c>
      <c r="C5667" s="95">
        <v>5666</v>
      </c>
      <c r="D5667" s="95">
        <v>3978</v>
      </c>
      <c r="E5667" s="95">
        <v>3978</v>
      </c>
      <c r="F5667" s="95" t="s">
        <v>150</v>
      </c>
      <c r="G5667" s="95">
        <v>2022</v>
      </c>
      <c r="H5667" s="95">
        <v>0</v>
      </c>
      <c r="I5667" s="95">
        <v>1</v>
      </c>
      <c r="J5667" s="95">
        <v>3965232</v>
      </c>
      <c r="K5667" s="95">
        <v>0</v>
      </c>
      <c r="L5667" s="95">
        <v>546.1</v>
      </c>
      <c r="M5667" s="95">
        <v>3965232</v>
      </c>
      <c r="N5667" s="5">
        <f t="shared" si="177"/>
        <v>7261</v>
      </c>
    </row>
    <row r="5668" spans="1:14" x14ac:dyDescent="0.25">
      <c r="A5668" t="str">
        <f t="shared" si="178"/>
        <v>2022_6741</v>
      </c>
      <c r="C5668" s="95">
        <v>5667</v>
      </c>
      <c r="D5668" s="95">
        <v>6741</v>
      </c>
      <c r="E5668" s="95">
        <v>6741</v>
      </c>
      <c r="F5668" s="95" t="s">
        <v>256</v>
      </c>
      <c r="G5668" s="95">
        <v>2022</v>
      </c>
      <c r="H5668" s="95">
        <v>0</v>
      </c>
      <c r="I5668" s="95">
        <v>1</v>
      </c>
      <c r="J5668" s="95">
        <v>5686926</v>
      </c>
      <c r="K5668" s="95">
        <v>0</v>
      </c>
      <c r="L5668" s="95">
        <v>786.9</v>
      </c>
      <c r="M5668" s="95">
        <v>5686926</v>
      </c>
      <c r="N5668" s="5">
        <f t="shared" si="177"/>
        <v>7227</v>
      </c>
    </row>
    <row r="5669" spans="1:14" x14ac:dyDescent="0.25">
      <c r="A5669" t="str">
        <f t="shared" si="178"/>
        <v>2022_1970</v>
      </c>
      <c r="C5669" s="95">
        <v>5668</v>
      </c>
      <c r="D5669" s="95">
        <v>1970</v>
      </c>
      <c r="E5669" s="95">
        <v>1970</v>
      </c>
      <c r="F5669" s="95" t="s">
        <v>83</v>
      </c>
      <c r="G5669" s="95">
        <v>2022</v>
      </c>
      <c r="H5669" s="95">
        <v>0</v>
      </c>
      <c r="I5669" s="95">
        <v>1</v>
      </c>
      <c r="J5669" s="95">
        <v>3649635</v>
      </c>
      <c r="K5669" s="95">
        <v>0</v>
      </c>
      <c r="L5669" s="95">
        <v>505</v>
      </c>
      <c r="M5669" s="95">
        <v>3649635</v>
      </c>
      <c r="N5669" s="5">
        <f t="shared" si="177"/>
        <v>7227</v>
      </c>
    </row>
    <row r="5670" spans="1:14" x14ac:dyDescent="0.25">
      <c r="A5670" t="str">
        <f t="shared" si="178"/>
        <v>2022_1972</v>
      </c>
      <c r="C5670" s="95">
        <v>5669</v>
      </c>
      <c r="D5670" s="95">
        <v>1972</v>
      </c>
      <c r="E5670" s="95">
        <v>1972</v>
      </c>
      <c r="F5670" s="95" t="s">
        <v>84</v>
      </c>
      <c r="G5670" s="95">
        <v>2022</v>
      </c>
      <c r="H5670" s="95">
        <v>0</v>
      </c>
      <c r="I5670" s="95">
        <v>1</v>
      </c>
      <c r="J5670" s="95">
        <v>2327094</v>
      </c>
      <c r="K5670" s="95">
        <v>0</v>
      </c>
      <c r="L5670" s="95">
        <v>322</v>
      </c>
      <c r="M5670" s="95">
        <v>2327094</v>
      </c>
      <c r="N5670" s="5">
        <f t="shared" si="177"/>
        <v>7227</v>
      </c>
    </row>
    <row r="5671" spans="1:14" x14ac:dyDescent="0.25">
      <c r="A5671" t="str">
        <f t="shared" si="178"/>
        <v>2022_1965</v>
      </c>
      <c r="C5671" s="95">
        <v>5670</v>
      </c>
      <c r="D5671" s="95">
        <v>1965</v>
      </c>
      <c r="E5671" s="95">
        <v>1965</v>
      </c>
      <c r="F5671" s="95" t="s">
        <v>288</v>
      </c>
      <c r="G5671" s="95">
        <v>2022</v>
      </c>
      <c r="H5671" s="95">
        <v>0</v>
      </c>
      <c r="I5671" s="95">
        <v>1</v>
      </c>
      <c r="J5671" s="95">
        <v>4068801</v>
      </c>
      <c r="K5671" s="95">
        <v>44256</v>
      </c>
      <c r="L5671" s="95">
        <v>563</v>
      </c>
      <c r="M5671" s="95">
        <v>4113057</v>
      </c>
      <c r="N5671" s="5">
        <f t="shared" si="177"/>
        <v>7227</v>
      </c>
    </row>
    <row r="5672" spans="1:14" x14ac:dyDescent="0.25">
      <c r="A5672" t="str">
        <f t="shared" si="178"/>
        <v>2022_657</v>
      </c>
      <c r="C5672" s="95">
        <v>5671</v>
      </c>
      <c r="D5672" s="95">
        <v>657</v>
      </c>
      <c r="E5672" s="95">
        <v>657</v>
      </c>
      <c r="F5672" s="95" t="s">
        <v>366</v>
      </c>
      <c r="G5672" s="95">
        <v>2022</v>
      </c>
      <c r="H5672" s="95">
        <v>0</v>
      </c>
      <c r="I5672" s="95">
        <v>1</v>
      </c>
      <c r="J5672" s="95">
        <v>6293994</v>
      </c>
      <c r="K5672" s="95">
        <v>0</v>
      </c>
      <c r="L5672" s="95">
        <v>870.9</v>
      </c>
      <c r="M5672" s="95">
        <v>6293994</v>
      </c>
      <c r="N5672" s="5">
        <f t="shared" si="177"/>
        <v>7227</v>
      </c>
    </row>
    <row r="5673" spans="1:14" x14ac:dyDescent="0.25">
      <c r="A5673" t="str">
        <f t="shared" si="178"/>
        <v>2022_1989</v>
      </c>
      <c r="C5673" s="95">
        <v>5672</v>
      </c>
      <c r="D5673" s="95">
        <v>1989</v>
      </c>
      <c r="E5673" s="95">
        <v>1989</v>
      </c>
      <c r="F5673" s="95" t="s">
        <v>86</v>
      </c>
      <c r="G5673" s="95">
        <v>2022</v>
      </c>
      <c r="H5673" s="95">
        <v>0</v>
      </c>
      <c r="I5673" s="95">
        <v>1</v>
      </c>
      <c r="J5673" s="95">
        <v>2898027</v>
      </c>
      <c r="K5673" s="95">
        <v>56142</v>
      </c>
      <c r="L5673" s="95">
        <v>401</v>
      </c>
      <c r="M5673" s="95">
        <v>2954169</v>
      </c>
      <c r="N5673" s="5">
        <f t="shared" si="177"/>
        <v>7227</v>
      </c>
    </row>
    <row r="5674" spans="1:14" x14ac:dyDescent="0.25">
      <c r="A5674" t="str">
        <f t="shared" si="178"/>
        <v>2022_2007</v>
      </c>
      <c r="C5674" s="95">
        <v>5673</v>
      </c>
      <c r="D5674" s="95">
        <v>2007</v>
      </c>
      <c r="E5674" s="95">
        <v>2007</v>
      </c>
      <c r="F5674" s="95" t="s">
        <v>87</v>
      </c>
      <c r="G5674" s="95">
        <v>2022</v>
      </c>
      <c r="H5674" s="95">
        <v>0</v>
      </c>
      <c r="I5674" s="95">
        <v>1</v>
      </c>
      <c r="J5674" s="95">
        <v>4138903</v>
      </c>
      <c r="K5674" s="95">
        <v>162083</v>
      </c>
      <c r="L5674" s="95">
        <v>572.70000000000005</v>
      </c>
      <c r="M5674" s="95">
        <v>4300986</v>
      </c>
      <c r="N5674" s="5">
        <f t="shared" si="177"/>
        <v>7227</v>
      </c>
    </row>
    <row r="5675" spans="1:14" x14ac:dyDescent="0.25">
      <c r="A5675" t="str">
        <f t="shared" si="178"/>
        <v>2022_2088</v>
      </c>
      <c r="C5675" s="95">
        <v>5674</v>
      </c>
      <c r="D5675" s="95">
        <v>2088</v>
      </c>
      <c r="E5675" s="95">
        <v>2088</v>
      </c>
      <c r="F5675" s="95" t="s">
        <v>88</v>
      </c>
      <c r="G5675" s="95">
        <v>2022</v>
      </c>
      <c r="H5675" s="95">
        <v>0</v>
      </c>
      <c r="I5675" s="95">
        <v>1</v>
      </c>
      <c r="J5675" s="95">
        <v>4778496</v>
      </c>
      <c r="K5675" s="95">
        <v>141478</v>
      </c>
      <c r="L5675" s="95">
        <v>652.79999999999995</v>
      </c>
      <c r="M5675" s="95">
        <v>4919974</v>
      </c>
      <c r="N5675" s="5">
        <f t="shared" si="177"/>
        <v>7320</v>
      </c>
    </row>
    <row r="5676" spans="1:14" x14ac:dyDescent="0.25">
      <c r="A5676" t="str">
        <f t="shared" si="178"/>
        <v>2022_2097</v>
      </c>
      <c r="C5676" s="95">
        <v>5675</v>
      </c>
      <c r="D5676" s="95">
        <v>2097</v>
      </c>
      <c r="E5676" s="95">
        <v>2097</v>
      </c>
      <c r="F5676" s="95" t="s">
        <v>89</v>
      </c>
      <c r="G5676" s="95">
        <v>2022</v>
      </c>
      <c r="H5676" s="95">
        <v>0</v>
      </c>
      <c r="I5676" s="95">
        <v>1</v>
      </c>
      <c r="J5676" s="95">
        <v>3438710</v>
      </c>
      <c r="K5676" s="95">
        <v>0</v>
      </c>
      <c r="L5676" s="95">
        <v>473</v>
      </c>
      <c r="M5676" s="95">
        <v>3438710</v>
      </c>
      <c r="N5676" s="5">
        <f t="shared" si="177"/>
        <v>7270</v>
      </c>
    </row>
    <row r="5677" spans="1:14" x14ac:dyDescent="0.25">
      <c r="A5677" t="str">
        <f t="shared" si="178"/>
        <v>2022_2113</v>
      </c>
      <c r="C5677" s="95">
        <v>5676</v>
      </c>
      <c r="D5677" s="95">
        <v>2113</v>
      </c>
      <c r="E5677" s="95">
        <v>2113</v>
      </c>
      <c r="F5677" s="95" t="s">
        <v>90</v>
      </c>
      <c r="G5677" s="95">
        <v>2022</v>
      </c>
      <c r="H5677" s="95">
        <v>0</v>
      </c>
      <c r="I5677" s="95">
        <v>1</v>
      </c>
      <c r="J5677" s="95">
        <v>1389752</v>
      </c>
      <c r="K5677" s="95">
        <v>0</v>
      </c>
      <c r="L5677" s="95">
        <v>192.3</v>
      </c>
      <c r="M5677" s="95">
        <v>1389752</v>
      </c>
      <c r="N5677" s="5">
        <f t="shared" si="177"/>
        <v>7227</v>
      </c>
    </row>
    <row r="5678" spans="1:14" x14ac:dyDescent="0.25">
      <c r="A5678" t="str">
        <f t="shared" si="178"/>
        <v>2022_2124</v>
      </c>
      <c r="C5678" s="95">
        <v>5677</v>
      </c>
      <c r="D5678" s="95">
        <v>2124</v>
      </c>
      <c r="E5678" s="95">
        <v>2124</v>
      </c>
      <c r="F5678" s="95" t="s">
        <v>383</v>
      </c>
      <c r="G5678" s="95">
        <v>2022</v>
      </c>
      <c r="H5678" s="95">
        <v>0</v>
      </c>
      <c r="I5678" s="95">
        <v>1</v>
      </c>
      <c r="J5678" s="95">
        <v>8877647</v>
      </c>
      <c r="K5678" s="95">
        <v>200550</v>
      </c>
      <c r="L5678" s="95">
        <v>1228.4000000000001</v>
      </c>
      <c r="M5678" s="95">
        <v>9078197</v>
      </c>
      <c r="N5678" s="5">
        <f t="shared" si="177"/>
        <v>7227</v>
      </c>
    </row>
    <row r="5679" spans="1:14" x14ac:dyDescent="0.25">
      <c r="A5679" t="str">
        <f t="shared" si="178"/>
        <v>2022_2151</v>
      </c>
      <c r="C5679" s="95">
        <v>5678</v>
      </c>
      <c r="D5679" s="95">
        <v>2151</v>
      </c>
      <c r="E5679" s="95">
        <v>2151</v>
      </c>
      <c r="F5679" s="95" t="s">
        <v>398</v>
      </c>
      <c r="G5679" s="95">
        <v>2022</v>
      </c>
      <c r="H5679" s="95">
        <v>0</v>
      </c>
      <c r="I5679" s="95">
        <v>1</v>
      </c>
      <c r="J5679" s="95">
        <v>2921137</v>
      </c>
      <c r="K5679" s="95">
        <v>73506</v>
      </c>
      <c r="L5679" s="95">
        <v>401.2</v>
      </c>
      <c r="M5679" s="95">
        <v>2994643</v>
      </c>
      <c r="N5679" s="5">
        <f t="shared" si="177"/>
        <v>7281</v>
      </c>
    </row>
    <row r="5680" spans="1:14" x14ac:dyDescent="0.25">
      <c r="A5680" t="str">
        <f t="shared" si="178"/>
        <v>2022_2169</v>
      </c>
      <c r="C5680" s="95">
        <v>5679</v>
      </c>
      <c r="D5680" s="95">
        <v>2169</v>
      </c>
      <c r="E5680" s="95">
        <v>2169</v>
      </c>
      <c r="F5680" s="95" t="s">
        <v>91</v>
      </c>
      <c r="G5680" s="95">
        <v>2022</v>
      </c>
      <c r="H5680" s="95">
        <v>0</v>
      </c>
      <c r="I5680" s="95">
        <v>1</v>
      </c>
      <c r="J5680" s="95">
        <v>11582713</v>
      </c>
      <c r="K5680" s="95">
        <v>0</v>
      </c>
      <c r="L5680" s="95">
        <v>1602.7</v>
      </c>
      <c r="M5680" s="95">
        <v>11582713</v>
      </c>
      <c r="N5680" s="5">
        <f t="shared" si="177"/>
        <v>7227</v>
      </c>
    </row>
    <row r="5681" spans="1:14" x14ac:dyDescent="0.25">
      <c r="A5681" t="str">
        <f t="shared" si="178"/>
        <v>2022_2295</v>
      </c>
      <c r="C5681" s="95">
        <v>5680</v>
      </c>
      <c r="D5681" s="95">
        <v>2295</v>
      </c>
      <c r="E5681" s="95">
        <v>2295</v>
      </c>
      <c r="F5681" s="95" t="s">
        <v>92</v>
      </c>
      <c r="G5681" s="95">
        <v>2022</v>
      </c>
      <c r="H5681" s="95">
        <v>0</v>
      </c>
      <c r="I5681" s="95">
        <v>1</v>
      </c>
      <c r="J5681" s="95">
        <v>7558719</v>
      </c>
      <c r="K5681" s="95">
        <v>38123</v>
      </c>
      <c r="L5681" s="95">
        <v>1045.9000000000001</v>
      </c>
      <c r="M5681" s="95">
        <v>7596842</v>
      </c>
      <c r="N5681" s="5">
        <f t="shared" si="177"/>
        <v>7227</v>
      </c>
    </row>
    <row r="5682" spans="1:14" x14ac:dyDescent="0.25">
      <c r="A5682" t="str">
        <f t="shared" si="178"/>
        <v>2022_2313</v>
      </c>
      <c r="C5682" s="95">
        <v>5681</v>
      </c>
      <c r="D5682" s="95">
        <v>2313</v>
      </c>
      <c r="E5682" s="95">
        <v>2313</v>
      </c>
      <c r="F5682" s="95" t="s">
        <v>93</v>
      </c>
      <c r="G5682" s="95">
        <v>2022</v>
      </c>
      <c r="H5682" s="95">
        <v>0</v>
      </c>
      <c r="I5682" s="95">
        <v>1</v>
      </c>
      <c r="J5682" s="95">
        <v>26556334</v>
      </c>
      <c r="K5682" s="95">
        <v>0</v>
      </c>
      <c r="L5682" s="95">
        <v>3674.6</v>
      </c>
      <c r="M5682" s="95">
        <v>26556334</v>
      </c>
      <c r="N5682" s="5">
        <f t="shared" si="177"/>
        <v>7227</v>
      </c>
    </row>
    <row r="5683" spans="1:14" x14ac:dyDescent="0.25">
      <c r="A5683" t="str">
        <f t="shared" si="178"/>
        <v>2022_2322</v>
      </c>
      <c r="C5683" s="95">
        <v>5682</v>
      </c>
      <c r="D5683" s="95">
        <v>2322</v>
      </c>
      <c r="E5683" s="95">
        <v>2322</v>
      </c>
      <c r="F5683" s="95" t="s">
        <v>94</v>
      </c>
      <c r="G5683" s="95">
        <v>2022</v>
      </c>
      <c r="H5683" s="95">
        <v>0</v>
      </c>
      <c r="I5683" s="95">
        <v>1</v>
      </c>
      <c r="J5683" s="95">
        <v>15028547</v>
      </c>
      <c r="K5683" s="95">
        <v>0</v>
      </c>
      <c r="L5683" s="95">
        <v>2079.5</v>
      </c>
      <c r="M5683" s="95">
        <v>15028547</v>
      </c>
      <c r="N5683" s="5">
        <f t="shared" si="177"/>
        <v>7227</v>
      </c>
    </row>
    <row r="5684" spans="1:14" x14ac:dyDescent="0.25">
      <c r="A5684" t="str">
        <f t="shared" si="178"/>
        <v>2022_2369</v>
      </c>
      <c r="C5684" s="95">
        <v>5683</v>
      </c>
      <c r="D5684" s="95">
        <v>2369</v>
      </c>
      <c r="E5684" s="95">
        <v>2369</v>
      </c>
      <c r="F5684" s="95" t="s">
        <v>95</v>
      </c>
      <c r="G5684" s="95">
        <v>2022</v>
      </c>
      <c r="H5684" s="95">
        <v>0</v>
      </c>
      <c r="I5684" s="95">
        <v>1</v>
      </c>
      <c r="J5684" s="95">
        <v>3223965</v>
      </c>
      <c r="K5684" s="95">
        <v>79722</v>
      </c>
      <c r="L5684" s="95">
        <v>446.1</v>
      </c>
      <c r="M5684" s="95">
        <v>3303687</v>
      </c>
      <c r="N5684" s="5">
        <f t="shared" si="177"/>
        <v>7227</v>
      </c>
    </row>
    <row r="5685" spans="1:14" x14ac:dyDescent="0.25">
      <c r="A5685" t="str">
        <f t="shared" si="178"/>
        <v>2022_2682</v>
      </c>
      <c r="C5685" s="95">
        <v>5684</v>
      </c>
      <c r="D5685" s="95">
        <v>2682</v>
      </c>
      <c r="E5685" s="95">
        <v>2682</v>
      </c>
      <c r="F5685" s="95" t="s">
        <v>3</v>
      </c>
      <c r="G5685" s="95">
        <v>2022</v>
      </c>
      <c r="H5685" s="95">
        <v>0</v>
      </c>
      <c r="I5685" s="95">
        <v>1</v>
      </c>
      <c r="J5685" s="95">
        <v>1809641</v>
      </c>
      <c r="K5685" s="95">
        <v>35469</v>
      </c>
      <c r="L5685" s="95">
        <v>250.4</v>
      </c>
      <c r="M5685" s="95">
        <v>1845110</v>
      </c>
      <c r="N5685" s="5">
        <f t="shared" si="177"/>
        <v>7227</v>
      </c>
    </row>
    <row r="5686" spans="1:14" x14ac:dyDescent="0.25">
      <c r="A5686" t="str">
        <f t="shared" si="178"/>
        <v>2022_2376</v>
      </c>
      <c r="C5686" s="95">
        <v>5685</v>
      </c>
      <c r="D5686" s="95">
        <v>2376</v>
      </c>
      <c r="E5686" s="95">
        <v>2376</v>
      </c>
      <c r="F5686" s="95" t="s">
        <v>96</v>
      </c>
      <c r="G5686" s="95">
        <v>2022</v>
      </c>
      <c r="H5686" s="95">
        <v>0</v>
      </c>
      <c r="I5686" s="95">
        <v>1</v>
      </c>
      <c r="J5686" s="95">
        <v>3382704</v>
      </c>
      <c r="K5686" s="95">
        <v>0</v>
      </c>
      <c r="L5686" s="95">
        <v>468</v>
      </c>
      <c r="M5686" s="95">
        <v>3382704</v>
      </c>
      <c r="N5686" s="5">
        <f t="shared" si="177"/>
        <v>7228</v>
      </c>
    </row>
    <row r="5687" spans="1:14" x14ac:dyDescent="0.25">
      <c r="A5687" t="str">
        <f t="shared" si="178"/>
        <v>2022_2403</v>
      </c>
      <c r="C5687" s="95">
        <v>5686</v>
      </c>
      <c r="D5687" s="95">
        <v>2403</v>
      </c>
      <c r="E5687" s="95">
        <v>2403</v>
      </c>
      <c r="F5687" s="95" t="s">
        <v>384</v>
      </c>
      <c r="G5687" s="95">
        <v>2022</v>
      </c>
      <c r="H5687" s="95">
        <v>0</v>
      </c>
      <c r="I5687" s="95">
        <v>1</v>
      </c>
      <c r="J5687" s="95">
        <v>6063453</v>
      </c>
      <c r="K5687" s="95">
        <v>0</v>
      </c>
      <c r="L5687" s="95">
        <v>839</v>
      </c>
      <c r="M5687" s="95">
        <v>6063453</v>
      </c>
      <c r="N5687" s="5">
        <f t="shared" si="177"/>
        <v>7227</v>
      </c>
    </row>
    <row r="5688" spans="1:14" x14ac:dyDescent="0.25">
      <c r="A5688" t="str">
        <f t="shared" si="178"/>
        <v>2022_2457</v>
      </c>
      <c r="C5688" s="95">
        <v>5687</v>
      </c>
      <c r="D5688" s="95">
        <v>2457</v>
      </c>
      <c r="E5688" s="95">
        <v>2457</v>
      </c>
      <c r="F5688" s="95" t="s">
        <v>97</v>
      </c>
      <c r="G5688" s="95">
        <v>2022</v>
      </c>
      <c r="H5688" s="95">
        <v>0</v>
      </c>
      <c r="I5688" s="95">
        <v>1</v>
      </c>
      <c r="J5688" s="95">
        <v>3071475</v>
      </c>
      <c r="K5688" s="95">
        <v>0</v>
      </c>
      <c r="L5688" s="95">
        <v>425</v>
      </c>
      <c r="M5688" s="95">
        <v>3071475</v>
      </c>
      <c r="N5688" s="5">
        <f t="shared" si="177"/>
        <v>7227</v>
      </c>
    </row>
    <row r="5689" spans="1:14" x14ac:dyDescent="0.25">
      <c r="A5689" t="str">
        <f t="shared" si="178"/>
        <v>2022_2466</v>
      </c>
      <c r="C5689" s="95">
        <v>5688</v>
      </c>
      <c r="D5689" s="95">
        <v>2466</v>
      </c>
      <c r="E5689" s="95">
        <v>2466</v>
      </c>
      <c r="F5689" s="95" t="s">
        <v>98</v>
      </c>
      <c r="G5689" s="95">
        <v>2022</v>
      </c>
      <c r="H5689" s="95">
        <v>0</v>
      </c>
      <c r="I5689" s="95">
        <v>1</v>
      </c>
      <c r="J5689" s="95">
        <v>11086218</v>
      </c>
      <c r="K5689" s="95">
        <v>0</v>
      </c>
      <c r="L5689" s="95">
        <v>1534</v>
      </c>
      <c r="M5689" s="95">
        <v>11086218</v>
      </c>
      <c r="N5689" s="5">
        <f t="shared" si="177"/>
        <v>7227</v>
      </c>
    </row>
    <row r="5690" spans="1:14" x14ac:dyDescent="0.25">
      <c r="A5690" t="str">
        <f t="shared" si="178"/>
        <v>2022_2493</v>
      </c>
      <c r="C5690" s="95">
        <v>5689</v>
      </c>
      <c r="D5690" s="95">
        <v>2493</v>
      </c>
      <c r="E5690" s="95">
        <v>2493</v>
      </c>
      <c r="F5690" s="95" t="s">
        <v>99</v>
      </c>
      <c r="G5690" s="95">
        <v>2022</v>
      </c>
      <c r="H5690" s="95">
        <v>0</v>
      </c>
      <c r="I5690" s="95">
        <v>1</v>
      </c>
      <c r="J5690" s="95">
        <v>1222424</v>
      </c>
      <c r="K5690" s="95">
        <v>0</v>
      </c>
      <c r="L5690" s="95">
        <v>166</v>
      </c>
      <c r="M5690" s="95">
        <v>1222424</v>
      </c>
      <c r="N5690" s="5">
        <f t="shared" si="177"/>
        <v>7364</v>
      </c>
    </row>
    <row r="5691" spans="1:14" x14ac:dyDescent="0.25">
      <c r="A5691" t="str">
        <f t="shared" si="178"/>
        <v>2022_2502</v>
      </c>
      <c r="C5691" s="95">
        <v>5690</v>
      </c>
      <c r="D5691" s="95">
        <v>2502</v>
      </c>
      <c r="E5691" s="95">
        <v>2502</v>
      </c>
      <c r="F5691" s="95" t="s">
        <v>100</v>
      </c>
      <c r="G5691" s="95">
        <v>2022</v>
      </c>
      <c r="H5691" s="95">
        <v>0</v>
      </c>
      <c r="I5691" s="95">
        <v>1</v>
      </c>
      <c r="J5691" s="95">
        <v>4297203</v>
      </c>
      <c r="K5691" s="95">
        <v>60521</v>
      </c>
      <c r="L5691" s="95">
        <v>588.9</v>
      </c>
      <c r="M5691" s="95">
        <v>4357724</v>
      </c>
      <c r="N5691" s="5">
        <f t="shared" si="177"/>
        <v>7297</v>
      </c>
    </row>
    <row r="5692" spans="1:14" x14ac:dyDescent="0.25">
      <c r="A5692" t="str">
        <f t="shared" si="178"/>
        <v>2022_2511</v>
      </c>
      <c r="C5692" s="95">
        <v>5691</v>
      </c>
      <c r="D5692" s="95">
        <v>2511</v>
      </c>
      <c r="E5692" s="95">
        <v>2511</v>
      </c>
      <c r="F5692" s="95" t="s">
        <v>101</v>
      </c>
      <c r="G5692" s="95">
        <v>2022</v>
      </c>
      <c r="H5692" s="95">
        <v>0</v>
      </c>
      <c r="I5692" s="95">
        <v>1</v>
      </c>
      <c r="J5692" s="95">
        <v>13925706</v>
      </c>
      <c r="K5692" s="95">
        <v>0</v>
      </c>
      <c r="L5692" s="95">
        <v>1926.9</v>
      </c>
      <c r="M5692" s="95">
        <v>13925706</v>
      </c>
      <c r="N5692" s="5">
        <f t="shared" si="177"/>
        <v>7227</v>
      </c>
    </row>
    <row r="5693" spans="1:14" x14ac:dyDescent="0.25">
      <c r="A5693" t="str">
        <f t="shared" si="178"/>
        <v>2022_2520</v>
      </c>
      <c r="C5693" s="95">
        <v>5692</v>
      </c>
      <c r="D5693" s="95">
        <v>2520</v>
      </c>
      <c r="E5693" s="95">
        <v>2520</v>
      </c>
      <c r="F5693" s="95" t="s">
        <v>102</v>
      </c>
      <c r="G5693" s="95">
        <v>2022</v>
      </c>
      <c r="H5693" s="95">
        <v>0</v>
      </c>
      <c r="I5693" s="95">
        <v>1</v>
      </c>
      <c r="J5693" s="95">
        <v>2017778</v>
      </c>
      <c r="K5693" s="95">
        <v>32344</v>
      </c>
      <c r="L5693" s="95">
        <v>279.2</v>
      </c>
      <c r="M5693" s="95">
        <v>2050122</v>
      </c>
      <c r="N5693" s="5">
        <f t="shared" si="177"/>
        <v>7227</v>
      </c>
    </row>
    <row r="5694" spans="1:14" x14ac:dyDescent="0.25">
      <c r="A5694" t="str">
        <f t="shared" si="178"/>
        <v>2022_2556</v>
      </c>
      <c r="C5694" s="95">
        <v>5693</v>
      </c>
      <c r="D5694" s="95">
        <v>2556</v>
      </c>
      <c r="E5694" s="95">
        <v>2556</v>
      </c>
      <c r="F5694" s="95" t="s">
        <v>103</v>
      </c>
      <c r="G5694" s="95">
        <v>2022</v>
      </c>
      <c r="H5694" s="95">
        <v>0</v>
      </c>
      <c r="I5694" s="95">
        <v>1</v>
      </c>
      <c r="J5694" s="95">
        <v>2796849</v>
      </c>
      <c r="K5694" s="95">
        <v>0</v>
      </c>
      <c r="L5694" s="95">
        <v>387</v>
      </c>
      <c r="M5694" s="95">
        <v>2796849</v>
      </c>
      <c r="N5694" s="5">
        <f t="shared" si="177"/>
        <v>7227</v>
      </c>
    </row>
    <row r="5695" spans="1:14" x14ac:dyDescent="0.25">
      <c r="A5695" t="str">
        <f t="shared" si="178"/>
        <v>2022_3195</v>
      </c>
      <c r="C5695" s="95">
        <v>5694</v>
      </c>
      <c r="D5695" s="95">
        <v>3195</v>
      </c>
      <c r="E5695" s="95">
        <v>3195</v>
      </c>
      <c r="F5695" s="95" t="s">
        <v>298</v>
      </c>
      <c r="G5695" s="95">
        <v>2022</v>
      </c>
      <c r="H5695" s="95">
        <v>0</v>
      </c>
      <c r="I5695" s="95">
        <v>1</v>
      </c>
      <c r="J5695" s="95">
        <v>8431452</v>
      </c>
      <c r="K5695" s="95">
        <v>173303</v>
      </c>
      <c r="L5695" s="95">
        <v>1159.5999999999999</v>
      </c>
      <c r="M5695" s="95">
        <v>8604755</v>
      </c>
      <c r="N5695" s="5">
        <f t="shared" si="177"/>
        <v>7271</v>
      </c>
    </row>
    <row r="5696" spans="1:14" x14ac:dyDescent="0.25">
      <c r="A5696" t="str">
        <f t="shared" si="178"/>
        <v>2022_2709</v>
      </c>
      <c r="C5696" s="95">
        <v>5695</v>
      </c>
      <c r="D5696" s="95">
        <v>2709</v>
      </c>
      <c r="E5696" s="95">
        <v>2709</v>
      </c>
      <c r="F5696" s="95" t="s">
        <v>105</v>
      </c>
      <c r="G5696" s="95">
        <v>2022</v>
      </c>
      <c r="H5696" s="95">
        <v>0</v>
      </c>
      <c r="I5696" s="95">
        <v>1</v>
      </c>
      <c r="J5696" s="95">
        <v>11357953</v>
      </c>
      <c r="K5696" s="95">
        <v>173908</v>
      </c>
      <c r="L5696" s="95">
        <v>1571.6</v>
      </c>
      <c r="M5696" s="95">
        <v>11531861</v>
      </c>
      <c r="N5696" s="5">
        <f t="shared" si="177"/>
        <v>7227</v>
      </c>
    </row>
    <row r="5697" spans="1:14" x14ac:dyDescent="0.25">
      <c r="A5697" t="str">
        <f t="shared" si="178"/>
        <v>2022_2718</v>
      </c>
      <c r="C5697" s="95">
        <v>5696</v>
      </c>
      <c r="D5697" s="95">
        <v>2718</v>
      </c>
      <c r="E5697" s="95">
        <v>2718</v>
      </c>
      <c r="F5697" s="95" t="s">
        <v>106</v>
      </c>
      <c r="G5697" s="95">
        <v>2022</v>
      </c>
      <c r="H5697" s="95">
        <v>0</v>
      </c>
      <c r="I5697" s="95">
        <v>1</v>
      </c>
      <c r="J5697" s="95">
        <v>3283876</v>
      </c>
      <c r="K5697" s="95">
        <v>0</v>
      </c>
      <c r="L5697" s="95">
        <v>452.2</v>
      </c>
      <c r="M5697" s="95">
        <v>3283876</v>
      </c>
      <c r="N5697" s="5">
        <f t="shared" si="177"/>
        <v>7262</v>
      </c>
    </row>
    <row r="5698" spans="1:14" x14ac:dyDescent="0.25">
      <c r="A5698" t="str">
        <f t="shared" si="178"/>
        <v>2022_2727</v>
      </c>
      <c r="C5698" s="95">
        <v>5697</v>
      </c>
      <c r="D5698" s="95">
        <v>2727</v>
      </c>
      <c r="E5698" s="95">
        <v>2727</v>
      </c>
      <c r="F5698" s="95" t="s">
        <v>107</v>
      </c>
      <c r="G5698" s="95">
        <v>2022</v>
      </c>
      <c r="H5698" s="95">
        <v>0</v>
      </c>
      <c r="I5698" s="95">
        <v>1</v>
      </c>
      <c r="J5698" s="95">
        <v>4763316</v>
      </c>
      <c r="K5698" s="95">
        <v>0</v>
      </c>
      <c r="L5698" s="95">
        <v>659.1</v>
      </c>
      <c r="M5698" s="95">
        <v>4763316</v>
      </c>
      <c r="N5698" s="5">
        <f t="shared" si="177"/>
        <v>7227</v>
      </c>
    </row>
    <row r="5699" spans="1:14" x14ac:dyDescent="0.25">
      <c r="A5699" t="str">
        <f t="shared" si="178"/>
        <v>2022_2754</v>
      </c>
      <c r="C5699" s="95">
        <v>5698</v>
      </c>
      <c r="D5699" s="95">
        <v>2754</v>
      </c>
      <c r="E5699" s="95">
        <v>2754</v>
      </c>
      <c r="F5699" s="95" t="s">
        <v>108</v>
      </c>
      <c r="G5699" s="95">
        <v>2022</v>
      </c>
      <c r="H5699" s="95">
        <v>0</v>
      </c>
      <c r="I5699" s="95">
        <v>1</v>
      </c>
      <c r="J5699" s="95">
        <v>2934885</v>
      </c>
      <c r="K5699" s="95">
        <v>175519</v>
      </c>
      <c r="L5699" s="95">
        <v>406.1</v>
      </c>
      <c r="M5699" s="95">
        <v>3110404</v>
      </c>
      <c r="N5699" s="5">
        <f t="shared" ref="N5699:N5762" si="179">ROUND(J5699/L5699,0)</f>
        <v>7227</v>
      </c>
    </row>
    <row r="5700" spans="1:14" x14ac:dyDescent="0.25">
      <c r="A5700" t="str">
        <f t="shared" si="178"/>
        <v>2022_2766</v>
      </c>
      <c r="C5700" s="95">
        <v>5699</v>
      </c>
      <c r="D5700" s="95">
        <v>2766</v>
      </c>
      <c r="E5700" s="95">
        <v>2766</v>
      </c>
      <c r="F5700" s="95" t="s">
        <v>348</v>
      </c>
      <c r="G5700" s="95">
        <v>2022</v>
      </c>
      <c r="H5700" s="95">
        <v>0</v>
      </c>
      <c r="I5700" s="95">
        <v>1</v>
      </c>
      <c r="J5700" s="95">
        <v>2449603</v>
      </c>
      <c r="K5700" s="95">
        <v>24790</v>
      </c>
      <c r="L5700" s="95">
        <v>335.7</v>
      </c>
      <c r="M5700" s="95">
        <v>2474393</v>
      </c>
      <c r="N5700" s="5">
        <f t="shared" si="179"/>
        <v>7297</v>
      </c>
    </row>
    <row r="5701" spans="1:14" x14ac:dyDescent="0.25">
      <c r="A5701" t="str">
        <f t="shared" si="178"/>
        <v>2022_2772</v>
      </c>
      <c r="C5701" s="95">
        <v>5700</v>
      </c>
      <c r="D5701" s="95">
        <v>2772</v>
      </c>
      <c r="E5701" s="95">
        <v>2772</v>
      </c>
      <c r="F5701" s="95" t="s">
        <v>110</v>
      </c>
      <c r="G5701" s="95">
        <v>2022</v>
      </c>
      <c r="H5701" s="95">
        <v>0</v>
      </c>
      <c r="I5701" s="95">
        <v>1</v>
      </c>
      <c r="J5701" s="95">
        <v>1438248</v>
      </c>
      <c r="K5701" s="95">
        <v>2649</v>
      </c>
      <c r="L5701" s="95">
        <v>196</v>
      </c>
      <c r="M5701" s="95">
        <v>1440897</v>
      </c>
      <c r="N5701" s="5">
        <f t="shared" si="179"/>
        <v>7338</v>
      </c>
    </row>
    <row r="5702" spans="1:14" x14ac:dyDescent="0.25">
      <c r="A5702" t="str">
        <f t="shared" ref="A5702:A5765" si="180">CONCATENATE(G5702,"_",D5702)</f>
        <v>2022_2781</v>
      </c>
      <c r="C5702" s="95">
        <v>5701</v>
      </c>
      <c r="D5702" s="95">
        <v>2781</v>
      </c>
      <c r="E5702" s="95">
        <v>2781</v>
      </c>
      <c r="F5702" s="95" t="s">
        <v>111</v>
      </c>
      <c r="G5702" s="95">
        <v>2022</v>
      </c>
      <c r="H5702" s="95">
        <v>0</v>
      </c>
      <c r="I5702" s="95">
        <v>1</v>
      </c>
      <c r="J5702" s="95">
        <v>8099299</v>
      </c>
      <c r="K5702" s="95">
        <v>226475</v>
      </c>
      <c r="L5702" s="95">
        <v>1120.7</v>
      </c>
      <c r="M5702" s="95">
        <v>8325774</v>
      </c>
      <c r="N5702" s="5">
        <f t="shared" si="179"/>
        <v>7227</v>
      </c>
    </row>
    <row r="5703" spans="1:14" x14ac:dyDescent="0.25">
      <c r="A5703" t="str">
        <f t="shared" si="180"/>
        <v>2022_2826</v>
      </c>
      <c r="C5703" s="95">
        <v>5702</v>
      </c>
      <c r="D5703" s="95">
        <v>2826</v>
      </c>
      <c r="E5703" s="95">
        <v>2826</v>
      </c>
      <c r="F5703" s="95" t="s">
        <v>112</v>
      </c>
      <c r="G5703" s="95">
        <v>2022</v>
      </c>
      <c r="H5703" s="95">
        <v>0</v>
      </c>
      <c r="I5703" s="95">
        <v>1</v>
      </c>
      <c r="J5703" s="95">
        <v>9803964</v>
      </c>
      <c r="K5703" s="95">
        <v>77397</v>
      </c>
      <c r="L5703" s="95">
        <v>1354.7</v>
      </c>
      <c r="M5703" s="95">
        <v>9881361</v>
      </c>
      <c r="N5703" s="5">
        <f t="shared" si="179"/>
        <v>7237</v>
      </c>
    </row>
    <row r="5704" spans="1:14" x14ac:dyDescent="0.25">
      <c r="A5704" t="str">
        <f t="shared" si="180"/>
        <v>2022_2846</v>
      </c>
      <c r="C5704" s="95">
        <v>5703</v>
      </c>
      <c r="D5704" s="95">
        <v>2846</v>
      </c>
      <c r="E5704" s="95">
        <v>2846</v>
      </c>
      <c r="F5704" s="95" t="s">
        <v>113</v>
      </c>
      <c r="G5704" s="95">
        <v>2022</v>
      </c>
      <c r="H5704" s="95">
        <v>0</v>
      </c>
      <c r="I5704" s="95">
        <v>1</v>
      </c>
      <c r="J5704" s="95">
        <v>2144060</v>
      </c>
      <c r="K5704" s="95">
        <v>0</v>
      </c>
      <c r="L5704" s="95">
        <v>295</v>
      </c>
      <c r="M5704" s="95">
        <v>2144060</v>
      </c>
      <c r="N5704" s="5">
        <f t="shared" si="179"/>
        <v>7268</v>
      </c>
    </row>
    <row r="5705" spans="1:14" x14ac:dyDescent="0.25">
      <c r="A5705" t="str">
        <f t="shared" si="180"/>
        <v>2022_2862</v>
      </c>
      <c r="C5705" s="95">
        <v>5704</v>
      </c>
      <c r="D5705" s="95">
        <v>2862</v>
      </c>
      <c r="E5705" s="95">
        <v>2862</v>
      </c>
      <c r="F5705" s="95" t="s">
        <v>114</v>
      </c>
      <c r="G5705" s="95">
        <v>2022</v>
      </c>
      <c r="H5705" s="95">
        <v>0</v>
      </c>
      <c r="I5705" s="95">
        <v>1</v>
      </c>
      <c r="J5705" s="95">
        <v>4434777</v>
      </c>
      <c r="K5705" s="95">
        <v>0</v>
      </c>
      <c r="L5705" s="95">
        <v>612.20000000000005</v>
      </c>
      <c r="M5705" s="95">
        <v>4434777</v>
      </c>
      <c r="N5705" s="5">
        <f t="shared" si="179"/>
        <v>7244</v>
      </c>
    </row>
    <row r="5706" spans="1:14" x14ac:dyDescent="0.25">
      <c r="A5706" t="str">
        <f t="shared" si="180"/>
        <v>2022_2977</v>
      </c>
      <c r="C5706" s="95">
        <v>5705</v>
      </c>
      <c r="D5706" s="95">
        <v>2977</v>
      </c>
      <c r="E5706" s="95">
        <v>2977</v>
      </c>
      <c r="F5706" s="95" t="s">
        <v>115</v>
      </c>
      <c r="G5706" s="95">
        <v>2022</v>
      </c>
      <c r="H5706" s="95">
        <v>0</v>
      </c>
      <c r="I5706" s="95">
        <v>1</v>
      </c>
      <c r="J5706" s="95">
        <v>4401966</v>
      </c>
      <c r="K5706" s="95">
        <v>17898</v>
      </c>
      <c r="L5706" s="95">
        <v>609.1</v>
      </c>
      <c r="M5706" s="95">
        <v>4419864</v>
      </c>
      <c r="N5706" s="5">
        <f t="shared" si="179"/>
        <v>7227</v>
      </c>
    </row>
    <row r="5707" spans="1:14" x14ac:dyDescent="0.25">
      <c r="A5707" t="str">
        <f t="shared" si="180"/>
        <v>2022_2988</v>
      </c>
      <c r="C5707" s="95">
        <v>5706</v>
      </c>
      <c r="D5707" s="95">
        <v>2988</v>
      </c>
      <c r="E5707" s="95">
        <v>2988</v>
      </c>
      <c r="F5707" s="95" t="s">
        <v>116</v>
      </c>
      <c r="G5707" s="95">
        <v>2022</v>
      </c>
      <c r="H5707" s="95">
        <v>0</v>
      </c>
      <c r="I5707" s="95">
        <v>1</v>
      </c>
      <c r="J5707" s="95">
        <v>3765267</v>
      </c>
      <c r="K5707" s="95">
        <v>1121</v>
      </c>
      <c r="L5707" s="95">
        <v>521</v>
      </c>
      <c r="M5707" s="95">
        <v>3766388</v>
      </c>
      <c r="N5707" s="5">
        <f t="shared" si="179"/>
        <v>7227</v>
      </c>
    </row>
    <row r="5708" spans="1:14" x14ac:dyDescent="0.25">
      <c r="A5708" t="str">
        <f t="shared" si="180"/>
        <v>2022_3029</v>
      </c>
      <c r="C5708" s="95">
        <v>5707</v>
      </c>
      <c r="D5708" s="95">
        <v>3029</v>
      </c>
      <c r="E5708" s="95">
        <v>3029</v>
      </c>
      <c r="F5708" s="95" t="s">
        <v>117</v>
      </c>
      <c r="G5708" s="95">
        <v>2022</v>
      </c>
      <c r="H5708" s="95">
        <v>0</v>
      </c>
      <c r="I5708" s="95">
        <v>1</v>
      </c>
      <c r="J5708" s="95">
        <v>8231340</v>
      </c>
      <c r="K5708" s="95">
        <v>0</v>
      </c>
      <c r="L5708" s="95">
        <v>1124.5</v>
      </c>
      <c r="M5708" s="95">
        <v>8231340</v>
      </c>
      <c r="N5708" s="5">
        <f t="shared" si="179"/>
        <v>7320</v>
      </c>
    </row>
    <row r="5709" spans="1:14" x14ac:dyDescent="0.25">
      <c r="A5709" t="str">
        <f t="shared" si="180"/>
        <v>2022_3033</v>
      </c>
      <c r="C5709" s="95">
        <v>5708</v>
      </c>
      <c r="D5709" s="95">
        <v>3033</v>
      </c>
      <c r="E5709" s="95">
        <v>3033</v>
      </c>
      <c r="F5709" s="95" t="s">
        <v>118</v>
      </c>
      <c r="G5709" s="95">
        <v>2022</v>
      </c>
      <c r="H5709" s="95">
        <v>0</v>
      </c>
      <c r="I5709" s="95">
        <v>1</v>
      </c>
      <c r="J5709" s="95">
        <v>3066856</v>
      </c>
      <c r="K5709" s="95">
        <v>0</v>
      </c>
      <c r="L5709" s="95">
        <v>419.6</v>
      </c>
      <c r="M5709" s="95">
        <v>3066856</v>
      </c>
      <c r="N5709" s="5">
        <f t="shared" si="179"/>
        <v>7309</v>
      </c>
    </row>
    <row r="5710" spans="1:14" x14ac:dyDescent="0.25">
      <c r="A5710" t="str">
        <f t="shared" si="180"/>
        <v>2022_3042</v>
      </c>
      <c r="C5710" s="95">
        <v>5709</v>
      </c>
      <c r="D5710" s="95">
        <v>3042</v>
      </c>
      <c r="E5710" s="95">
        <v>3042</v>
      </c>
      <c r="F5710" s="95" t="s">
        <v>119</v>
      </c>
      <c r="G5710" s="95">
        <v>2022</v>
      </c>
      <c r="H5710" s="95">
        <v>0</v>
      </c>
      <c r="I5710" s="95">
        <v>1</v>
      </c>
      <c r="J5710" s="95">
        <v>5026967</v>
      </c>
      <c r="K5710" s="95">
        <v>90289</v>
      </c>
      <c r="L5710" s="95">
        <v>681.9</v>
      </c>
      <c r="M5710" s="95">
        <v>5117256</v>
      </c>
      <c r="N5710" s="5">
        <f t="shared" si="179"/>
        <v>7372</v>
      </c>
    </row>
    <row r="5711" spans="1:14" x14ac:dyDescent="0.25">
      <c r="A5711" t="str">
        <f t="shared" si="180"/>
        <v>2022_3060</v>
      </c>
      <c r="C5711" s="95">
        <v>5710</v>
      </c>
      <c r="D5711" s="95">
        <v>3060</v>
      </c>
      <c r="E5711" s="95">
        <v>3060</v>
      </c>
      <c r="F5711" s="95" t="s">
        <v>120</v>
      </c>
      <c r="G5711" s="95">
        <v>2022</v>
      </c>
      <c r="H5711" s="95">
        <v>0</v>
      </c>
      <c r="I5711" s="95">
        <v>1</v>
      </c>
      <c r="J5711" s="95">
        <v>8976657</v>
      </c>
      <c r="K5711" s="95">
        <v>0</v>
      </c>
      <c r="L5711" s="95">
        <v>1242.0999999999999</v>
      </c>
      <c r="M5711" s="95">
        <v>8976657</v>
      </c>
      <c r="N5711" s="5">
        <f t="shared" si="179"/>
        <v>7227</v>
      </c>
    </row>
    <row r="5712" spans="1:14" x14ac:dyDescent="0.25">
      <c r="A5712" t="str">
        <f t="shared" si="180"/>
        <v>2022_3168</v>
      </c>
      <c r="C5712" s="95">
        <v>5711</v>
      </c>
      <c r="D5712" s="95">
        <v>3168</v>
      </c>
      <c r="E5712" s="95">
        <v>3168</v>
      </c>
      <c r="F5712" s="95" t="s">
        <v>127</v>
      </c>
      <c r="G5712" s="95">
        <v>2022</v>
      </c>
      <c r="H5712" s="95">
        <v>0</v>
      </c>
      <c r="I5712" s="95">
        <v>1</v>
      </c>
      <c r="J5712" s="95">
        <v>4947314</v>
      </c>
      <c r="K5712" s="95">
        <v>0</v>
      </c>
      <c r="L5712" s="95">
        <v>677.9</v>
      </c>
      <c r="M5712" s="95">
        <v>4947314</v>
      </c>
      <c r="N5712" s="5">
        <f t="shared" si="179"/>
        <v>7298</v>
      </c>
    </row>
    <row r="5713" spans="1:14" x14ac:dyDescent="0.25">
      <c r="A5713" t="str">
        <f t="shared" si="180"/>
        <v>2022_3105</v>
      </c>
      <c r="C5713" s="95">
        <v>5712</v>
      </c>
      <c r="D5713" s="95">
        <v>3105</v>
      </c>
      <c r="E5713" s="95">
        <v>3105</v>
      </c>
      <c r="F5713" s="95" t="s">
        <v>121</v>
      </c>
      <c r="G5713" s="95">
        <v>2022</v>
      </c>
      <c r="H5713" s="95">
        <v>0</v>
      </c>
      <c r="I5713" s="95">
        <v>1</v>
      </c>
      <c r="J5713" s="95">
        <v>10050589</v>
      </c>
      <c r="K5713" s="95">
        <v>104635</v>
      </c>
      <c r="L5713" s="95">
        <v>1390.7</v>
      </c>
      <c r="M5713" s="95">
        <v>10155224</v>
      </c>
      <c r="N5713" s="5">
        <f t="shared" si="179"/>
        <v>7227</v>
      </c>
    </row>
    <row r="5714" spans="1:14" x14ac:dyDescent="0.25">
      <c r="A5714" t="str">
        <f t="shared" si="180"/>
        <v>2022_3114</v>
      </c>
      <c r="C5714" s="95">
        <v>5713</v>
      </c>
      <c r="D5714" s="95">
        <v>3114</v>
      </c>
      <c r="E5714" s="95">
        <v>3114</v>
      </c>
      <c r="F5714" s="95" t="s">
        <v>122</v>
      </c>
      <c r="G5714" s="95">
        <v>2022</v>
      </c>
      <c r="H5714" s="95">
        <v>0</v>
      </c>
      <c r="I5714" s="95">
        <v>1</v>
      </c>
      <c r="J5714" s="95">
        <v>25120329</v>
      </c>
      <c r="K5714" s="95">
        <v>0</v>
      </c>
      <c r="L5714" s="95">
        <v>3475.9</v>
      </c>
      <c r="M5714" s="95">
        <v>25120329</v>
      </c>
      <c r="N5714" s="5">
        <f t="shared" si="179"/>
        <v>7227</v>
      </c>
    </row>
    <row r="5715" spans="1:14" x14ac:dyDescent="0.25">
      <c r="A5715" t="str">
        <f t="shared" si="180"/>
        <v>2022_3119</v>
      </c>
      <c r="C5715" s="95">
        <v>5714</v>
      </c>
      <c r="D5715" s="95">
        <v>3119</v>
      </c>
      <c r="E5715" s="95">
        <v>3119</v>
      </c>
      <c r="F5715" s="95" t="s">
        <v>123</v>
      </c>
      <c r="G5715" s="95">
        <v>2022</v>
      </c>
      <c r="H5715" s="95">
        <v>0</v>
      </c>
      <c r="I5715" s="95">
        <v>1</v>
      </c>
      <c r="J5715" s="95">
        <v>5869047</v>
      </c>
      <c r="K5715" s="95">
        <v>168848</v>
      </c>
      <c r="L5715" s="95">
        <v>812.1</v>
      </c>
      <c r="M5715" s="95">
        <v>6037895</v>
      </c>
      <c r="N5715" s="5">
        <f t="shared" si="179"/>
        <v>7227</v>
      </c>
    </row>
    <row r="5716" spans="1:14" x14ac:dyDescent="0.25">
      <c r="A5716" t="str">
        <f t="shared" si="180"/>
        <v>2022_3141</v>
      </c>
      <c r="C5716" s="95">
        <v>5715</v>
      </c>
      <c r="D5716" s="95">
        <v>3141</v>
      </c>
      <c r="E5716" s="95">
        <v>3141</v>
      </c>
      <c r="F5716" s="95" t="s">
        <v>124</v>
      </c>
      <c r="G5716" s="95">
        <v>2022</v>
      </c>
      <c r="H5716" s="95">
        <v>0</v>
      </c>
      <c r="I5716" s="95">
        <v>1</v>
      </c>
      <c r="J5716" s="95">
        <v>103229023</v>
      </c>
      <c r="K5716" s="95">
        <v>498620</v>
      </c>
      <c r="L5716" s="95">
        <v>14283.8</v>
      </c>
      <c r="M5716" s="95">
        <v>103727643</v>
      </c>
      <c r="N5716" s="5">
        <f t="shared" si="179"/>
        <v>7227</v>
      </c>
    </row>
    <row r="5717" spans="1:14" x14ac:dyDescent="0.25">
      <c r="A5717" t="str">
        <f t="shared" si="180"/>
        <v>2022_3150</v>
      </c>
      <c r="C5717" s="95">
        <v>5716</v>
      </c>
      <c r="D5717" s="95">
        <v>3150</v>
      </c>
      <c r="E5717" s="95">
        <v>3150</v>
      </c>
      <c r="F5717" s="95" t="s">
        <v>125</v>
      </c>
      <c r="G5717" s="95">
        <v>2022</v>
      </c>
      <c r="H5717" s="95">
        <v>0</v>
      </c>
      <c r="I5717" s="95">
        <v>1</v>
      </c>
      <c r="J5717" s="95">
        <v>7480668</v>
      </c>
      <c r="K5717" s="95">
        <v>0</v>
      </c>
      <c r="L5717" s="95">
        <v>1035.0999999999999</v>
      </c>
      <c r="M5717" s="95">
        <v>7480668</v>
      </c>
      <c r="N5717" s="5">
        <f t="shared" si="179"/>
        <v>7227</v>
      </c>
    </row>
    <row r="5718" spans="1:14" x14ac:dyDescent="0.25">
      <c r="A5718" t="str">
        <f t="shared" si="180"/>
        <v>2022_3154</v>
      </c>
      <c r="C5718" s="95">
        <v>5717</v>
      </c>
      <c r="D5718" s="95">
        <v>3154</v>
      </c>
      <c r="E5718" s="95">
        <v>3154</v>
      </c>
      <c r="F5718" s="95" t="s">
        <v>126</v>
      </c>
      <c r="G5718" s="95">
        <v>2022</v>
      </c>
      <c r="H5718" s="95">
        <v>0</v>
      </c>
      <c r="I5718" s="95">
        <v>1</v>
      </c>
      <c r="J5718" s="95">
        <v>3753704</v>
      </c>
      <c r="K5718" s="95">
        <v>36887</v>
      </c>
      <c r="L5718" s="95">
        <v>519.4</v>
      </c>
      <c r="M5718" s="95">
        <v>3790591</v>
      </c>
      <c r="N5718" s="5">
        <f t="shared" si="179"/>
        <v>7227</v>
      </c>
    </row>
    <row r="5719" spans="1:14" x14ac:dyDescent="0.25">
      <c r="A5719" t="str">
        <f t="shared" si="180"/>
        <v>2022_3186</v>
      </c>
      <c r="C5719" s="95">
        <v>5718</v>
      </c>
      <c r="D5719" s="95">
        <v>3186</v>
      </c>
      <c r="E5719" s="95">
        <v>3186</v>
      </c>
      <c r="F5719" s="95" t="s">
        <v>349</v>
      </c>
      <c r="G5719" s="95">
        <v>2022</v>
      </c>
      <c r="H5719" s="95">
        <v>0</v>
      </c>
      <c r="I5719" s="95">
        <v>1</v>
      </c>
      <c r="J5719" s="95">
        <v>3214224</v>
      </c>
      <c r="K5719" s="95">
        <v>0</v>
      </c>
      <c r="L5719" s="95">
        <v>442</v>
      </c>
      <c r="M5719" s="95">
        <v>3214224</v>
      </c>
      <c r="N5719" s="5">
        <f t="shared" si="179"/>
        <v>7272</v>
      </c>
    </row>
    <row r="5720" spans="1:14" x14ac:dyDescent="0.25">
      <c r="A5720" t="str">
        <f t="shared" si="180"/>
        <v>2022_3204</v>
      </c>
      <c r="C5720" s="95">
        <v>5719</v>
      </c>
      <c r="D5720" s="95">
        <v>3204</v>
      </c>
      <c r="E5720" s="95">
        <v>3204</v>
      </c>
      <c r="F5720" s="95" t="s">
        <v>128</v>
      </c>
      <c r="G5720" s="95">
        <v>2022</v>
      </c>
      <c r="H5720" s="95">
        <v>0</v>
      </c>
      <c r="I5720" s="95">
        <v>1</v>
      </c>
      <c r="J5720" s="95">
        <v>6488401</v>
      </c>
      <c r="K5720" s="95">
        <v>0</v>
      </c>
      <c r="L5720" s="95">
        <v>897.8</v>
      </c>
      <c r="M5720" s="95">
        <v>6488401</v>
      </c>
      <c r="N5720" s="5">
        <f t="shared" si="179"/>
        <v>7227</v>
      </c>
    </row>
    <row r="5721" spans="1:14" x14ac:dyDescent="0.25">
      <c r="A5721" t="str">
        <f t="shared" si="180"/>
        <v>2022_3231</v>
      </c>
      <c r="C5721" s="95">
        <v>5720</v>
      </c>
      <c r="D5721" s="95">
        <v>3231</v>
      </c>
      <c r="E5721" s="95">
        <v>3231</v>
      </c>
      <c r="F5721" s="95" t="s">
        <v>129</v>
      </c>
      <c r="G5721" s="95">
        <v>2022</v>
      </c>
      <c r="H5721" s="95">
        <v>0</v>
      </c>
      <c r="I5721" s="95">
        <v>1</v>
      </c>
      <c r="J5721" s="95">
        <v>50619353</v>
      </c>
      <c r="K5721" s="95">
        <v>0</v>
      </c>
      <c r="L5721" s="95">
        <v>7004.2</v>
      </c>
      <c r="M5721" s="95">
        <v>50619353</v>
      </c>
      <c r="N5721" s="5">
        <f t="shared" si="179"/>
        <v>7227</v>
      </c>
    </row>
    <row r="5722" spans="1:14" x14ac:dyDescent="0.25">
      <c r="A5722" t="str">
        <f t="shared" si="180"/>
        <v>2022_3312</v>
      </c>
      <c r="C5722" s="95">
        <v>5721</v>
      </c>
      <c r="D5722" s="95">
        <v>3312</v>
      </c>
      <c r="E5722" s="95">
        <v>3312</v>
      </c>
      <c r="F5722" s="95" t="s">
        <v>130</v>
      </c>
      <c r="G5722" s="95">
        <v>2022</v>
      </c>
      <c r="H5722" s="95">
        <v>0</v>
      </c>
      <c r="I5722" s="95">
        <v>1</v>
      </c>
      <c r="J5722" s="95">
        <v>13751536</v>
      </c>
      <c r="K5722" s="95">
        <v>0</v>
      </c>
      <c r="L5722" s="95">
        <v>1902.8</v>
      </c>
      <c r="M5722" s="95">
        <v>13751536</v>
      </c>
      <c r="N5722" s="5">
        <f t="shared" si="179"/>
        <v>7227</v>
      </c>
    </row>
    <row r="5723" spans="1:14" x14ac:dyDescent="0.25">
      <c r="A5723" t="str">
        <f t="shared" si="180"/>
        <v>2022_3330</v>
      </c>
      <c r="C5723" s="95">
        <v>5722</v>
      </c>
      <c r="D5723" s="95">
        <v>3330</v>
      </c>
      <c r="E5723" s="95">
        <v>3330</v>
      </c>
      <c r="F5723" s="95" t="s">
        <v>131</v>
      </c>
      <c r="G5723" s="95">
        <v>2022</v>
      </c>
      <c r="H5723" s="95">
        <v>0</v>
      </c>
      <c r="I5723" s="95">
        <v>1</v>
      </c>
      <c r="J5723" s="95">
        <v>2537246</v>
      </c>
      <c r="K5723" s="95">
        <v>10562</v>
      </c>
      <c r="L5723" s="95">
        <v>350.4</v>
      </c>
      <c r="M5723" s="95">
        <v>2547808</v>
      </c>
      <c r="N5723" s="5">
        <f t="shared" si="179"/>
        <v>7241</v>
      </c>
    </row>
    <row r="5724" spans="1:14" x14ac:dyDescent="0.25">
      <c r="A5724" t="str">
        <f t="shared" si="180"/>
        <v>2022_3348</v>
      </c>
      <c r="C5724" s="95">
        <v>5723</v>
      </c>
      <c r="D5724" s="95">
        <v>3348</v>
      </c>
      <c r="E5724" s="95">
        <v>3348</v>
      </c>
      <c r="F5724" s="95" t="s">
        <v>132</v>
      </c>
      <c r="G5724" s="95">
        <v>2022</v>
      </c>
      <c r="H5724" s="95">
        <v>0</v>
      </c>
      <c r="I5724" s="95">
        <v>1</v>
      </c>
      <c r="J5724" s="95">
        <v>3406910</v>
      </c>
      <c r="K5724" s="95">
        <v>0</v>
      </c>
      <c r="L5724" s="95">
        <v>466.7</v>
      </c>
      <c r="M5724" s="95">
        <v>3406910</v>
      </c>
      <c r="N5724" s="5">
        <f t="shared" si="179"/>
        <v>7300</v>
      </c>
    </row>
    <row r="5725" spans="1:14" x14ac:dyDescent="0.25">
      <c r="A5725" t="str">
        <f t="shared" si="180"/>
        <v>2022_3375</v>
      </c>
      <c r="C5725" s="95">
        <v>5724</v>
      </c>
      <c r="D5725" s="95">
        <v>3375</v>
      </c>
      <c r="E5725" s="95">
        <v>3375</v>
      </c>
      <c r="F5725" s="95" t="s">
        <v>133</v>
      </c>
      <c r="G5725" s="95">
        <v>2022</v>
      </c>
      <c r="H5725" s="95">
        <v>0</v>
      </c>
      <c r="I5725" s="95">
        <v>1</v>
      </c>
      <c r="J5725" s="95">
        <v>12666040</v>
      </c>
      <c r="K5725" s="95">
        <v>0</v>
      </c>
      <c r="L5725" s="95">
        <v>1752.6</v>
      </c>
      <c r="M5725" s="95">
        <v>12666040</v>
      </c>
      <c r="N5725" s="5">
        <f t="shared" si="179"/>
        <v>7227</v>
      </c>
    </row>
    <row r="5726" spans="1:14" x14ac:dyDescent="0.25">
      <c r="A5726" t="str">
        <f t="shared" si="180"/>
        <v>2022_3420</v>
      </c>
      <c r="C5726" s="95">
        <v>5725</v>
      </c>
      <c r="D5726" s="95">
        <v>3420</v>
      </c>
      <c r="E5726" s="95">
        <v>3420</v>
      </c>
      <c r="F5726" s="95" t="s">
        <v>134</v>
      </c>
      <c r="G5726" s="95">
        <v>2022</v>
      </c>
      <c r="H5726" s="95">
        <v>0</v>
      </c>
      <c r="I5726" s="95">
        <v>1</v>
      </c>
      <c r="J5726" s="95">
        <v>4175038</v>
      </c>
      <c r="K5726" s="95">
        <v>0</v>
      </c>
      <c r="L5726" s="95">
        <v>577.70000000000005</v>
      </c>
      <c r="M5726" s="95">
        <v>4175038</v>
      </c>
      <c r="N5726" s="5">
        <f t="shared" si="179"/>
        <v>7227</v>
      </c>
    </row>
    <row r="5727" spans="1:14" x14ac:dyDescent="0.25">
      <c r="A5727" t="str">
        <f t="shared" si="180"/>
        <v>2022_3465</v>
      </c>
      <c r="C5727" s="95">
        <v>5726</v>
      </c>
      <c r="D5727" s="95">
        <v>3465</v>
      </c>
      <c r="E5727" s="95">
        <v>3465</v>
      </c>
      <c r="F5727" s="95" t="s">
        <v>135</v>
      </c>
      <c r="G5727" s="95">
        <v>2022</v>
      </c>
      <c r="H5727" s="95">
        <v>0</v>
      </c>
      <c r="I5727" s="95">
        <v>1</v>
      </c>
      <c r="J5727" s="95">
        <v>2173882</v>
      </c>
      <c r="K5727" s="95">
        <v>0</v>
      </c>
      <c r="L5727" s="95">
        <v>300.8</v>
      </c>
      <c r="M5727" s="95">
        <v>2173882</v>
      </c>
      <c r="N5727" s="5">
        <f t="shared" si="179"/>
        <v>7227</v>
      </c>
    </row>
    <row r="5728" spans="1:14" x14ac:dyDescent="0.25">
      <c r="A5728" t="str">
        <f t="shared" si="180"/>
        <v>2022_3537</v>
      </c>
      <c r="C5728" s="95">
        <v>5727</v>
      </c>
      <c r="D5728" s="95">
        <v>3537</v>
      </c>
      <c r="E5728" s="95">
        <v>3537</v>
      </c>
      <c r="F5728" s="95" t="s">
        <v>136</v>
      </c>
      <c r="G5728" s="95">
        <v>2022</v>
      </c>
      <c r="H5728" s="95">
        <v>0</v>
      </c>
      <c r="I5728" s="95">
        <v>1</v>
      </c>
      <c r="J5728" s="95">
        <v>1936836</v>
      </c>
      <c r="K5728" s="95">
        <v>27864</v>
      </c>
      <c r="L5728" s="95">
        <v>268</v>
      </c>
      <c r="M5728" s="95">
        <v>1964700</v>
      </c>
      <c r="N5728" s="5">
        <f t="shared" si="179"/>
        <v>7227</v>
      </c>
    </row>
    <row r="5729" spans="1:14" x14ac:dyDescent="0.25">
      <c r="A5729" t="str">
        <f t="shared" si="180"/>
        <v>2022_3555</v>
      </c>
      <c r="C5729" s="95">
        <v>5728</v>
      </c>
      <c r="D5729" s="95">
        <v>3555</v>
      </c>
      <c r="E5729" s="95">
        <v>3555</v>
      </c>
      <c r="F5729" s="95" t="s">
        <v>137</v>
      </c>
      <c r="G5729" s="95">
        <v>2022</v>
      </c>
      <c r="H5729" s="95">
        <v>0</v>
      </c>
      <c r="I5729" s="95">
        <v>1</v>
      </c>
      <c r="J5729" s="95">
        <v>4393293</v>
      </c>
      <c r="K5729" s="95">
        <v>0</v>
      </c>
      <c r="L5729" s="95">
        <v>607.9</v>
      </c>
      <c r="M5729" s="95">
        <v>4393293</v>
      </c>
      <c r="N5729" s="5">
        <f t="shared" si="179"/>
        <v>7227</v>
      </c>
    </row>
    <row r="5730" spans="1:14" x14ac:dyDescent="0.25">
      <c r="A5730" t="str">
        <f t="shared" si="180"/>
        <v>2022_3600</v>
      </c>
      <c r="C5730" s="95">
        <v>5729</v>
      </c>
      <c r="D5730" s="95">
        <v>3600</v>
      </c>
      <c r="E5730" s="95">
        <v>3600</v>
      </c>
      <c r="F5730" s="95" t="s">
        <v>139</v>
      </c>
      <c r="G5730" s="95">
        <v>2022</v>
      </c>
      <c r="H5730" s="95">
        <v>0</v>
      </c>
      <c r="I5730" s="95">
        <v>1</v>
      </c>
      <c r="J5730" s="95">
        <v>16132832</v>
      </c>
      <c r="K5730" s="95">
        <v>0</v>
      </c>
      <c r="L5730" s="95">
        <v>2232.3000000000002</v>
      </c>
      <c r="M5730" s="95">
        <v>16132832</v>
      </c>
      <c r="N5730" s="5">
        <f t="shared" si="179"/>
        <v>7227</v>
      </c>
    </row>
    <row r="5731" spans="1:14" x14ac:dyDescent="0.25">
      <c r="A5731" t="str">
        <f t="shared" si="180"/>
        <v>2022_3609</v>
      </c>
      <c r="C5731" s="95">
        <v>5730</v>
      </c>
      <c r="D5731" s="95">
        <v>3609</v>
      </c>
      <c r="E5731" s="95">
        <v>3609</v>
      </c>
      <c r="F5731" s="95" t="s">
        <v>140</v>
      </c>
      <c r="G5731" s="95">
        <v>2022</v>
      </c>
      <c r="H5731" s="95">
        <v>0</v>
      </c>
      <c r="I5731" s="95">
        <v>1</v>
      </c>
      <c r="J5731" s="95">
        <v>3278890</v>
      </c>
      <c r="K5731" s="95">
        <v>0</v>
      </c>
      <c r="L5731" s="95">
        <v>453.7</v>
      </c>
      <c r="M5731" s="95">
        <v>3278890</v>
      </c>
      <c r="N5731" s="5">
        <f t="shared" si="179"/>
        <v>7227</v>
      </c>
    </row>
    <row r="5732" spans="1:14" x14ac:dyDescent="0.25">
      <c r="A5732" t="str">
        <f t="shared" si="180"/>
        <v>2022_3645</v>
      </c>
      <c r="C5732" s="95">
        <v>5731</v>
      </c>
      <c r="D5732" s="95">
        <v>3645</v>
      </c>
      <c r="E5732" s="95">
        <v>3645</v>
      </c>
      <c r="F5732" s="95" t="s">
        <v>141</v>
      </c>
      <c r="G5732" s="95">
        <v>2022</v>
      </c>
      <c r="H5732" s="95">
        <v>0</v>
      </c>
      <c r="I5732" s="95">
        <v>1</v>
      </c>
      <c r="J5732" s="95">
        <v>18851630</v>
      </c>
      <c r="K5732" s="95">
        <v>0</v>
      </c>
      <c r="L5732" s="95">
        <v>2608.5</v>
      </c>
      <c r="M5732" s="95">
        <v>18851630</v>
      </c>
      <c r="N5732" s="5">
        <f t="shared" si="179"/>
        <v>7227</v>
      </c>
    </row>
    <row r="5733" spans="1:14" x14ac:dyDescent="0.25">
      <c r="A5733" t="str">
        <f t="shared" si="180"/>
        <v>2022_3715</v>
      </c>
      <c r="C5733" s="95">
        <v>5732</v>
      </c>
      <c r="D5733" s="95">
        <v>3715</v>
      </c>
      <c r="E5733" s="95">
        <v>3715</v>
      </c>
      <c r="F5733" s="95" t="s">
        <v>143</v>
      </c>
      <c r="G5733" s="95">
        <v>2022</v>
      </c>
      <c r="H5733" s="95">
        <v>0</v>
      </c>
      <c r="I5733" s="95">
        <v>1</v>
      </c>
      <c r="J5733" s="95">
        <v>54910023</v>
      </c>
      <c r="K5733" s="95">
        <v>0</v>
      </c>
      <c r="L5733" s="95">
        <v>7597.9</v>
      </c>
      <c r="M5733" s="95">
        <v>54910023</v>
      </c>
      <c r="N5733" s="5">
        <f t="shared" si="179"/>
        <v>7227</v>
      </c>
    </row>
    <row r="5734" spans="1:14" x14ac:dyDescent="0.25">
      <c r="A5734" t="str">
        <f t="shared" si="180"/>
        <v>2022_3744</v>
      </c>
      <c r="C5734" s="95">
        <v>5733</v>
      </c>
      <c r="D5734" s="95">
        <v>3744</v>
      </c>
      <c r="E5734" s="95">
        <v>3744</v>
      </c>
      <c r="F5734" s="95" t="s">
        <v>144</v>
      </c>
      <c r="G5734" s="95">
        <v>2022</v>
      </c>
      <c r="H5734" s="95">
        <v>0</v>
      </c>
      <c r="I5734" s="95">
        <v>1</v>
      </c>
      <c r="J5734" s="95">
        <v>4724290</v>
      </c>
      <c r="K5734" s="95">
        <v>0</v>
      </c>
      <c r="L5734" s="95">
        <v>653.70000000000005</v>
      </c>
      <c r="M5734" s="95">
        <v>4724290</v>
      </c>
      <c r="N5734" s="5">
        <f t="shared" si="179"/>
        <v>7227</v>
      </c>
    </row>
    <row r="5735" spans="1:14" x14ac:dyDescent="0.25">
      <c r="A5735" t="str">
        <f t="shared" si="180"/>
        <v>2022_3798</v>
      </c>
      <c r="C5735" s="95">
        <v>5734</v>
      </c>
      <c r="D5735" s="95">
        <v>3798</v>
      </c>
      <c r="E5735" s="95">
        <v>3798</v>
      </c>
      <c r="F5735" s="95" t="s">
        <v>145</v>
      </c>
      <c r="G5735" s="95">
        <v>2022</v>
      </c>
      <c r="H5735" s="95">
        <v>0</v>
      </c>
      <c r="I5735" s="95">
        <v>1</v>
      </c>
      <c r="J5735" s="95">
        <v>3932211</v>
      </c>
      <c r="K5735" s="95">
        <v>140272</v>
      </c>
      <c r="L5735" s="95">
        <v>544.1</v>
      </c>
      <c r="M5735" s="95">
        <v>4072483</v>
      </c>
      <c r="N5735" s="5">
        <f t="shared" si="179"/>
        <v>7227</v>
      </c>
    </row>
    <row r="5736" spans="1:14" x14ac:dyDescent="0.25">
      <c r="A5736" t="str">
        <f t="shared" si="180"/>
        <v>2022_3816</v>
      </c>
      <c r="C5736" s="95">
        <v>5735</v>
      </c>
      <c r="D5736" s="95">
        <v>3816</v>
      </c>
      <c r="E5736" s="95">
        <v>3816</v>
      </c>
      <c r="F5736" s="95" t="s">
        <v>146</v>
      </c>
      <c r="G5736" s="95">
        <v>2022</v>
      </c>
      <c r="H5736" s="95">
        <v>0</v>
      </c>
      <c r="I5736" s="95">
        <v>1</v>
      </c>
      <c r="J5736" s="95">
        <v>2671822</v>
      </c>
      <c r="K5736" s="95">
        <v>0</v>
      </c>
      <c r="L5736" s="95">
        <v>369.7</v>
      </c>
      <c r="M5736" s="95">
        <v>2671822</v>
      </c>
      <c r="N5736" s="5">
        <f t="shared" si="179"/>
        <v>7227</v>
      </c>
    </row>
    <row r="5737" spans="1:14" x14ac:dyDescent="0.25">
      <c r="A5737" t="str">
        <f t="shared" si="180"/>
        <v>2022_3841</v>
      </c>
      <c r="C5737" s="95">
        <v>5736</v>
      </c>
      <c r="D5737" s="95">
        <v>3841</v>
      </c>
      <c r="E5737" s="95">
        <v>3841</v>
      </c>
      <c r="F5737" s="95" t="s">
        <v>147</v>
      </c>
      <c r="G5737" s="95">
        <v>2022</v>
      </c>
      <c r="H5737" s="95">
        <v>0</v>
      </c>
      <c r="I5737" s="95">
        <v>1</v>
      </c>
      <c r="J5737" s="95">
        <v>5109489</v>
      </c>
      <c r="K5737" s="95">
        <v>0</v>
      </c>
      <c r="L5737" s="95">
        <v>707</v>
      </c>
      <c r="M5737" s="95">
        <v>5109489</v>
      </c>
      <c r="N5737" s="5">
        <f t="shared" si="179"/>
        <v>7227</v>
      </c>
    </row>
    <row r="5738" spans="1:14" x14ac:dyDescent="0.25">
      <c r="A5738" t="str">
        <f t="shared" si="180"/>
        <v>2022_3897</v>
      </c>
      <c r="C5738" s="95">
        <v>5737</v>
      </c>
      <c r="D5738" s="95">
        <v>3897</v>
      </c>
      <c r="E5738" s="95">
        <v>3897</v>
      </c>
      <c r="F5738" s="95" t="s">
        <v>350</v>
      </c>
      <c r="G5738" s="95">
        <v>2022</v>
      </c>
      <c r="H5738" s="95">
        <v>0</v>
      </c>
      <c r="I5738" s="95">
        <v>1</v>
      </c>
      <c r="J5738" s="95">
        <v>1166988</v>
      </c>
      <c r="K5738" s="95">
        <v>0</v>
      </c>
      <c r="L5738" s="95">
        <v>158.30000000000001</v>
      </c>
      <c r="M5738" s="95">
        <v>1166988</v>
      </c>
      <c r="N5738" s="5">
        <f t="shared" si="179"/>
        <v>7372</v>
      </c>
    </row>
    <row r="5739" spans="1:14" x14ac:dyDescent="0.25">
      <c r="A5739" t="str">
        <f t="shared" si="180"/>
        <v>2022_3906</v>
      </c>
      <c r="C5739" s="95">
        <v>5738</v>
      </c>
      <c r="D5739" s="95">
        <v>3906</v>
      </c>
      <c r="E5739" s="95">
        <v>3906</v>
      </c>
      <c r="F5739" s="95" t="s">
        <v>148</v>
      </c>
      <c r="G5739" s="95">
        <v>2022</v>
      </c>
      <c r="H5739" s="95">
        <v>0</v>
      </c>
      <c r="I5739" s="95">
        <v>1</v>
      </c>
      <c r="J5739" s="95">
        <v>3140854</v>
      </c>
      <c r="K5739" s="95">
        <v>80258</v>
      </c>
      <c r="L5739" s="95">
        <v>434.6</v>
      </c>
      <c r="M5739" s="95">
        <v>3221112</v>
      </c>
      <c r="N5739" s="5">
        <f t="shared" si="179"/>
        <v>7227</v>
      </c>
    </row>
    <row r="5740" spans="1:14" x14ac:dyDescent="0.25">
      <c r="A5740" t="str">
        <f t="shared" si="180"/>
        <v>2022_4419</v>
      </c>
      <c r="C5740" s="95">
        <v>5739</v>
      </c>
      <c r="D5740" s="95">
        <v>4419</v>
      </c>
      <c r="E5740" s="95">
        <v>4419</v>
      </c>
      <c r="F5740" s="95" t="s">
        <v>351</v>
      </c>
      <c r="G5740" s="95">
        <v>2022</v>
      </c>
      <c r="H5740" s="95">
        <v>0</v>
      </c>
      <c r="I5740" s="95">
        <v>1</v>
      </c>
      <c r="J5740" s="95">
        <v>5741626</v>
      </c>
      <c r="K5740" s="95">
        <v>0</v>
      </c>
      <c r="L5740" s="95">
        <v>793.7</v>
      </c>
      <c r="M5740" s="95">
        <v>5741626</v>
      </c>
      <c r="N5740" s="5">
        <f t="shared" si="179"/>
        <v>7234</v>
      </c>
    </row>
    <row r="5741" spans="1:14" x14ac:dyDescent="0.25">
      <c r="A5741" t="str">
        <f t="shared" si="180"/>
        <v>2022_3942</v>
      </c>
      <c r="C5741" s="95">
        <v>5740</v>
      </c>
      <c r="D5741" s="95">
        <v>3942</v>
      </c>
      <c r="E5741" s="95">
        <v>3942</v>
      </c>
      <c r="F5741" s="95" t="s">
        <v>149</v>
      </c>
      <c r="G5741" s="95">
        <v>2022</v>
      </c>
      <c r="H5741" s="95">
        <v>0</v>
      </c>
      <c r="I5741" s="95">
        <v>1</v>
      </c>
      <c r="J5741" s="95">
        <v>4883284</v>
      </c>
      <c r="K5741" s="95">
        <v>0</v>
      </c>
      <c r="L5741" s="95">
        <v>675.7</v>
      </c>
      <c r="M5741" s="95">
        <v>4883284</v>
      </c>
      <c r="N5741" s="5">
        <f t="shared" si="179"/>
        <v>7227</v>
      </c>
    </row>
    <row r="5742" spans="1:14" x14ac:dyDescent="0.25">
      <c r="A5742" t="str">
        <f t="shared" si="180"/>
        <v>2022_4023</v>
      </c>
      <c r="C5742" s="95">
        <v>5741</v>
      </c>
      <c r="D5742" s="95">
        <v>4023</v>
      </c>
      <c r="E5742" s="95">
        <v>4023</v>
      </c>
      <c r="F5742" s="95" t="s">
        <v>367</v>
      </c>
      <c r="G5742" s="95">
        <v>2022</v>
      </c>
      <c r="H5742" s="95">
        <v>0</v>
      </c>
      <c r="I5742" s="95">
        <v>1</v>
      </c>
      <c r="J5742" s="95">
        <v>4731564</v>
      </c>
      <c r="K5742" s="95">
        <v>0</v>
      </c>
      <c r="L5742" s="95">
        <v>652</v>
      </c>
      <c r="M5742" s="95">
        <v>4731564</v>
      </c>
      <c r="N5742" s="5">
        <f t="shared" si="179"/>
        <v>7257</v>
      </c>
    </row>
    <row r="5743" spans="1:14" x14ac:dyDescent="0.25">
      <c r="A5743" t="str">
        <f t="shared" si="180"/>
        <v>2022_4033</v>
      </c>
      <c r="C5743" s="95">
        <v>5742</v>
      </c>
      <c r="D5743" s="95">
        <v>4033</v>
      </c>
      <c r="E5743" s="95">
        <v>4033</v>
      </c>
      <c r="F5743" s="95" t="s">
        <v>368</v>
      </c>
      <c r="G5743" s="95">
        <v>2022</v>
      </c>
      <c r="H5743" s="95">
        <v>0</v>
      </c>
      <c r="I5743" s="95">
        <v>1</v>
      </c>
      <c r="J5743" s="95">
        <v>4376557</v>
      </c>
      <c r="K5743" s="95">
        <v>0</v>
      </c>
      <c r="L5743" s="95">
        <v>599.20000000000005</v>
      </c>
      <c r="M5743" s="95">
        <v>4376557</v>
      </c>
      <c r="N5743" s="5">
        <f t="shared" si="179"/>
        <v>7304</v>
      </c>
    </row>
    <row r="5744" spans="1:14" x14ac:dyDescent="0.25">
      <c r="A5744" t="str">
        <f t="shared" si="180"/>
        <v>2022_4041</v>
      </c>
      <c r="C5744" s="95">
        <v>5743</v>
      </c>
      <c r="D5744" s="95">
        <v>4041</v>
      </c>
      <c r="E5744" s="95">
        <v>4041</v>
      </c>
      <c r="F5744" s="95" t="s">
        <v>151</v>
      </c>
      <c r="G5744" s="95">
        <v>2022</v>
      </c>
      <c r="H5744" s="95">
        <v>0</v>
      </c>
      <c r="I5744" s="95">
        <v>1</v>
      </c>
      <c r="J5744" s="95">
        <v>9108188</v>
      </c>
      <c r="K5744" s="95">
        <v>0</v>
      </c>
      <c r="L5744" s="95">
        <v>1260.3</v>
      </c>
      <c r="M5744" s="95">
        <v>9108188</v>
      </c>
      <c r="N5744" s="5">
        <f t="shared" si="179"/>
        <v>7227</v>
      </c>
    </row>
    <row r="5745" spans="1:14" x14ac:dyDescent="0.25">
      <c r="A5745" t="str">
        <f t="shared" si="180"/>
        <v>2022_4043</v>
      </c>
      <c r="C5745" s="95">
        <v>5744</v>
      </c>
      <c r="D5745" s="95">
        <v>4043</v>
      </c>
      <c r="E5745" s="95">
        <v>4043</v>
      </c>
      <c r="F5745" s="95" t="s">
        <v>152</v>
      </c>
      <c r="G5745" s="95">
        <v>2022</v>
      </c>
      <c r="H5745" s="95">
        <v>0</v>
      </c>
      <c r="I5745" s="95">
        <v>1</v>
      </c>
      <c r="J5745" s="95">
        <v>4891141</v>
      </c>
      <c r="K5745" s="95">
        <v>0</v>
      </c>
      <c r="L5745" s="95">
        <v>676.6</v>
      </c>
      <c r="M5745" s="95">
        <v>4891141</v>
      </c>
      <c r="N5745" s="5">
        <f t="shared" si="179"/>
        <v>7229</v>
      </c>
    </row>
    <row r="5746" spans="1:14" x14ac:dyDescent="0.25">
      <c r="A5746" t="str">
        <f t="shared" si="180"/>
        <v>2022_4068</v>
      </c>
      <c r="C5746" s="95">
        <v>5745</v>
      </c>
      <c r="D5746" s="95">
        <v>4068</v>
      </c>
      <c r="E5746" s="95">
        <v>4068</v>
      </c>
      <c r="F5746" s="95" t="s">
        <v>369</v>
      </c>
      <c r="G5746" s="95">
        <v>2022</v>
      </c>
      <c r="H5746" s="95">
        <v>0</v>
      </c>
      <c r="I5746" s="95">
        <v>1</v>
      </c>
      <c r="J5746" s="95">
        <v>3153875</v>
      </c>
      <c r="K5746" s="95">
        <v>14170</v>
      </c>
      <c r="L5746" s="95">
        <v>436.1</v>
      </c>
      <c r="M5746" s="95">
        <v>3168045</v>
      </c>
      <c r="N5746" s="5">
        <f t="shared" si="179"/>
        <v>7232</v>
      </c>
    </row>
    <row r="5747" spans="1:14" x14ac:dyDescent="0.25">
      <c r="A5747" t="str">
        <f t="shared" si="180"/>
        <v>2022_4086</v>
      </c>
      <c r="C5747" s="95">
        <v>5746</v>
      </c>
      <c r="D5747" s="95">
        <v>4086</v>
      </c>
      <c r="E5747" s="95">
        <v>4086</v>
      </c>
      <c r="F5747" s="95" t="s">
        <v>352</v>
      </c>
      <c r="G5747" s="95">
        <v>2022</v>
      </c>
      <c r="H5747" s="95">
        <v>0</v>
      </c>
      <c r="I5747" s="95">
        <v>1</v>
      </c>
      <c r="J5747" s="95">
        <v>13956418</v>
      </c>
      <c r="K5747" s="95">
        <v>0</v>
      </c>
      <c r="L5747" s="95">
        <v>1912.1</v>
      </c>
      <c r="M5747" s="95">
        <v>13956418</v>
      </c>
      <c r="N5747" s="5">
        <f t="shared" si="179"/>
        <v>7299</v>
      </c>
    </row>
    <row r="5748" spans="1:14" x14ac:dyDescent="0.25">
      <c r="A5748" t="str">
        <f t="shared" si="180"/>
        <v>2022_4104</v>
      </c>
      <c r="C5748" s="95">
        <v>5747</v>
      </c>
      <c r="D5748" s="95">
        <v>4104</v>
      </c>
      <c r="E5748" s="95">
        <v>4104</v>
      </c>
      <c r="F5748" s="95" t="s">
        <v>153</v>
      </c>
      <c r="G5748" s="95">
        <v>2022</v>
      </c>
      <c r="H5748" s="95">
        <v>0</v>
      </c>
      <c r="I5748" s="95">
        <v>1</v>
      </c>
      <c r="J5748" s="95">
        <v>38595187</v>
      </c>
      <c r="K5748" s="95">
        <v>103361</v>
      </c>
      <c r="L5748" s="95">
        <v>5332.3</v>
      </c>
      <c r="M5748" s="95">
        <v>38698548</v>
      </c>
      <c r="N5748" s="5">
        <f t="shared" si="179"/>
        <v>7238</v>
      </c>
    </row>
    <row r="5749" spans="1:14" x14ac:dyDescent="0.25">
      <c r="A5749" t="str">
        <f t="shared" si="180"/>
        <v>2022_4122</v>
      </c>
      <c r="C5749" s="95">
        <v>5748</v>
      </c>
      <c r="D5749" s="95">
        <v>4122</v>
      </c>
      <c r="E5749" s="95">
        <v>4122</v>
      </c>
      <c r="F5749" s="95" t="s">
        <v>154</v>
      </c>
      <c r="G5749" s="95">
        <v>2022</v>
      </c>
      <c r="H5749" s="95">
        <v>0</v>
      </c>
      <c r="I5749" s="95">
        <v>1</v>
      </c>
      <c r="J5749" s="95">
        <v>3724073</v>
      </c>
      <c r="K5749" s="95">
        <v>0</v>
      </c>
      <c r="L5749" s="95">
        <v>515.29999999999995</v>
      </c>
      <c r="M5749" s="95">
        <v>3724073</v>
      </c>
      <c r="N5749" s="5">
        <f t="shared" si="179"/>
        <v>7227</v>
      </c>
    </row>
    <row r="5750" spans="1:14" x14ac:dyDescent="0.25">
      <c r="A5750" t="str">
        <f t="shared" si="180"/>
        <v>2022_4131</v>
      </c>
      <c r="C5750" s="95">
        <v>5749</v>
      </c>
      <c r="D5750" s="95">
        <v>4131</v>
      </c>
      <c r="E5750" s="95">
        <v>4131</v>
      </c>
      <c r="F5750" s="95" t="s">
        <v>155</v>
      </c>
      <c r="G5750" s="95">
        <v>2022</v>
      </c>
      <c r="H5750" s="95">
        <v>0</v>
      </c>
      <c r="I5750" s="95">
        <v>1</v>
      </c>
      <c r="J5750" s="95">
        <v>25397159</v>
      </c>
      <c r="K5750" s="95">
        <v>594848</v>
      </c>
      <c r="L5750" s="95">
        <v>3493.9</v>
      </c>
      <c r="M5750" s="95">
        <v>25992007</v>
      </c>
      <c r="N5750" s="5">
        <f t="shared" si="179"/>
        <v>7269</v>
      </c>
    </row>
    <row r="5751" spans="1:14" x14ac:dyDescent="0.25">
      <c r="A5751" t="str">
        <f t="shared" si="180"/>
        <v>2022_4203</v>
      </c>
      <c r="C5751" s="95">
        <v>5750</v>
      </c>
      <c r="D5751" s="95">
        <v>4203</v>
      </c>
      <c r="E5751" s="95">
        <v>4203</v>
      </c>
      <c r="F5751" s="95" t="s">
        <v>156</v>
      </c>
      <c r="G5751" s="95">
        <v>2022</v>
      </c>
      <c r="H5751" s="95">
        <v>0</v>
      </c>
      <c r="I5751" s="95">
        <v>1</v>
      </c>
      <c r="J5751" s="95">
        <v>5951435</v>
      </c>
      <c r="K5751" s="95">
        <v>0</v>
      </c>
      <c r="L5751" s="95">
        <v>823.5</v>
      </c>
      <c r="M5751" s="95">
        <v>5951435</v>
      </c>
      <c r="N5751" s="5">
        <f t="shared" si="179"/>
        <v>7227</v>
      </c>
    </row>
    <row r="5752" spans="1:14" x14ac:dyDescent="0.25">
      <c r="A5752" t="str">
        <f t="shared" si="180"/>
        <v>2022_4212</v>
      </c>
      <c r="C5752" s="95">
        <v>5751</v>
      </c>
      <c r="D5752" s="95">
        <v>4212</v>
      </c>
      <c r="E5752" s="95">
        <v>4212</v>
      </c>
      <c r="F5752" s="95" t="s">
        <v>157</v>
      </c>
      <c r="G5752" s="95">
        <v>2022</v>
      </c>
      <c r="H5752" s="95">
        <v>0</v>
      </c>
      <c r="I5752" s="95">
        <v>1</v>
      </c>
      <c r="J5752" s="95">
        <v>2370456</v>
      </c>
      <c r="K5752" s="95">
        <v>0</v>
      </c>
      <c r="L5752" s="95">
        <v>328</v>
      </c>
      <c r="M5752" s="95">
        <v>2370456</v>
      </c>
      <c r="N5752" s="5">
        <f t="shared" si="179"/>
        <v>7227</v>
      </c>
    </row>
    <row r="5753" spans="1:14" x14ac:dyDescent="0.25">
      <c r="A5753" t="str">
        <f t="shared" si="180"/>
        <v>2022_4271</v>
      </c>
      <c r="C5753" s="95">
        <v>5752</v>
      </c>
      <c r="D5753" s="95">
        <v>4271</v>
      </c>
      <c r="E5753" s="95">
        <v>4271</v>
      </c>
      <c r="F5753" s="95" t="s">
        <v>159</v>
      </c>
      <c r="G5753" s="95">
        <v>2022</v>
      </c>
      <c r="H5753" s="95">
        <v>0</v>
      </c>
      <c r="I5753" s="95">
        <v>1</v>
      </c>
      <c r="J5753" s="95">
        <v>9215870</v>
      </c>
      <c r="K5753" s="95">
        <v>0</v>
      </c>
      <c r="L5753" s="95">
        <v>1275.2</v>
      </c>
      <c r="M5753" s="95">
        <v>9215870</v>
      </c>
      <c r="N5753" s="5">
        <f t="shared" si="179"/>
        <v>7227</v>
      </c>
    </row>
    <row r="5754" spans="1:14" x14ac:dyDescent="0.25">
      <c r="A5754" t="str">
        <f t="shared" si="180"/>
        <v>2022_4269</v>
      </c>
      <c r="C5754" s="95">
        <v>5753</v>
      </c>
      <c r="D5754" s="95">
        <v>4269</v>
      </c>
      <c r="E5754" s="95">
        <v>4269</v>
      </c>
      <c r="F5754" s="95" t="s">
        <v>158</v>
      </c>
      <c r="G5754" s="95">
        <v>2022</v>
      </c>
      <c r="H5754" s="95">
        <v>0</v>
      </c>
      <c r="I5754" s="95">
        <v>1</v>
      </c>
      <c r="J5754" s="95">
        <v>3729703</v>
      </c>
      <c r="K5754" s="95">
        <v>9583</v>
      </c>
      <c r="L5754" s="95">
        <v>511.9</v>
      </c>
      <c r="M5754" s="95">
        <v>3739286</v>
      </c>
      <c r="N5754" s="5">
        <f t="shared" si="179"/>
        <v>7286</v>
      </c>
    </row>
    <row r="5755" spans="1:14" x14ac:dyDescent="0.25">
      <c r="A5755" t="str">
        <f t="shared" si="180"/>
        <v>2022_4356</v>
      </c>
      <c r="C5755" s="95">
        <v>5754</v>
      </c>
      <c r="D5755" s="95">
        <v>4356</v>
      </c>
      <c r="E5755" s="95">
        <v>4356</v>
      </c>
      <c r="F5755" s="95" t="s">
        <v>160</v>
      </c>
      <c r="G5755" s="95">
        <v>2022</v>
      </c>
      <c r="H5755" s="95">
        <v>0</v>
      </c>
      <c r="I5755" s="95">
        <v>1</v>
      </c>
      <c r="J5755" s="95">
        <v>5577076</v>
      </c>
      <c r="K5755" s="95">
        <v>142623</v>
      </c>
      <c r="L5755" s="95">
        <v>771.7</v>
      </c>
      <c r="M5755" s="95">
        <v>5719699</v>
      </c>
      <c r="N5755" s="5">
        <f t="shared" si="179"/>
        <v>7227</v>
      </c>
    </row>
    <row r="5756" spans="1:14" x14ac:dyDescent="0.25">
      <c r="A5756" t="str">
        <f t="shared" si="180"/>
        <v>2022_4149</v>
      </c>
      <c r="C5756" s="95">
        <v>5755</v>
      </c>
      <c r="D5756" s="95">
        <v>4149</v>
      </c>
      <c r="E5756" s="95">
        <v>4149</v>
      </c>
      <c r="F5756" s="95" t="s">
        <v>353</v>
      </c>
      <c r="G5756" s="95">
        <v>2022</v>
      </c>
      <c r="H5756" s="95">
        <v>0</v>
      </c>
      <c r="I5756" s="95">
        <v>1</v>
      </c>
      <c r="J5756" s="95">
        <v>10841026</v>
      </c>
      <c r="K5756" s="95">
        <v>0</v>
      </c>
      <c r="L5756" s="95">
        <v>1498</v>
      </c>
      <c r="M5756" s="95">
        <v>10841026</v>
      </c>
      <c r="N5756" s="5">
        <f t="shared" si="179"/>
        <v>7237</v>
      </c>
    </row>
    <row r="5757" spans="1:14" x14ac:dyDescent="0.25">
      <c r="A5757" t="str">
        <f t="shared" si="180"/>
        <v>2022_4437</v>
      </c>
      <c r="C5757" s="95">
        <v>5756</v>
      </c>
      <c r="D5757" s="95">
        <v>4437</v>
      </c>
      <c r="E5757" s="95">
        <v>4437</v>
      </c>
      <c r="F5757" s="95" t="s">
        <v>161</v>
      </c>
      <c r="G5757" s="95">
        <v>2022</v>
      </c>
      <c r="H5757" s="95">
        <v>0</v>
      </c>
      <c r="I5757" s="95">
        <v>1</v>
      </c>
      <c r="J5757" s="95">
        <v>3416926</v>
      </c>
      <c r="K5757" s="95">
        <v>39096</v>
      </c>
      <c r="L5757" s="95">
        <v>472.8</v>
      </c>
      <c r="M5757" s="95">
        <v>3456022</v>
      </c>
      <c r="N5757" s="5">
        <f t="shared" si="179"/>
        <v>7227</v>
      </c>
    </row>
    <row r="5758" spans="1:14" x14ac:dyDescent="0.25">
      <c r="A5758" t="str">
        <f t="shared" si="180"/>
        <v>2022_4446</v>
      </c>
      <c r="C5758" s="95">
        <v>5757</v>
      </c>
      <c r="D5758" s="95">
        <v>4446</v>
      </c>
      <c r="E5758" s="95">
        <v>4446</v>
      </c>
      <c r="F5758" s="95" t="s">
        <v>162</v>
      </c>
      <c r="G5758" s="95">
        <v>2022</v>
      </c>
      <c r="H5758" s="95">
        <v>0</v>
      </c>
      <c r="I5758" s="95">
        <v>1</v>
      </c>
      <c r="J5758" s="95">
        <v>6892390</v>
      </c>
      <c r="K5758" s="95">
        <v>0</v>
      </c>
      <c r="L5758" s="95">
        <v>953.7</v>
      </c>
      <c r="M5758" s="95">
        <v>6892390</v>
      </c>
      <c r="N5758" s="5">
        <f t="shared" si="179"/>
        <v>7227</v>
      </c>
    </row>
    <row r="5759" spans="1:14" x14ac:dyDescent="0.25">
      <c r="A5759" t="str">
        <f t="shared" si="180"/>
        <v>2022_4491</v>
      </c>
      <c r="C5759" s="95">
        <v>5758</v>
      </c>
      <c r="D5759" s="95">
        <v>4491</v>
      </c>
      <c r="E5759" s="95">
        <v>4491</v>
      </c>
      <c r="F5759" s="95" t="s">
        <v>163</v>
      </c>
      <c r="G5759" s="95">
        <v>2022</v>
      </c>
      <c r="H5759" s="95">
        <v>0</v>
      </c>
      <c r="I5759" s="95">
        <v>1</v>
      </c>
      <c r="J5759" s="95">
        <v>2520778</v>
      </c>
      <c r="K5759" s="95">
        <v>0</v>
      </c>
      <c r="L5759" s="95">
        <v>348.8</v>
      </c>
      <c r="M5759" s="95">
        <v>2520778</v>
      </c>
      <c r="N5759" s="5">
        <f t="shared" si="179"/>
        <v>7227</v>
      </c>
    </row>
    <row r="5760" spans="1:14" x14ac:dyDescent="0.25">
      <c r="A5760" t="str">
        <f t="shared" si="180"/>
        <v>2022_4505</v>
      </c>
      <c r="C5760" s="95">
        <v>5759</v>
      </c>
      <c r="D5760" s="95">
        <v>4505</v>
      </c>
      <c r="E5760" s="95">
        <v>4505</v>
      </c>
      <c r="F5760" s="95" t="s">
        <v>164</v>
      </c>
      <c r="G5760" s="95">
        <v>2022</v>
      </c>
      <c r="H5760" s="95">
        <v>0</v>
      </c>
      <c r="I5760" s="95">
        <v>1</v>
      </c>
      <c r="J5760" s="95">
        <v>1621433</v>
      </c>
      <c r="K5760" s="95">
        <v>26209</v>
      </c>
      <c r="L5760" s="95">
        <v>223</v>
      </c>
      <c r="M5760" s="95">
        <v>1647642</v>
      </c>
      <c r="N5760" s="5">
        <f t="shared" si="179"/>
        <v>7271</v>
      </c>
    </row>
    <row r="5761" spans="1:14" x14ac:dyDescent="0.25">
      <c r="A5761" t="str">
        <f t="shared" si="180"/>
        <v>2022_4509</v>
      </c>
      <c r="C5761" s="95">
        <v>5760</v>
      </c>
      <c r="D5761" s="95">
        <v>4509</v>
      </c>
      <c r="E5761" s="95">
        <v>4509</v>
      </c>
      <c r="F5761" s="95" t="s">
        <v>165</v>
      </c>
      <c r="G5761" s="95">
        <v>2022</v>
      </c>
      <c r="H5761" s="95">
        <v>0</v>
      </c>
      <c r="I5761" s="95">
        <v>1</v>
      </c>
      <c r="J5761" s="95">
        <v>1373130</v>
      </c>
      <c r="K5761" s="95">
        <v>114632</v>
      </c>
      <c r="L5761" s="95">
        <v>190</v>
      </c>
      <c r="M5761" s="95">
        <v>1487762</v>
      </c>
      <c r="N5761" s="5">
        <f t="shared" si="179"/>
        <v>7227</v>
      </c>
    </row>
    <row r="5762" spans="1:14" x14ac:dyDescent="0.25">
      <c r="A5762" t="str">
        <f t="shared" si="180"/>
        <v>2022_4518</v>
      </c>
      <c r="C5762" s="95">
        <v>5761</v>
      </c>
      <c r="D5762" s="95">
        <v>4518</v>
      </c>
      <c r="E5762" s="95">
        <v>4518</v>
      </c>
      <c r="F5762" s="95" t="s">
        <v>166</v>
      </c>
      <c r="G5762" s="95">
        <v>2022</v>
      </c>
      <c r="H5762" s="95">
        <v>0</v>
      </c>
      <c r="I5762" s="95">
        <v>1</v>
      </c>
      <c r="J5762" s="95">
        <v>1490930</v>
      </c>
      <c r="K5762" s="95">
        <v>0</v>
      </c>
      <c r="L5762" s="95">
        <v>206.3</v>
      </c>
      <c r="M5762" s="95">
        <v>1490930</v>
      </c>
      <c r="N5762" s="5">
        <f t="shared" si="179"/>
        <v>7227</v>
      </c>
    </row>
    <row r="5763" spans="1:14" x14ac:dyDescent="0.25">
      <c r="A5763" t="str">
        <f t="shared" si="180"/>
        <v>2022_4527</v>
      </c>
      <c r="C5763" s="95">
        <v>5762</v>
      </c>
      <c r="D5763" s="95">
        <v>4527</v>
      </c>
      <c r="E5763" s="95">
        <v>4527</v>
      </c>
      <c r="F5763" s="95" t="s">
        <v>167</v>
      </c>
      <c r="G5763" s="95">
        <v>2022</v>
      </c>
      <c r="H5763" s="95">
        <v>0</v>
      </c>
      <c r="I5763" s="95">
        <v>1</v>
      </c>
      <c r="J5763" s="95">
        <v>4165643</v>
      </c>
      <c r="K5763" s="95">
        <v>155274</v>
      </c>
      <c r="L5763" s="95">
        <v>576.4</v>
      </c>
      <c r="M5763" s="95">
        <v>4320917</v>
      </c>
      <c r="N5763" s="5">
        <f t="shared" ref="N5763:N5826" si="181">ROUND(J5763/L5763,0)</f>
        <v>7227</v>
      </c>
    </row>
    <row r="5764" spans="1:14" x14ac:dyDescent="0.25">
      <c r="A5764" t="str">
        <f t="shared" si="180"/>
        <v>2022_4536</v>
      </c>
      <c r="C5764" s="95">
        <v>5763</v>
      </c>
      <c r="D5764" s="95">
        <v>4536</v>
      </c>
      <c r="E5764" s="95">
        <v>4536</v>
      </c>
      <c r="F5764" s="95" t="s">
        <v>168</v>
      </c>
      <c r="G5764" s="95">
        <v>2022</v>
      </c>
      <c r="H5764" s="95">
        <v>0</v>
      </c>
      <c r="I5764" s="95">
        <v>1</v>
      </c>
      <c r="J5764" s="95">
        <v>13430657</v>
      </c>
      <c r="K5764" s="95">
        <v>114386</v>
      </c>
      <c r="L5764" s="95">
        <v>1858.4</v>
      </c>
      <c r="M5764" s="95">
        <v>13545043</v>
      </c>
      <c r="N5764" s="5">
        <f t="shared" si="181"/>
        <v>7227</v>
      </c>
    </row>
    <row r="5765" spans="1:14" x14ac:dyDescent="0.25">
      <c r="A5765" t="str">
        <f t="shared" si="180"/>
        <v>2022_4554</v>
      </c>
      <c r="C5765" s="95">
        <v>5764</v>
      </c>
      <c r="D5765" s="95">
        <v>4554</v>
      </c>
      <c r="E5765" s="95">
        <v>4554</v>
      </c>
      <c r="F5765" s="95" t="s">
        <v>169</v>
      </c>
      <c r="G5765" s="95">
        <v>2022</v>
      </c>
      <c r="H5765" s="95">
        <v>0</v>
      </c>
      <c r="I5765" s="95">
        <v>1</v>
      </c>
      <c r="J5765" s="95">
        <v>8111585</v>
      </c>
      <c r="K5765" s="95">
        <v>0</v>
      </c>
      <c r="L5765" s="95">
        <v>1122.4000000000001</v>
      </c>
      <c r="M5765" s="95">
        <v>8111585</v>
      </c>
      <c r="N5765" s="5">
        <f t="shared" si="181"/>
        <v>7227</v>
      </c>
    </row>
    <row r="5766" spans="1:14" x14ac:dyDescent="0.25">
      <c r="A5766" t="str">
        <f t="shared" ref="A5766:A5829" si="182">CONCATENATE(G5766,"_",D5766)</f>
        <v>2022_4572</v>
      </c>
      <c r="C5766" s="95">
        <v>5765</v>
      </c>
      <c r="D5766" s="95">
        <v>4572</v>
      </c>
      <c r="E5766" s="95">
        <v>4572</v>
      </c>
      <c r="F5766" s="95" t="s">
        <v>170</v>
      </c>
      <c r="G5766" s="95">
        <v>2022</v>
      </c>
      <c r="H5766" s="95">
        <v>0</v>
      </c>
      <c r="I5766" s="95">
        <v>1</v>
      </c>
      <c r="J5766" s="95">
        <v>1598612</v>
      </c>
      <c r="K5766" s="95">
        <v>42198</v>
      </c>
      <c r="L5766" s="95">
        <v>221.2</v>
      </c>
      <c r="M5766" s="95">
        <v>1640810</v>
      </c>
      <c r="N5766" s="5">
        <f t="shared" si="181"/>
        <v>7227</v>
      </c>
    </row>
    <row r="5767" spans="1:14" x14ac:dyDescent="0.25">
      <c r="A5767" t="str">
        <f t="shared" si="182"/>
        <v>2022_4581</v>
      </c>
      <c r="C5767" s="95">
        <v>5766</v>
      </c>
      <c r="D5767" s="95">
        <v>4581</v>
      </c>
      <c r="E5767" s="95">
        <v>4581</v>
      </c>
      <c r="F5767" s="95" t="s">
        <v>171</v>
      </c>
      <c r="G5767" s="95">
        <v>2022</v>
      </c>
      <c r="H5767" s="95">
        <v>0</v>
      </c>
      <c r="I5767" s="95">
        <v>1</v>
      </c>
      <c r="J5767" s="95">
        <v>33894630</v>
      </c>
      <c r="K5767" s="95">
        <v>358072</v>
      </c>
      <c r="L5767" s="95">
        <v>4690</v>
      </c>
      <c r="M5767" s="95">
        <v>34252702</v>
      </c>
      <c r="N5767" s="5">
        <f t="shared" si="181"/>
        <v>7227</v>
      </c>
    </row>
    <row r="5768" spans="1:14" x14ac:dyDescent="0.25">
      <c r="A5768" t="str">
        <f t="shared" si="182"/>
        <v>2022_4599</v>
      </c>
      <c r="C5768" s="95">
        <v>5767</v>
      </c>
      <c r="D5768" s="95">
        <v>4599</v>
      </c>
      <c r="E5768" s="95">
        <v>4599</v>
      </c>
      <c r="F5768" s="95" t="s">
        <v>172</v>
      </c>
      <c r="G5768" s="95">
        <v>2022</v>
      </c>
      <c r="H5768" s="95">
        <v>0</v>
      </c>
      <c r="I5768" s="95">
        <v>1</v>
      </c>
      <c r="J5768" s="95">
        <v>4353240</v>
      </c>
      <c r="K5768" s="95">
        <v>0</v>
      </c>
      <c r="L5768" s="95">
        <v>595.6</v>
      </c>
      <c r="M5768" s="95">
        <v>4353240</v>
      </c>
      <c r="N5768" s="5">
        <f t="shared" si="181"/>
        <v>7309</v>
      </c>
    </row>
    <row r="5769" spans="1:14" x14ac:dyDescent="0.25">
      <c r="A5769" t="str">
        <f t="shared" si="182"/>
        <v>2022_4617</v>
      </c>
      <c r="C5769" s="95">
        <v>5768</v>
      </c>
      <c r="D5769" s="95">
        <v>4617</v>
      </c>
      <c r="E5769" s="95">
        <v>4617</v>
      </c>
      <c r="F5769" s="95" t="s">
        <v>173</v>
      </c>
      <c r="G5769" s="95">
        <v>2022</v>
      </c>
      <c r="H5769" s="95">
        <v>0</v>
      </c>
      <c r="I5769" s="95">
        <v>1</v>
      </c>
      <c r="J5769" s="95">
        <v>10630194</v>
      </c>
      <c r="K5769" s="95">
        <v>0</v>
      </c>
      <c r="L5769" s="95">
        <v>1470.9</v>
      </c>
      <c r="M5769" s="95">
        <v>10630194</v>
      </c>
      <c r="N5769" s="5">
        <f t="shared" si="181"/>
        <v>7227</v>
      </c>
    </row>
    <row r="5770" spans="1:14" x14ac:dyDescent="0.25">
      <c r="A5770" t="str">
        <f t="shared" si="182"/>
        <v>2022_4662</v>
      </c>
      <c r="C5770" s="95">
        <v>5769</v>
      </c>
      <c r="D5770" s="95">
        <v>4662</v>
      </c>
      <c r="E5770" s="95">
        <v>4662</v>
      </c>
      <c r="F5770" s="95" t="s">
        <v>175</v>
      </c>
      <c r="G5770" s="95">
        <v>2022</v>
      </c>
      <c r="H5770" s="95">
        <v>0</v>
      </c>
      <c r="I5770" s="95">
        <v>1</v>
      </c>
      <c r="J5770" s="95">
        <v>6707379</v>
      </c>
      <c r="K5770" s="95">
        <v>0</v>
      </c>
      <c r="L5770" s="95">
        <v>928.1</v>
      </c>
      <c r="M5770" s="95">
        <v>6707379</v>
      </c>
      <c r="N5770" s="5">
        <f t="shared" si="181"/>
        <v>7227</v>
      </c>
    </row>
    <row r="5771" spans="1:14" x14ac:dyDescent="0.25">
      <c r="A5771" t="str">
        <f t="shared" si="182"/>
        <v>2022_4689</v>
      </c>
      <c r="C5771" s="95">
        <v>5770</v>
      </c>
      <c r="D5771" s="95">
        <v>4689</v>
      </c>
      <c r="E5771" s="95">
        <v>4689</v>
      </c>
      <c r="F5771" s="95" t="s">
        <v>176</v>
      </c>
      <c r="G5771" s="95">
        <v>2022</v>
      </c>
      <c r="H5771" s="95">
        <v>0</v>
      </c>
      <c r="I5771" s="95">
        <v>1</v>
      </c>
      <c r="J5771" s="95">
        <v>3628677</v>
      </c>
      <c r="K5771" s="95">
        <v>0</v>
      </c>
      <c r="L5771" s="95">
        <v>502.1</v>
      </c>
      <c r="M5771" s="95">
        <v>3628677</v>
      </c>
      <c r="N5771" s="5">
        <f t="shared" si="181"/>
        <v>7227</v>
      </c>
    </row>
    <row r="5772" spans="1:14" x14ac:dyDescent="0.25">
      <c r="A5772" t="str">
        <f t="shared" si="182"/>
        <v>2022_4644</v>
      </c>
      <c r="C5772" s="95">
        <v>5771</v>
      </c>
      <c r="D5772" s="95">
        <v>4644</v>
      </c>
      <c r="E5772" s="95">
        <v>4644</v>
      </c>
      <c r="F5772" s="95" t="s">
        <v>174</v>
      </c>
      <c r="G5772" s="95">
        <v>2022</v>
      </c>
      <c r="H5772" s="95">
        <v>0</v>
      </c>
      <c r="I5772" s="95">
        <v>1</v>
      </c>
      <c r="J5772" s="95">
        <v>3418591</v>
      </c>
      <c r="K5772" s="95">
        <v>0</v>
      </c>
      <c r="L5772" s="95">
        <v>469.2</v>
      </c>
      <c r="M5772" s="95">
        <v>3418591</v>
      </c>
      <c r="N5772" s="5">
        <f t="shared" si="181"/>
        <v>7286</v>
      </c>
    </row>
    <row r="5773" spans="1:14" x14ac:dyDescent="0.25">
      <c r="A5773" t="str">
        <f t="shared" si="182"/>
        <v>2022_4725</v>
      </c>
      <c r="C5773" s="95">
        <v>5772</v>
      </c>
      <c r="D5773" s="95">
        <v>4725</v>
      </c>
      <c r="E5773" s="95">
        <v>4725</v>
      </c>
      <c r="F5773" s="95" t="s">
        <v>177</v>
      </c>
      <c r="G5773" s="95">
        <v>2022</v>
      </c>
      <c r="H5773" s="95">
        <v>0</v>
      </c>
      <c r="I5773" s="95">
        <v>1</v>
      </c>
      <c r="J5773" s="95">
        <v>21304473</v>
      </c>
      <c r="K5773" s="95">
        <v>26052</v>
      </c>
      <c r="L5773" s="95">
        <v>2947.9</v>
      </c>
      <c r="M5773" s="95">
        <v>21330525</v>
      </c>
      <c r="N5773" s="5">
        <f t="shared" si="181"/>
        <v>7227</v>
      </c>
    </row>
    <row r="5774" spans="1:14" x14ac:dyDescent="0.25">
      <c r="A5774" t="str">
        <f t="shared" si="182"/>
        <v>2022_2673</v>
      </c>
      <c r="C5774" s="95">
        <v>5773</v>
      </c>
      <c r="D5774" s="95">
        <v>2673</v>
      </c>
      <c r="E5774" s="95">
        <v>2673</v>
      </c>
      <c r="F5774" s="95" t="s">
        <v>104</v>
      </c>
      <c r="G5774" s="95">
        <v>2022</v>
      </c>
      <c r="H5774" s="95">
        <v>0</v>
      </c>
      <c r="I5774" s="95">
        <v>1</v>
      </c>
      <c r="J5774" s="95">
        <v>4531378</v>
      </c>
      <c r="K5774" s="95">
        <v>46855</v>
      </c>
      <c r="L5774" s="95">
        <v>626.4</v>
      </c>
      <c r="M5774" s="95">
        <v>4578233</v>
      </c>
      <c r="N5774" s="5">
        <f t="shared" si="181"/>
        <v>7234</v>
      </c>
    </row>
    <row r="5775" spans="1:14" x14ac:dyDescent="0.25">
      <c r="A5775" t="str">
        <f t="shared" si="182"/>
        <v>2022_153</v>
      </c>
      <c r="C5775" s="95">
        <v>5774</v>
      </c>
      <c r="D5775" s="95">
        <v>153</v>
      </c>
      <c r="E5775" s="95">
        <v>153</v>
      </c>
      <c r="F5775" s="95" t="s">
        <v>12</v>
      </c>
      <c r="G5775" s="95">
        <v>2022</v>
      </c>
      <c r="H5775" s="95">
        <v>0</v>
      </c>
      <c r="I5775" s="95">
        <v>1</v>
      </c>
      <c r="J5775" s="95">
        <v>4089238</v>
      </c>
      <c r="K5775" s="95">
        <v>0</v>
      </c>
      <c r="L5775" s="95">
        <v>561.4</v>
      </c>
      <c r="M5775" s="95">
        <v>4089238</v>
      </c>
      <c r="N5775" s="5">
        <f t="shared" si="181"/>
        <v>7284</v>
      </c>
    </row>
    <row r="5776" spans="1:14" x14ac:dyDescent="0.25">
      <c r="A5776" t="str">
        <f t="shared" si="182"/>
        <v>2022_3691</v>
      </c>
      <c r="C5776" s="95">
        <v>5775</v>
      </c>
      <c r="D5776" s="95">
        <v>3691</v>
      </c>
      <c r="E5776" s="95">
        <v>3691</v>
      </c>
      <c r="F5776" s="95" t="s">
        <v>142</v>
      </c>
      <c r="G5776" s="95">
        <v>2022</v>
      </c>
      <c r="H5776" s="95">
        <v>0</v>
      </c>
      <c r="I5776" s="95">
        <v>1</v>
      </c>
      <c r="J5776" s="95">
        <v>5322101</v>
      </c>
      <c r="K5776" s="95">
        <v>16959</v>
      </c>
      <c r="L5776" s="95">
        <v>735.3</v>
      </c>
      <c r="M5776" s="95">
        <v>5339060</v>
      </c>
      <c r="N5776" s="5">
        <f t="shared" si="181"/>
        <v>7238</v>
      </c>
    </row>
    <row r="5777" spans="1:14" x14ac:dyDescent="0.25">
      <c r="A5777" t="str">
        <f t="shared" si="182"/>
        <v>2022_4774</v>
      </c>
      <c r="C5777" s="95">
        <v>5776</v>
      </c>
      <c r="D5777" s="95">
        <v>4774</v>
      </c>
      <c r="E5777" s="95">
        <v>4774</v>
      </c>
      <c r="F5777" s="95" t="s">
        <v>354</v>
      </c>
      <c r="G5777" s="95">
        <v>2022</v>
      </c>
      <c r="H5777" s="95">
        <v>0</v>
      </c>
      <c r="I5777" s="95">
        <v>1</v>
      </c>
      <c r="J5777" s="95">
        <v>8002942</v>
      </c>
      <c r="K5777" s="95">
        <v>72968</v>
      </c>
      <c r="L5777" s="95">
        <v>1098.4000000000001</v>
      </c>
      <c r="M5777" s="95">
        <v>8075910</v>
      </c>
      <c r="N5777" s="5">
        <f t="shared" si="181"/>
        <v>7286</v>
      </c>
    </row>
    <row r="5778" spans="1:14" x14ac:dyDescent="0.25">
      <c r="A5778" t="str">
        <f t="shared" si="182"/>
        <v>2022_873</v>
      </c>
      <c r="C5778" s="95">
        <v>5777</v>
      </c>
      <c r="D5778" s="95">
        <v>873</v>
      </c>
      <c r="E5778" s="95">
        <v>873</v>
      </c>
      <c r="F5778" s="95" t="s">
        <v>34</v>
      </c>
      <c r="G5778" s="95">
        <v>2022</v>
      </c>
      <c r="H5778" s="95">
        <v>0</v>
      </c>
      <c r="I5778" s="95">
        <v>1</v>
      </c>
      <c r="J5778" s="95">
        <v>3029068</v>
      </c>
      <c r="K5778" s="95">
        <v>180098</v>
      </c>
      <c r="L5778" s="95">
        <v>414.6</v>
      </c>
      <c r="M5778" s="95">
        <v>3209166</v>
      </c>
      <c r="N5778" s="5">
        <f t="shared" si="181"/>
        <v>7306</v>
      </c>
    </row>
    <row r="5779" spans="1:14" x14ac:dyDescent="0.25">
      <c r="A5779" t="str">
        <f t="shared" si="182"/>
        <v>2022_4778</v>
      </c>
      <c r="C5779" s="95">
        <v>5778</v>
      </c>
      <c r="D5779" s="95">
        <v>4778</v>
      </c>
      <c r="E5779" s="95">
        <v>4778</v>
      </c>
      <c r="F5779" s="95" t="s">
        <v>182</v>
      </c>
      <c r="G5779" s="95">
        <v>2022</v>
      </c>
      <c r="H5779" s="95">
        <v>0</v>
      </c>
      <c r="I5779" s="95">
        <v>1</v>
      </c>
      <c r="J5779" s="95">
        <v>1922797</v>
      </c>
      <c r="K5779" s="95">
        <v>18814</v>
      </c>
      <c r="L5779" s="95">
        <v>265.8</v>
      </c>
      <c r="M5779" s="95">
        <v>1941611</v>
      </c>
      <c r="N5779" s="5">
        <f t="shared" si="181"/>
        <v>7234</v>
      </c>
    </row>
    <row r="5780" spans="1:14" x14ac:dyDescent="0.25">
      <c r="A5780" t="str">
        <f t="shared" si="182"/>
        <v>2022_4777</v>
      </c>
      <c r="C5780" s="95">
        <v>5779</v>
      </c>
      <c r="D5780" s="95">
        <v>4777</v>
      </c>
      <c r="E5780" s="95">
        <v>4777</v>
      </c>
      <c r="F5780" s="95" t="s">
        <v>181</v>
      </c>
      <c r="G5780" s="95">
        <v>2022</v>
      </c>
      <c r="H5780" s="95">
        <v>0</v>
      </c>
      <c r="I5780" s="95">
        <v>1</v>
      </c>
      <c r="J5780" s="95">
        <v>4241084</v>
      </c>
      <c r="K5780" s="95">
        <v>50437</v>
      </c>
      <c r="L5780" s="95">
        <v>585.29999999999995</v>
      </c>
      <c r="M5780" s="95">
        <v>4291521</v>
      </c>
      <c r="N5780" s="5">
        <f t="shared" si="181"/>
        <v>7246</v>
      </c>
    </row>
    <row r="5781" spans="1:14" x14ac:dyDescent="0.25">
      <c r="A5781" t="str">
        <f t="shared" si="182"/>
        <v>2022_4776</v>
      </c>
      <c r="C5781" s="95">
        <v>5780</v>
      </c>
      <c r="D5781" s="95">
        <v>4776</v>
      </c>
      <c r="E5781" s="95">
        <v>4776</v>
      </c>
      <c r="F5781" s="95" t="s">
        <v>180</v>
      </c>
      <c r="G5781" s="95">
        <v>2022</v>
      </c>
      <c r="H5781" s="95">
        <v>0</v>
      </c>
      <c r="I5781" s="95">
        <v>1</v>
      </c>
      <c r="J5781" s="95">
        <v>3584795</v>
      </c>
      <c r="K5781" s="95">
        <v>0</v>
      </c>
      <c r="L5781" s="95">
        <v>486.8</v>
      </c>
      <c r="M5781" s="95">
        <v>3584795</v>
      </c>
      <c r="N5781" s="5">
        <f t="shared" si="181"/>
        <v>7364</v>
      </c>
    </row>
    <row r="5782" spans="1:14" x14ac:dyDescent="0.25">
      <c r="A5782" t="str">
        <f t="shared" si="182"/>
        <v>2022_4779</v>
      </c>
      <c r="C5782" s="95">
        <v>5781</v>
      </c>
      <c r="D5782" s="95">
        <v>4779</v>
      </c>
      <c r="E5782" s="95">
        <v>4779</v>
      </c>
      <c r="F5782" s="95" t="s">
        <v>183</v>
      </c>
      <c r="G5782" s="95">
        <v>2022</v>
      </c>
      <c r="H5782" s="95">
        <v>0</v>
      </c>
      <c r="I5782" s="95">
        <v>1</v>
      </c>
      <c r="J5782" s="95">
        <v>13708896</v>
      </c>
      <c r="K5782" s="95">
        <v>0</v>
      </c>
      <c r="L5782" s="95">
        <v>1896.9</v>
      </c>
      <c r="M5782" s="95">
        <v>13708896</v>
      </c>
      <c r="N5782" s="5">
        <f t="shared" si="181"/>
        <v>7227</v>
      </c>
    </row>
    <row r="5783" spans="1:14" x14ac:dyDescent="0.25">
      <c r="A5783" t="str">
        <f t="shared" si="182"/>
        <v>2022_4784</v>
      </c>
      <c r="C5783" s="95">
        <v>5782</v>
      </c>
      <c r="D5783" s="95">
        <v>4784</v>
      </c>
      <c r="E5783" s="95">
        <v>4784</v>
      </c>
      <c r="F5783" s="95" t="s">
        <v>184</v>
      </c>
      <c r="G5783" s="95">
        <v>2022</v>
      </c>
      <c r="H5783" s="95">
        <v>0</v>
      </c>
      <c r="I5783" s="95">
        <v>1</v>
      </c>
      <c r="J5783" s="95">
        <v>22194117</v>
      </c>
      <c r="K5783" s="95">
        <v>0</v>
      </c>
      <c r="L5783" s="95">
        <v>3071</v>
      </c>
      <c r="M5783" s="95">
        <v>22194117</v>
      </c>
      <c r="N5783" s="5">
        <f t="shared" si="181"/>
        <v>7227</v>
      </c>
    </row>
    <row r="5784" spans="1:14" x14ac:dyDescent="0.25">
      <c r="A5784" t="str">
        <f t="shared" si="182"/>
        <v>2022_4785</v>
      </c>
      <c r="C5784" s="95">
        <v>5783</v>
      </c>
      <c r="D5784" s="95">
        <v>4785</v>
      </c>
      <c r="E5784" s="95">
        <v>4785</v>
      </c>
      <c r="F5784" s="95" t="s">
        <v>355</v>
      </c>
      <c r="G5784" s="95">
        <v>2022</v>
      </c>
      <c r="H5784" s="95">
        <v>0</v>
      </c>
      <c r="I5784" s="95">
        <v>1</v>
      </c>
      <c r="J5784" s="95">
        <v>3144468</v>
      </c>
      <c r="K5784" s="95">
        <v>30374</v>
      </c>
      <c r="L5784" s="95">
        <v>435.1</v>
      </c>
      <c r="M5784" s="95">
        <v>3174842</v>
      </c>
      <c r="N5784" s="5">
        <f t="shared" si="181"/>
        <v>7227</v>
      </c>
    </row>
    <row r="5785" spans="1:14" x14ac:dyDescent="0.25">
      <c r="A5785" t="str">
        <f t="shared" si="182"/>
        <v>2022_333</v>
      </c>
      <c r="C5785" s="95">
        <v>5784</v>
      </c>
      <c r="D5785" s="95">
        <v>333</v>
      </c>
      <c r="E5785" s="95">
        <v>333</v>
      </c>
      <c r="F5785" s="95" t="s">
        <v>296</v>
      </c>
      <c r="G5785" s="95">
        <v>2022</v>
      </c>
      <c r="H5785" s="95">
        <v>0</v>
      </c>
      <c r="I5785" s="95">
        <v>1</v>
      </c>
      <c r="J5785" s="95">
        <v>2914067</v>
      </c>
      <c r="K5785" s="95">
        <v>0</v>
      </c>
      <c r="L5785" s="95">
        <v>401</v>
      </c>
      <c r="M5785" s="95">
        <v>2914067</v>
      </c>
      <c r="N5785" s="5">
        <f t="shared" si="181"/>
        <v>7267</v>
      </c>
    </row>
    <row r="5786" spans="1:14" x14ac:dyDescent="0.25">
      <c r="A5786" t="str">
        <f t="shared" si="182"/>
        <v>2022_4773</v>
      </c>
      <c r="C5786" s="95">
        <v>5785</v>
      </c>
      <c r="D5786" s="95">
        <v>4773</v>
      </c>
      <c r="E5786" s="95">
        <v>4773</v>
      </c>
      <c r="F5786" s="95" t="s">
        <v>179</v>
      </c>
      <c r="G5786" s="95">
        <v>2022</v>
      </c>
      <c r="H5786" s="95">
        <v>0</v>
      </c>
      <c r="I5786" s="95">
        <v>1</v>
      </c>
      <c r="J5786" s="95">
        <v>3830450</v>
      </c>
      <c r="K5786" s="95">
        <v>16089</v>
      </c>
      <c r="L5786" s="95">
        <v>523.5</v>
      </c>
      <c r="M5786" s="95">
        <v>3846539</v>
      </c>
      <c r="N5786" s="5">
        <f t="shared" si="181"/>
        <v>7317</v>
      </c>
    </row>
    <row r="5787" spans="1:14" x14ac:dyDescent="0.25">
      <c r="A5787" t="str">
        <f t="shared" si="182"/>
        <v>2022_4788</v>
      </c>
      <c r="C5787" s="95">
        <v>5786</v>
      </c>
      <c r="D5787" s="95">
        <v>4788</v>
      </c>
      <c r="E5787" s="95">
        <v>4788</v>
      </c>
      <c r="F5787" s="95" t="s">
        <v>185</v>
      </c>
      <c r="G5787" s="95">
        <v>2022</v>
      </c>
      <c r="H5787" s="95">
        <v>0</v>
      </c>
      <c r="I5787" s="95">
        <v>1</v>
      </c>
      <c r="J5787" s="95">
        <v>3689327</v>
      </c>
      <c r="K5787" s="95">
        <v>0</v>
      </c>
      <c r="L5787" s="95">
        <v>503.8</v>
      </c>
      <c r="M5787" s="95">
        <v>3689327</v>
      </c>
      <c r="N5787" s="5">
        <f t="shared" si="181"/>
        <v>7323</v>
      </c>
    </row>
    <row r="5788" spans="1:14" x14ac:dyDescent="0.25">
      <c r="A5788" t="str">
        <f t="shared" si="182"/>
        <v>2022_4797</v>
      </c>
      <c r="C5788" s="95">
        <v>5787</v>
      </c>
      <c r="D5788" s="95">
        <v>4797</v>
      </c>
      <c r="E5788" s="95">
        <v>4797</v>
      </c>
      <c r="F5788" s="95" t="s">
        <v>186</v>
      </c>
      <c r="G5788" s="95">
        <v>2022</v>
      </c>
      <c r="H5788" s="95">
        <v>0</v>
      </c>
      <c r="I5788" s="95">
        <v>1</v>
      </c>
      <c r="J5788" s="95">
        <v>23054130</v>
      </c>
      <c r="K5788" s="95">
        <v>0</v>
      </c>
      <c r="L5788" s="95">
        <v>3190</v>
      </c>
      <c r="M5788" s="95">
        <v>23054130</v>
      </c>
      <c r="N5788" s="5">
        <f t="shared" si="181"/>
        <v>7227</v>
      </c>
    </row>
    <row r="5789" spans="1:14" x14ac:dyDescent="0.25">
      <c r="A5789" t="str">
        <f t="shared" si="182"/>
        <v>2022_4860</v>
      </c>
      <c r="C5789" s="95">
        <v>5788</v>
      </c>
      <c r="D5789" s="95">
        <v>4860</v>
      </c>
      <c r="E5789" s="95">
        <v>4860</v>
      </c>
      <c r="F5789" s="95" t="s">
        <v>399</v>
      </c>
      <c r="G5789" s="95">
        <v>2022</v>
      </c>
      <c r="H5789" s="95">
        <v>0</v>
      </c>
      <c r="I5789" s="95">
        <v>1</v>
      </c>
      <c r="J5789" s="95">
        <v>6985618</v>
      </c>
      <c r="K5789" s="95">
        <v>95846</v>
      </c>
      <c r="L5789" s="95">
        <v>966.6</v>
      </c>
      <c r="M5789" s="95">
        <v>7081464</v>
      </c>
      <c r="N5789" s="5">
        <f t="shared" si="181"/>
        <v>7227</v>
      </c>
    </row>
    <row r="5790" spans="1:14" x14ac:dyDescent="0.25">
      <c r="A5790" t="str">
        <f t="shared" si="182"/>
        <v>2022_4869</v>
      </c>
      <c r="C5790" s="95">
        <v>5789</v>
      </c>
      <c r="D5790" s="95">
        <v>4869</v>
      </c>
      <c r="E5790" s="95">
        <v>4869</v>
      </c>
      <c r="F5790" s="95" t="s">
        <v>187</v>
      </c>
      <c r="G5790" s="95">
        <v>2022</v>
      </c>
      <c r="H5790" s="95">
        <v>0</v>
      </c>
      <c r="I5790" s="95">
        <v>1</v>
      </c>
      <c r="J5790" s="95">
        <v>9601207</v>
      </c>
      <c r="K5790" s="95">
        <v>0</v>
      </c>
      <c r="L5790" s="95">
        <v>1326.5</v>
      </c>
      <c r="M5790" s="95">
        <v>9601207</v>
      </c>
      <c r="N5790" s="5">
        <f t="shared" si="181"/>
        <v>7238</v>
      </c>
    </row>
    <row r="5791" spans="1:14" x14ac:dyDescent="0.25">
      <c r="A5791" t="str">
        <f t="shared" si="182"/>
        <v>2022_4878</v>
      </c>
      <c r="C5791" s="95">
        <v>5790</v>
      </c>
      <c r="D5791" s="95">
        <v>4878</v>
      </c>
      <c r="E5791" s="95">
        <v>4878</v>
      </c>
      <c r="F5791" s="95" t="s">
        <v>188</v>
      </c>
      <c r="G5791" s="95">
        <v>2022</v>
      </c>
      <c r="H5791" s="95">
        <v>0</v>
      </c>
      <c r="I5791" s="95">
        <v>1</v>
      </c>
      <c r="J5791" s="95">
        <v>4392571</v>
      </c>
      <c r="K5791" s="95">
        <v>65733</v>
      </c>
      <c r="L5791" s="95">
        <v>607.79999999999995</v>
      </c>
      <c r="M5791" s="95">
        <v>4458304</v>
      </c>
      <c r="N5791" s="5">
        <f t="shared" si="181"/>
        <v>7227</v>
      </c>
    </row>
    <row r="5792" spans="1:14" x14ac:dyDescent="0.25">
      <c r="A5792" t="str">
        <f t="shared" si="182"/>
        <v>2022_4890</v>
      </c>
      <c r="C5792" s="95">
        <v>5791</v>
      </c>
      <c r="D5792" s="95">
        <v>4890</v>
      </c>
      <c r="E5792" s="95">
        <v>4890</v>
      </c>
      <c r="F5792" s="95" t="s">
        <v>189</v>
      </c>
      <c r="G5792" s="95">
        <v>2022</v>
      </c>
      <c r="H5792" s="95">
        <v>0</v>
      </c>
      <c r="I5792" s="95">
        <v>1</v>
      </c>
      <c r="J5792" s="95">
        <v>7465491</v>
      </c>
      <c r="K5792" s="95">
        <v>0</v>
      </c>
      <c r="L5792" s="95">
        <v>1033</v>
      </c>
      <c r="M5792" s="95">
        <v>7465491</v>
      </c>
      <c r="N5792" s="5">
        <f t="shared" si="181"/>
        <v>7227</v>
      </c>
    </row>
    <row r="5793" spans="1:14" x14ac:dyDescent="0.25">
      <c r="A5793" t="str">
        <f t="shared" si="182"/>
        <v>2022_4905</v>
      </c>
      <c r="C5793" s="95">
        <v>5792</v>
      </c>
      <c r="D5793" s="95">
        <v>4905</v>
      </c>
      <c r="E5793" s="95">
        <v>4905</v>
      </c>
      <c r="F5793" s="95" t="s">
        <v>356</v>
      </c>
      <c r="G5793" s="95">
        <v>2022</v>
      </c>
      <c r="H5793" s="95">
        <v>0</v>
      </c>
      <c r="I5793" s="95">
        <v>1</v>
      </c>
      <c r="J5793" s="95">
        <v>1575486</v>
      </c>
      <c r="K5793" s="95">
        <v>26172</v>
      </c>
      <c r="L5793" s="95">
        <v>218</v>
      </c>
      <c r="M5793" s="95">
        <v>1601658</v>
      </c>
      <c r="N5793" s="5">
        <f t="shared" si="181"/>
        <v>7227</v>
      </c>
    </row>
    <row r="5794" spans="1:14" x14ac:dyDescent="0.25">
      <c r="A5794" t="str">
        <f t="shared" si="182"/>
        <v>2022_4978</v>
      </c>
      <c r="C5794" s="95">
        <v>5793</v>
      </c>
      <c r="D5794" s="95">
        <v>4978</v>
      </c>
      <c r="E5794" s="95">
        <v>4978</v>
      </c>
      <c r="F5794" s="95" t="s">
        <v>190</v>
      </c>
      <c r="G5794" s="95">
        <v>2022</v>
      </c>
      <c r="H5794" s="95">
        <v>0</v>
      </c>
      <c r="I5794" s="95">
        <v>1</v>
      </c>
      <c r="J5794" s="95">
        <v>1229313</v>
      </c>
      <c r="K5794" s="95">
        <v>0</v>
      </c>
      <c r="L5794" s="95">
        <v>170.1</v>
      </c>
      <c r="M5794" s="95">
        <v>1229313</v>
      </c>
      <c r="N5794" s="5">
        <f t="shared" si="181"/>
        <v>7227</v>
      </c>
    </row>
    <row r="5795" spans="1:14" x14ac:dyDescent="0.25">
      <c r="A5795" t="str">
        <f t="shared" si="182"/>
        <v>2022_4995</v>
      </c>
      <c r="C5795" s="95">
        <v>5794</v>
      </c>
      <c r="D5795" s="95">
        <v>4995</v>
      </c>
      <c r="E5795" s="95">
        <v>4995</v>
      </c>
      <c r="F5795" s="95" t="s">
        <v>191</v>
      </c>
      <c r="G5795" s="95">
        <v>2022</v>
      </c>
      <c r="H5795" s="95">
        <v>0</v>
      </c>
      <c r="I5795" s="95">
        <v>1</v>
      </c>
      <c r="J5795" s="95">
        <v>6435023</v>
      </c>
      <c r="K5795" s="95">
        <v>22416</v>
      </c>
      <c r="L5795" s="95">
        <v>887.1</v>
      </c>
      <c r="M5795" s="95">
        <v>6457439</v>
      </c>
      <c r="N5795" s="5">
        <f t="shared" si="181"/>
        <v>7254</v>
      </c>
    </row>
    <row r="5796" spans="1:14" x14ac:dyDescent="0.25">
      <c r="A5796" t="str">
        <f t="shared" si="182"/>
        <v>2022_5013</v>
      </c>
      <c r="C5796" s="95">
        <v>5795</v>
      </c>
      <c r="D5796" s="95">
        <v>5013</v>
      </c>
      <c r="E5796" s="95">
        <v>5013</v>
      </c>
      <c r="F5796" s="95" t="s">
        <v>192</v>
      </c>
      <c r="G5796" s="95">
        <v>2022</v>
      </c>
      <c r="H5796" s="95">
        <v>0</v>
      </c>
      <c r="I5796" s="95">
        <v>1</v>
      </c>
      <c r="J5796" s="95">
        <v>16224615</v>
      </c>
      <c r="K5796" s="95">
        <v>0</v>
      </c>
      <c r="L5796" s="95">
        <v>2245</v>
      </c>
      <c r="M5796" s="95">
        <v>16224615</v>
      </c>
      <c r="N5796" s="5">
        <f t="shared" si="181"/>
        <v>7227</v>
      </c>
    </row>
    <row r="5797" spans="1:14" x14ac:dyDescent="0.25">
      <c r="A5797" t="str">
        <f t="shared" si="182"/>
        <v>2022_5049</v>
      </c>
      <c r="C5797" s="95">
        <v>5796</v>
      </c>
      <c r="D5797" s="95">
        <v>5049</v>
      </c>
      <c r="E5797" s="95">
        <v>5049</v>
      </c>
      <c r="F5797" s="95" t="s">
        <v>193</v>
      </c>
      <c r="G5797" s="95">
        <v>2022</v>
      </c>
      <c r="H5797" s="95">
        <v>0</v>
      </c>
      <c r="I5797" s="95">
        <v>1</v>
      </c>
      <c r="J5797" s="95">
        <v>34573968</v>
      </c>
      <c r="K5797" s="95">
        <v>0</v>
      </c>
      <c r="L5797" s="95">
        <v>4784</v>
      </c>
      <c r="M5797" s="95">
        <v>34573968</v>
      </c>
      <c r="N5797" s="5">
        <f t="shared" si="181"/>
        <v>7227</v>
      </c>
    </row>
    <row r="5798" spans="1:14" x14ac:dyDescent="0.25">
      <c r="A5798" t="str">
        <f t="shared" si="182"/>
        <v>2022_5319</v>
      </c>
      <c r="C5798" s="95">
        <v>5797</v>
      </c>
      <c r="D5798" s="95">
        <v>5319</v>
      </c>
      <c r="E5798" s="95">
        <v>5160</v>
      </c>
      <c r="F5798" s="95" t="s">
        <v>4</v>
      </c>
      <c r="G5798" s="95">
        <v>2022</v>
      </c>
      <c r="H5798" s="95">
        <v>0</v>
      </c>
      <c r="I5798" s="95">
        <v>1</v>
      </c>
      <c r="J5798" s="95">
        <v>7397557</v>
      </c>
      <c r="K5798" s="95">
        <v>172234</v>
      </c>
      <c r="L5798" s="95">
        <v>1023.6</v>
      </c>
      <c r="M5798" s="95">
        <v>7569791</v>
      </c>
      <c r="N5798" s="5">
        <f t="shared" si="181"/>
        <v>7227</v>
      </c>
    </row>
    <row r="5799" spans="1:14" x14ac:dyDescent="0.25">
      <c r="A5799" t="str">
        <f t="shared" si="182"/>
        <v>2022_5121</v>
      </c>
      <c r="C5799" s="95">
        <v>5798</v>
      </c>
      <c r="D5799" s="95">
        <v>5121</v>
      </c>
      <c r="E5799" s="95">
        <v>5121</v>
      </c>
      <c r="F5799" s="95" t="s">
        <v>194</v>
      </c>
      <c r="G5799" s="95">
        <v>2022</v>
      </c>
      <c r="H5799" s="95">
        <v>0</v>
      </c>
      <c r="I5799" s="95">
        <v>1</v>
      </c>
      <c r="J5799" s="95">
        <v>5003252</v>
      </c>
      <c r="K5799" s="95">
        <v>0</v>
      </c>
      <c r="L5799" s="95">
        <v>692.3</v>
      </c>
      <c r="M5799" s="95">
        <v>5003252</v>
      </c>
      <c r="N5799" s="5">
        <f t="shared" si="181"/>
        <v>7227</v>
      </c>
    </row>
    <row r="5800" spans="1:14" x14ac:dyDescent="0.25">
      <c r="A5800" t="str">
        <f t="shared" si="182"/>
        <v>2022_5139</v>
      </c>
      <c r="C5800" s="95">
        <v>5799</v>
      </c>
      <c r="D5800" s="95">
        <v>5139</v>
      </c>
      <c r="E5800" s="95">
        <v>5139</v>
      </c>
      <c r="F5800" s="95" t="s">
        <v>195</v>
      </c>
      <c r="G5800" s="95">
        <v>2022</v>
      </c>
      <c r="H5800" s="95">
        <v>0</v>
      </c>
      <c r="I5800" s="95">
        <v>1</v>
      </c>
      <c r="J5800" s="95">
        <v>1502256</v>
      </c>
      <c r="K5800" s="95">
        <v>0</v>
      </c>
      <c r="L5800" s="95">
        <v>204</v>
      </c>
      <c r="M5800" s="95">
        <v>1502256</v>
      </c>
      <c r="N5800" s="5">
        <f t="shared" si="181"/>
        <v>7364</v>
      </c>
    </row>
    <row r="5801" spans="1:14" x14ac:dyDescent="0.25">
      <c r="A5801" t="str">
        <f t="shared" si="182"/>
        <v>2022_5163</v>
      </c>
      <c r="C5801" s="95">
        <v>5800</v>
      </c>
      <c r="D5801" s="95">
        <v>5163</v>
      </c>
      <c r="E5801" s="95">
        <v>5163</v>
      </c>
      <c r="F5801" s="95" t="s">
        <v>196</v>
      </c>
      <c r="G5801" s="95">
        <v>2022</v>
      </c>
      <c r="H5801" s="95">
        <v>0</v>
      </c>
      <c r="I5801" s="95">
        <v>1</v>
      </c>
      <c r="J5801" s="95">
        <v>4266098</v>
      </c>
      <c r="K5801" s="95">
        <v>79734</v>
      </c>
      <c r="L5801" s="95">
        <v>590.29999999999995</v>
      </c>
      <c r="M5801" s="95">
        <v>4345832</v>
      </c>
      <c r="N5801" s="5">
        <f t="shared" si="181"/>
        <v>7227</v>
      </c>
    </row>
    <row r="5802" spans="1:14" x14ac:dyDescent="0.25">
      <c r="A5802" t="str">
        <f t="shared" si="182"/>
        <v>2022_5166</v>
      </c>
      <c r="C5802" s="95">
        <v>5801</v>
      </c>
      <c r="D5802" s="95">
        <v>5166</v>
      </c>
      <c r="E5802" s="95">
        <v>5166</v>
      </c>
      <c r="F5802" s="95" t="s">
        <v>197</v>
      </c>
      <c r="G5802" s="95">
        <v>2022</v>
      </c>
      <c r="H5802" s="95">
        <v>0</v>
      </c>
      <c r="I5802" s="95">
        <v>1</v>
      </c>
      <c r="J5802" s="95">
        <v>15459998</v>
      </c>
      <c r="K5802" s="95">
        <v>108118</v>
      </c>
      <c r="L5802" s="95">
        <v>2139.1999999999998</v>
      </c>
      <c r="M5802" s="95">
        <v>15568116</v>
      </c>
      <c r="N5802" s="5">
        <f t="shared" si="181"/>
        <v>7227</v>
      </c>
    </row>
    <row r="5803" spans="1:14" x14ac:dyDescent="0.25">
      <c r="A5803" t="str">
        <f t="shared" si="182"/>
        <v>2022_5184</v>
      </c>
      <c r="C5803" s="95">
        <v>5802</v>
      </c>
      <c r="D5803" s="95">
        <v>5184</v>
      </c>
      <c r="E5803" s="95">
        <v>5184</v>
      </c>
      <c r="F5803" s="95" t="s">
        <v>198</v>
      </c>
      <c r="G5803" s="95">
        <v>2022</v>
      </c>
      <c r="H5803" s="95">
        <v>0</v>
      </c>
      <c r="I5803" s="95">
        <v>1</v>
      </c>
      <c r="J5803" s="95">
        <v>13141577</v>
      </c>
      <c r="K5803" s="95">
        <v>0</v>
      </c>
      <c r="L5803" s="95">
        <v>1818.4</v>
      </c>
      <c r="M5803" s="95">
        <v>13141577</v>
      </c>
      <c r="N5803" s="5">
        <f t="shared" si="181"/>
        <v>7227</v>
      </c>
    </row>
    <row r="5804" spans="1:14" x14ac:dyDescent="0.25">
      <c r="A5804" t="str">
        <f t="shared" si="182"/>
        <v>2022_5250</v>
      </c>
      <c r="C5804" s="95">
        <v>5803</v>
      </c>
      <c r="D5804" s="95">
        <v>5250</v>
      </c>
      <c r="E5804" s="95">
        <v>5250</v>
      </c>
      <c r="F5804" s="95" t="s">
        <v>199</v>
      </c>
      <c r="G5804" s="95">
        <v>2022</v>
      </c>
      <c r="H5804" s="95">
        <v>0</v>
      </c>
      <c r="I5804" s="95">
        <v>1</v>
      </c>
      <c r="J5804" s="95">
        <v>38439986</v>
      </c>
      <c r="K5804" s="95">
        <v>0</v>
      </c>
      <c r="L5804" s="95">
        <v>5244.2</v>
      </c>
      <c r="M5804" s="95">
        <v>38439986</v>
      </c>
      <c r="N5804" s="5">
        <f t="shared" si="181"/>
        <v>7330</v>
      </c>
    </row>
    <row r="5805" spans="1:14" x14ac:dyDescent="0.25">
      <c r="A5805" t="str">
        <f t="shared" si="182"/>
        <v>2022_5256</v>
      </c>
      <c r="C5805" s="95">
        <v>5804</v>
      </c>
      <c r="D5805" s="95">
        <v>5256</v>
      </c>
      <c r="E5805" s="95">
        <v>5256</v>
      </c>
      <c r="F5805" s="95" t="s">
        <v>200</v>
      </c>
      <c r="G5805" s="95">
        <v>2022</v>
      </c>
      <c r="H5805" s="95">
        <v>0</v>
      </c>
      <c r="I5805" s="95">
        <v>1</v>
      </c>
      <c r="J5805" s="95">
        <v>4697550</v>
      </c>
      <c r="K5805" s="95">
        <v>64713</v>
      </c>
      <c r="L5805" s="95">
        <v>650</v>
      </c>
      <c r="M5805" s="95">
        <v>4762263</v>
      </c>
      <c r="N5805" s="5">
        <f t="shared" si="181"/>
        <v>7227</v>
      </c>
    </row>
    <row r="5806" spans="1:14" x14ac:dyDescent="0.25">
      <c r="A5806" t="str">
        <f t="shared" si="182"/>
        <v>2022_5283</v>
      </c>
      <c r="C5806" s="95">
        <v>5805</v>
      </c>
      <c r="D5806" s="95">
        <v>5283</v>
      </c>
      <c r="E5806" s="95">
        <v>5283</v>
      </c>
      <c r="F5806" s="95" t="s">
        <v>201</v>
      </c>
      <c r="G5806" s="95">
        <v>2022</v>
      </c>
      <c r="H5806" s="95">
        <v>0</v>
      </c>
      <c r="I5806" s="95">
        <v>1</v>
      </c>
      <c r="J5806" s="95">
        <v>4839853</v>
      </c>
      <c r="K5806" s="95">
        <v>0</v>
      </c>
      <c r="L5806" s="95">
        <v>660.1</v>
      </c>
      <c r="M5806" s="95">
        <v>4839853</v>
      </c>
      <c r="N5806" s="5">
        <f t="shared" si="181"/>
        <v>7332</v>
      </c>
    </row>
    <row r="5807" spans="1:14" x14ac:dyDescent="0.25">
      <c r="A5807" t="str">
        <f t="shared" si="182"/>
        <v>2022_5310</v>
      </c>
      <c r="C5807" s="95">
        <v>5806</v>
      </c>
      <c r="D5807" s="95">
        <v>5310</v>
      </c>
      <c r="E5807" s="95">
        <v>5310</v>
      </c>
      <c r="F5807" s="95" t="s">
        <v>202</v>
      </c>
      <c r="G5807" s="95">
        <v>2022</v>
      </c>
      <c r="H5807" s="95">
        <v>0</v>
      </c>
      <c r="I5807" s="95">
        <v>1</v>
      </c>
      <c r="J5807" s="95">
        <v>5259811</v>
      </c>
      <c r="K5807" s="95">
        <v>135997</v>
      </c>
      <c r="L5807" s="95">
        <v>727.8</v>
      </c>
      <c r="M5807" s="95">
        <v>5395808</v>
      </c>
      <c r="N5807" s="5">
        <f t="shared" si="181"/>
        <v>7227</v>
      </c>
    </row>
    <row r="5808" spans="1:14" x14ac:dyDescent="0.25">
      <c r="A5808" t="str">
        <f t="shared" si="182"/>
        <v>2022_5323</v>
      </c>
      <c r="C5808" s="95">
        <v>5807</v>
      </c>
      <c r="D5808" s="95">
        <v>5323</v>
      </c>
      <c r="E5808" s="95">
        <v>5325</v>
      </c>
      <c r="F5808" s="95" t="s">
        <v>203</v>
      </c>
      <c r="G5808" s="95">
        <v>2022</v>
      </c>
      <c r="H5808" s="95">
        <v>0</v>
      </c>
      <c r="I5808" s="95">
        <v>1</v>
      </c>
      <c r="J5808" s="95">
        <v>4212397</v>
      </c>
      <c r="K5808" s="95">
        <v>0</v>
      </c>
      <c r="L5808" s="95">
        <v>575.70000000000005</v>
      </c>
      <c r="M5808" s="95">
        <v>4212397</v>
      </c>
      <c r="N5808" s="5">
        <f t="shared" si="181"/>
        <v>7317</v>
      </c>
    </row>
    <row r="5809" spans="1:14" x14ac:dyDescent="0.25">
      <c r="A5809" t="str">
        <f t="shared" si="182"/>
        <v>2022_5463</v>
      </c>
      <c r="C5809" s="95">
        <v>5808</v>
      </c>
      <c r="D5809" s="95">
        <v>5463</v>
      </c>
      <c r="E5809" s="95">
        <v>5463</v>
      </c>
      <c r="F5809" s="95" t="s">
        <v>204</v>
      </c>
      <c r="G5809" s="95">
        <v>2022</v>
      </c>
      <c r="H5809" s="95">
        <v>0</v>
      </c>
      <c r="I5809" s="95">
        <v>1</v>
      </c>
      <c r="J5809" s="95">
        <v>7491508</v>
      </c>
      <c r="K5809" s="95">
        <v>0</v>
      </c>
      <c r="L5809" s="95">
        <v>1036.5999999999999</v>
      </c>
      <c r="M5809" s="95">
        <v>7491508</v>
      </c>
      <c r="N5809" s="5">
        <f t="shared" si="181"/>
        <v>7227</v>
      </c>
    </row>
    <row r="5810" spans="1:14" x14ac:dyDescent="0.25">
      <c r="A5810" t="str">
        <f t="shared" si="182"/>
        <v>2022_5486</v>
      </c>
      <c r="C5810" s="95">
        <v>5809</v>
      </c>
      <c r="D5810" s="95">
        <v>5486</v>
      </c>
      <c r="E5810" s="95">
        <v>5486</v>
      </c>
      <c r="F5810" s="95" t="s">
        <v>205</v>
      </c>
      <c r="G5810" s="95">
        <v>2022</v>
      </c>
      <c r="H5810" s="95">
        <v>0</v>
      </c>
      <c r="I5810" s="95">
        <v>1</v>
      </c>
      <c r="J5810" s="95">
        <v>2222303</v>
      </c>
      <c r="K5810" s="95">
        <v>53798</v>
      </c>
      <c r="L5810" s="95">
        <v>307.5</v>
      </c>
      <c r="M5810" s="95">
        <v>2276101</v>
      </c>
      <c r="N5810" s="5">
        <f t="shared" si="181"/>
        <v>7227</v>
      </c>
    </row>
    <row r="5811" spans="1:14" x14ac:dyDescent="0.25">
      <c r="A5811" t="str">
        <f t="shared" si="182"/>
        <v>2022_5508</v>
      </c>
      <c r="C5811" s="95">
        <v>5810</v>
      </c>
      <c r="D5811" s="95">
        <v>5508</v>
      </c>
      <c r="E5811" s="95">
        <v>5508</v>
      </c>
      <c r="F5811" s="95" t="s">
        <v>206</v>
      </c>
      <c r="G5811" s="95">
        <v>2022</v>
      </c>
      <c r="H5811" s="95">
        <v>0</v>
      </c>
      <c r="I5811" s="95">
        <v>1</v>
      </c>
      <c r="J5811" s="95">
        <v>2410927</v>
      </c>
      <c r="K5811" s="95">
        <v>0</v>
      </c>
      <c r="L5811" s="95">
        <v>333.6</v>
      </c>
      <c r="M5811" s="95">
        <v>2410927</v>
      </c>
      <c r="N5811" s="5">
        <f t="shared" si="181"/>
        <v>7227</v>
      </c>
    </row>
    <row r="5812" spans="1:14" x14ac:dyDescent="0.25">
      <c r="A5812" t="str">
        <f t="shared" si="182"/>
        <v>2022_1975</v>
      </c>
      <c r="C5812" s="95">
        <v>5811</v>
      </c>
      <c r="D5812" s="95">
        <v>1975</v>
      </c>
      <c r="E5812" s="95">
        <v>1975</v>
      </c>
      <c r="F5812" s="95" t="s">
        <v>85</v>
      </c>
      <c r="G5812" s="95">
        <v>2022</v>
      </c>
      <c r="H5812" s="95">
        <v>0</v>
      </c>
      <c r="I5812" s="95">
        <v>1</v>
      </c>
      <c r="J5812" s="95">
        <v>2942112</v>
      </c>
      <c r="K5812" s="95">
        <v>0</v>
      </c>
      <c r="L5812" s="95">
        <v>407.1</v>
      </c>
      <c r="M5812" s="95">
        <v>2942112</v>
      </c>
      <c r="N5812" s="5">
        <f t="shared" si="181"/>
        <v>7227</v>
      </c>
    </row>
    <row r="5813" spans="1:14" x14ac:dyDescent="0.25">
      <c r="A5813" t="str">
        <f t="shared" si="182"/>
        <v>2022_4824</v>
      </c>
      <c r="C5813" s="95">
        <v>5812</v>
      </c>
      <c r="D5813" s="95">
        <v>4824</v>
      </c>
      <c r="E5813" s="95">
        <v>5510</v>
      </c>
      <c r="F5813" s="95" t="s">
        <v>207</v>
      </c>
      <c r="G5813" s="95">
        <v>2022</v>
      </c>
      <c r="H5813" s="95">
        <v>0</v>
      </c>
      <c r="I5813" s="95">
        <v>1</v>
      </c>
      <c r="J5813" s="95">
        <v>4951940</v>
      </c>
      <c r="K5813" s="95">
        <v>66588</v>
      </c>
      <c r="L5813" s="95">
        <v>685.2</v>
      </c>
      <c r="M5813" s="95">
        <v>5018528</v>
      </c>
      <c r="N5813" s="5">
        <f t="shared" si="181"/>
        <v>7227</v>
      </c>
    </row>
    <row r="5814" spans="1:14" x14ac:dyDescent="0.25">
      <c r="A5814" t="str">
        <f t="shared" si="182"/>
        <v>2022_5607</v>
      </c>
      <c r="C5814" s="95">
        <v>5813</v>
      </c>
      <c r="D5814" s="95">
        <v>5607</v>
      </c>
      <c r="E5814" s="95">
        <v>5607</v>
      </c>
      <c r="F5814" s="95" t="s">
        <v>208</v>
      </c>
      <c r="G5814" s="95">
        <v>2022</v>
      </c>
      <c r="H5814" s="95">
        <v>0</v>
      </c>
      <c r="I5814" s="95">
        <v>1</v>
      </c>
      <c r="J5814" s="95">
        <v>5962664</v>
      </c>
      <c r="K5814" s="95">
        <v>88937</v>
      </c>
      <c r="L5814" s="95">
        <v>823.8</v>
      </c>
      <c r="M5814" s="95">
        <v>6051601</v>
      </c>
      <c r="N5814" s="5">
        <f t="shared" si="181"/>
        <v>7238</v>
      </c>
    </row>
    <row r="5815" spans="1:14" x14ac:dyDescent="0.25">
      <c r="A5815" t="str">
        <f t="shared" si="182"/>
        <v>2022_5643</v>
      </c>
      <c r="C5815" s="95">
        <v>5814</v>
      </c>
      <c r="D5815" s="95">
        <v>5643</v>
      </c>
      <c r="E5815" s="95">
        <v>5643</v>
      </c>
      <c r="F5815" s="95" t="s">
        <v>209</v>
      </c>
      <c r="G5815" s="95">
        <v>2022</v>
      </c>
      <c r="H5815" s="95">
        <v>0</v>
      </c>
      <c r="I5815" s="95">
        <v>1</v>
      </c>
      <c r="J5815" s="95">
        <v>7002963</v>
      </c>
      <c r="K5815" s="95">
        <v>150397</v>
      </c>
      <c r="L5815" s="95">
        <v>969</v>
      </c>
      <c r="M5815" s="95">
        <v>7153360</v>
      </c>
      <c r="N5815" s="5">
        <f t="shared" si="181"/>
        <v>7227</v>
      </c>
    </row>
    <row r="5816" spans="1:14" x14ac:dyDescent="0.25">
      <c r="A5816" t="str">
        <f t="shared" si="182"/>
        <v>2022_5697</v>
      </c>
      <c r="C5816" s="95">
        <v>5815</v>
      </c>
      <c r="D5816" s="95">
        <v>5697</v>
      </c>
      <c r="E5816" s="95">
        <v>5697</v>
      </c>
      <c r="F5816" s="95" t="s">
        <v>371</v>
      </c>
      <c r="G5816" s="95">
        <v>2022</v>
      </c>
      <c r="H5816" s="95">
        <v>0</v>
      </c>
      <c r="I5816" s="95">
        <v>1</v>
      </c>
      <c r="J5816" s="95">
        <v>2905254</v>
      </c>
      <c r="K5816" s="95">
        <v>0</v>
      </c>
      <c r="L5816" s="95">
        <v>402</v>
      </c>
      <c r="M5816" s="95">
        <v>2905254</v>
      </c>
      <c r="N5816" s="5">
        <f t="shared" si="181"/>
        <v>7227</v>
      </c>
    </row>
    <row r="5817" spans="1:14" x14ac:dyDescent="0.25">
      <c r="A5817" t="str">
        <f t="shared" si="182"/>
        <v>2022_5724</v>
      </c>
      <c r="C5817" s="95">
        <v>5816</v>
      </c>
      <c r="D5817" s="95">
        <v>5724</v>
      </c>
      <c r="E5817" s="95">
        <v>5724</v>
      </c>
      <c r="F5817" s="95" t="s">
        <v>210</v>
      </c>
      <c r="G5817" s="95">
        <v>2022</v>
      </c>
      <c r="H5817" s="95">
        <v>0</v>
      </c>
      <c r="I5817" s="95">
        <v>1</v>
      </c>
      <c r="J5817" s="95">
        <v>1618848</v>
      </c>
      <c r="K5817" s="95">
        <v>0</v>
      </c>
      <c r="L5817" s="95">
        <v>224</v>
      </c>
      <c r="M5817" s="95">
        <v>1618848</v>
      </c>
      <c r="N5817" s="5">
        <f t="shared" si="181"/>
        <v>7227</v>
      </c>
    </row>
    <row r="5818" spans="1:14" x14ac:dyDescent="0.25">
      <c r="A5818" t="str">
        <f t="shared" si="182"/>
        <v>2022_5805</v>
      </c>
      <c r="C5818" s="95">
        <v>5817</v>
      </c>
      <c r="D5818" s="95">
        <v>5805</v>
      </c>
      <c r="E5818" s="95">
        <v>5805</v>
      </c>
      <c r="F5818" s="95" t="s">
        <v>212</v>
      </c>
      <c r="G5818" s="95">
        <v>2022</v>
      </c>
      <c r="H5818" s="95">
        <v>0</v>
      </c>
      <c r="I5818" s="95">
        <v>1</v>
      </c>
      <c r="J5818" s="95">
        <v>7812781</v>
      </c>
      <c r="K5818" s="95">
        <v>361854</v>
      </c>
      <c r="L5818" s="95">
        <v>1075.4000000000001</v>
      </c>
      <c r="M5818" s="95">
        <v>8174635</v>
      </c>
      <c r="N5818" s="5">
        <f t="shared" si="181"/>
        <v>7265</v>
      </c>
    </row>
    <row r="5819" spans="1:14" x14ac:dyDescent="0.25">
      <c r="A5819" t="str">
        <f t="shared" si="182"/>
        <v>2022_5823</v>
      </c>
      <c r="C5819" s="95">
        <v>5818</v>
      </c>
      <c r="D5819" s="95">
        <v>5823</v>
      </c>
      <c r="E5819" s="95">
        <v>5823</v>
      </c>
      <c r="F5819" s="95" t="s">
        <v>213</v>
      </c>
      <c r="G5819" s="95">
        <v>2022</v>
      </c>
      <c r="H5819" s="95">
        <v>0</v>
      </c>
      <c r="I5819" s="95">
        <v>1</v>
      </c>
      <c r="J5819" s="95">
        <v>2687680</v>
      </c>
      <c r="K5819" s="95">
        <v>0</v>
      </c>
      <c r="L5819" s="95">
        <v>370</v>
      </c>
      <c r="M5819" s="95">
        <v>2687680</v>
      </c>
      <c r="N5819" s="5">
        <f t="shared" si="181"/>
        <v>7264</v>
      </c>
    </row>
    <row r="5820" spans="1:14" x14ac:dyDescent="0.25">
      <c r="A5820" t="str">
        <f t="shared" si="182"/>
        <v>2022_5832</v>
      </c>
      <c r="C5820" s="95">
        <v>5819</v>
      </c>
      <c r="D5820" s="95">
        <v>5832</v>
      </c>
      <c r="E5820" s="95">
        <v>5832</v>
      </c>
      <c r="F5820" s="95" t="s">
        <v>214</v>
      </c>
      <c r="G5820" s="95">
        <v>2022</v>
      </c>
      <c r="H5820" s="95">
        <v>0</v>
      </c>
      <c r="I5820" s="95">
        <v>1</v>
      </c>
      <c r="J5820" s="95">
        <v>1799523</v>
      </c>
      <c r="K5820" s="95">
        <v>0</v>
      </c>
      <c r="L5820" s="95">
        <v>249</v>
      </c>
      <c r="M5820" s="95">
        <v>1799523</v>
      </c>
      <c r="N5820" s="5">
        <f t="shared" si="181"/>
        <v>7227</v>
      </c>
    </row>
    <row r="5821" spans="1:14" x14ac:dyDescent="0.25">
      <c r="A5821" t="str">
        <f t="shared" si="182"/>
        <v>2022_5877</v>
      </c>
      <c r="C5821" s="95">
        <v>5820</v>
      </c>
      <c r="D5821" s="95">
        <v>5877</v>
      </c>
      <c r="E5821" s="95">
        <v>5877</v>
      </c>
      <c r="F5821" s="95" t="s">
        <v>215</v>
      </c>
      <c r="G5821" s="95">
        <v>2022</v>
      </c>
      <c r="H5821" s="95">
        <v>0</v>
      </c>
      <c r="I5821" s="95">
        <v>1</v>
      </c>
      <c r="J5821" s="95">
        <v>10012286</v>
      </c>
      <c r="K5821" s="95">
        <v>115176</v>
      </c>
      <c r="L5821" s="95">
        <v>1385.4</v>
      </c>
      <c r="M5821" s="95">
        <v>10127462</v>
      </c>
      <c r="N5821" s="5">
        <f t="shared" si="181"/>
        <v>7227</v>
      </c>
    </row>
    <row r="5822" spans="1:14" x14ac:dyDescent="0.25">
      <c r="A5822" t="str">
        <f t="shared" si="182"/>
        <v>2022_5895</v>
      </c>
      <c r="C5822" s="95">
        <v>5821</v>
      </c>
      <c r="D5822" s="95">
        <v>5895</v>
      </c>
      <c r="E5822" s="95">
        <v>5895</v>
      </c>
      <c r="F5822" s="95" t="s">
        <v>216</v>
      </c>
      <c r="G5822" s="95">
        <v>2022</v>
      </c>
      <c r="H5822" s="95">
        <v>0</v>
      </c>
      <c r="I5822" s="95">
        <v>1</v>
      </c>
      <c r="J5822" s="95">
        <v>1847221</v>
      </c>
      <c r="K5822" s="95">
        <v>51989</v>
      </c>
      <c r="L5822" s="95">
        <v>255.6</v>
      </c>
      <c r="M5822" s="95">
        <v>1899210</v>
      </c>
      <c r="N5822" s="5">
        <f t="shared" si="181"/>
        <v>7227</v>
      </c>
    </row>
    <row r="5823" spans="1:14" x14ac:dyDescent="0.25">
      <c r="A5823" t="str">
        <f t="shared" si="182"/>
        <v>2022_5949</v>
      </c>
      <c r="C5823" s="95">
        <v>5822</v>
      </c>
      <c r="D5823" s="95">
        <v>5949</v>
      </c>
      <c r="E5823" s="95">
        <v>5949</v>
      </c>
      <c r="F5823" s="95" t="s">
        <v>217</v>
      </c>
      <c r="G5823" s="95">
        <v>2022</v>
      </c>
      <c r="H5823" s="95">
        <v>0</v>
      </c>
      <c r="I5823" s="95">
        <v>1</v>
      </c>
      <c r="J5823" s="95">
        <v>7920792</v>
      </c>
      <c r="K5823" s="95">
        <v>0</v>
      </c>
      <c r="L5823" s="95">
        <v>1096</v>
      </c>
      <c r="M5823" s="95">
        <v>7920792</v>
      </c>
      <c r="N5823" s="5">
        <f t="shared" si="181"/>
        <v>7227</v>
      </c>
    </row>
    <row r="5824" spans="1:14" x14ac:dyDescent="0.25">
      <c r="A5824" t="str">
        <f t="shared" si="182"/>
        <v>2022_5976</v>
      </c>
      <c r="C5824" s="95">
        <v>5823</v>
      </c>
      <c r="D5824" s="95">
        <v>5976</v>
      </c>
      <c r="E5824" s="95">
        <v>5976</v>
      </c>
      <c r="F5824" s="95" t="s">
        <v>218</v>
      </c>
      <c r="G5824" s="95">
        <v>2022</v>
      </c>
      <c r="H5824" s="95">
        <v>0</v>
      </c>
      <c r="I5824" s="95">
        <v>1</v>
      </c>
      <c r="J5824" s="95">
        <v>7344800</v>
      </c>
      <c r="K5824" s="95">
        <v>189399</v>
      </c>
      <c r="L5824" s="95">
        <v>1016.3</v>
      </c>
      <c r="M5824" s="95">
        <v>7534199</v>
      </c>
      <c r="N5824" s="5">
        <f t="shared" si="181"/>
        <v>7227</v>
      </c>
    </row>
    <row r="5825" spans="1:14" x14ac:dyDescent="0.25">
      <c r="A5825" t="str">
        <f t="shared" si="182"/>
        <v>2022_5994</v>
      </c>
      <c r="C5825" s="95">
        <v>5824</v>
      </c>
      <c r="D5825" s="95">
        <v>5994</v>
      </c>
      <c r="E5825" s="95">
        <v>5994</v>
      </c>
      <c r="F5825" s="95" t="s">
        <v>219</v>
      </c>
      <c r="G5825" s="95">
        <v>2022</v>
      </c>
      <c r="H5825" s="95">
        <v>0</v>
      </c>
      <c r="I5825" s="95">
        <v>1</v>
      </c>
      <c r="J5825" s="95">
        <v>5121775</v>
      </c>
      <c r="K5825" s="95">
        <v>119869</v>
      </c>
      <c r="L5825" s="95">
        <v>708.7</v>
      </c>
      <c r="M5825" s="95">
        <v>5241644</v>
      </c>
      <c r="N5825" s="5">
        <f t="shared" si="181"/>
        <v>7227</v>
      </c>
    </row>
    <row r="5826" spans="1:14" x14ac:dyDescent="0.25">
      <c r="A5826" t="str">
        <f t="shared" si="182"/>
        <v>2022_6003</v>
      </c>
      <c r="C5826" s="95">
        <v>5825</v>
      </c>
      <c r="D5826" s="95">
        <v>6003</v>
      </c>
      <c r="E5826" s="95">
        <v>6003</v>
      </c>
      <c r="F5826" s="95" t="s">
        <v>220</v>
      </c>
      <c r="G5826" s="95">
        <v>2022</v>
      </c>
      <c r="H5826" s="95">
        <v>0</v>
      </c>
      <c r="I5826" s="95">
        <v>1</v>
      </c>
      <c r="J5826" s="95">
        <v>2672545</v>
      </c>
      <c r="K5826" s="95">
        <v>0</v>
      </c>
      <c r="L5826" s="95">
        <v>369.8</v>
      </c>
      <c r="M5826" s="95">
        <v>2672545</v>
      </c>
      <c r="N5826" s="5">
        <f t="shared" si="181"/>
        <v>7227</v>
      </c>
    </row>
    <row r="5827" spans="1:14" x14ac:dyDescent="0.25">
      <c r="A5827" t="str">
        <f t="shared" si="182"/>
        <v>2022_6012</v>
      </c>
      <c r="C5827" s="95">
        <v>5826</v>
      </c>
      <c r="D5827" s="95">
        <v>6012</v>
      </c>
      <c r="E5827" s="95">
        <v>6012</v>
      </c>
      <c r="F5827" s="95" t="s">
        <v>221</v>
      </c>
      <c r="G5827" s="95">
        <v>2022</v>
      </c>
      <c r="H5827" s="95">
        <v>0</v>
      </c>
      <c r="I5827" s="95">
        <v>1</v>
      </c>
      <c r="J5827" s="95">
        <v>3977741</v>
      </c>
      <c r="K5827" s="95">
        <v>0</v>
      </c>
      <c r="L5827" s="95">
        <v>550.4</v>
      </c>
      <c r="M5827" s="95">
        <v>3977741</v>
      </c>
      <c r="N5827" s="5">
        <f t="shared" ref="N5827:N5890" si="183">ROUND(J5827/L5827,0)</f>
        <v>7227</v>
      </c>
    </row>
    <row r="5828" spans="1:14" x14ac:dyDescent="0.25">
      <c r="A5828" t="str">
        <f t="shared" si="182"/>
        <v>2022_6030</v>
      </c>
      <c r="C5828" s="95">
        <v>5827</v>
      </c>
      <c r="D5828" s="95">
        <v>6030</v>
      </c>
      <c r="E5828" s="95">
        <v>6030</v>
      </c>
      <c r="F5828" s="95" t="s">
        <v>222</v>
      </c>
      <c r="G5828" s="95">
        <v>2022</v>
      </c>
      <c r="H5828" s="95">
        <v>0</v>
      </c>
      <c r="I5828" s="95">
        <v>1</v>
      </c>
      <c r="J5828" s="95">
        <v>10253668</v>
      </c>
      <c r="K5828" s="95">
        <v>0</v>
      </c>
      <c r="L5828" s="95">
        <v>1418.8</v>
      </c>
      <c r="M5828" s="95">
        <v>10253668</v>
      </c>
      <c r="N5828" s="5">
        <f t="shared" si="183"/>
        <v>7227</v>
      </c>
    </row>
    <row r="5829" spans="1:14" x14ac:dyDescent="0.25">
      <c r="A5829" t="str">
        <f t="shared" si="182"/>
        <v>2022_6048</v>
      </c>
      <c r="C5829" s="95">
        <v>5828</v>
      </c>
      <c r="D5829" s="95">
        <v>6048</v>
      </c>
      <c r="E5829" s="95">
        <v>6035</v>
      </c>
      <c r="F5829" s="95" t="s">
        <v>223</v>
      </c>
      <c r="G5829" s="95">
        <v>2022</v>
      </c>
      <c r="H5829" s="95">
        <v>0</v>
      </c>
      <c r="I5829" s="95">
        <v>1</v>
      </c>
      <c r="J5829" s="95">
        <v>3346824</v>
      </c>
      <c r="K5829" s="95">
        <v>80012</v>
      </c>
      <c r="L5829" s="95">
        <v>463.1</v>
      </c>
      <c r="M5829" s="95">
        <v>3426836</v>
      </c>
      <c r="N5829" s="5">
        <f t="shared" si="183"/>
        <v>7227</v>
      </c>
    </row>
    <row r="5830" spans="1:14" x14ac:dyDescent="0.25">
      <c r="A5830" t="str">
        <f t="shared" ref="A5830:A5893" si="184">CONCATENATE(G5830,"_",D5830)</f>
        <v>2022_6039</v>
      </c>
      <c r="C5830" s="95">
        <v>5829</v>
      </c>
      <c r="D5830" s="95">
        <v>6039</v>
      </c>
      <c r="E5830" s="95">
        <v>6039</v>
      </c>
      <c r="F5830" s="95" t="s">
        <v>224</v>
      </c>
      <c r="G5830" s="95">
        <v>2022</v>
      </c>
      <c r="H5830" s="95">
        <v>0</v>
      </c>
      <c r="I5830" s="95">
        <v>1</v>
      </c>
      <c r="J5830" s="95">
        <v>107069450</v>
      </c>
      <c r="K5830" s="95">
        <v>0</v>
      </c>
      <c r="L5830" s="95">
        <v>14815.2</v>
      </c>
      <c r="M5830" s="95">
        <v>107069450</v>
      </c>
      <c r="N5830" s="5">
        <f t="shared" si="183"/>
        <v>7227</v>
      </c>
    </row>
    <row r="5831" spans="1:14" x14ac:dyDescent="0.25">
      <c r="A5831" t="str">
        <f t="shared" si="184"/>
        <v>2022_6093</v>
      </c>
      <c r="C5831" s="95">
        <v>5830</v>
      </c>
      <c r="D5831" s="95">
        <v>6093</v>
      </c>
      <c r="E5831" s="95">
        <v>6093</v>
      </c>
      <c r="F5831" s="95" t="s">
        <v>225</v>
      </c>
      <c r="G5831" s="95">
        <v>2022</v>
      </c>
      <c r="H5831" s="95">
        <v>0</v>
      </c>
      <c r="I5831" s="95">
        <v>1</v>
      </c>
      <c r="J5831" s="95">
        <v>10219701</v>
      </c>
      <c r="K5831" s="95">
        <v>0</v>
      </c>
      <c r="L5831" s="95">
        <v>1414.1</v>
      </c>
      <c r="M5831" s="95">
        <v>10219701</v>
      </c>
      <c r="N5831" s="5">
        <f t="shared" si="183"/>
        <v>7227</v>
      </c>
    </row>
    <row r="5832" spans="1:14" x14ac:dyDescent="0.25">
      <c r="A5832" t="str">
        <f t="shared" si="184"/>
        <v>2022_6091</v>
      </c>
      <c r="C5832" s="95">
        <v>5831</v>
      </c>
      <c r="D5832" s="95">
        <v>6091</v>
      </c>
      <c r="E5832" s="95">
        <v>6091</v>
      </c>
      <c r="F5832" s="95" t="s">
        <v>301</v>
      </c>
      <c r="G5832" s="95">
        <v>2022</v>
      </c>
      <c r="H5832" s="95">
        <v>0</v>
      </c>
      <c r="I5832" s="95">
        <v>1</v>
      </c>
      <c r="J5832" s="95">
        <v>6730407</v>
      </c>
      <c r="K5832" s="95">
        <v>0</v>
      </c>
      <c r="L5832" s="95">
        <v>930.9</v>
      </c>
      <c r="M5832" s="95">
        <v>6730407</v>
      </c>
      <c r="N5832" s="5">
        <f t="shared" si="183"/>
        <v>7230</v>
      </c>
    </row>
    <row r="5833" spans="1:14" x14ac:dyDescent="0.25">
      <c r="A5833" t="str">
        <f t="shared" si="184"/>
        <v>2022_6095</v>
      </c>
      <c r="C5833" s="95">
        <v>5832</v>
      </c>
      <c r="D5833" s="95">
        <v>6095</v>
      </c>
      <c r="E5833" s="95">
        <v>6095</v>
      </c>
      <c r="F5833" s="95" t="s">
        <v>227</v>
      </c>
      <c r="G5833" s="95">
        <v>2022</v>
      </c>
      <c r="H5833" s="95">
        <v>0</v>
      </c>
      <c r="I5833" s="95">
        <v>1</v>
      </c>
      <c r="J5833" s="95">
        <v>4504935</v>
      </c>
      <c r="K5833" s="95">
        <v>73744</v>
      </c>
      <c r="L5833" s="95">
        <v>620.6</v>
      </c>
      <c r="M5833" s="95">
        <v>4578679</v>
      </c>
      <c r="N5833" s="5">
        <f t="shared" si="183"/>
        <v>7259</v>
      </c>
    </row>
    <row r="5834" spans="1:14" x14ac:dyDescent="0.25">
      <c r="A5834" t="str">
        <f t="shared" si="184"/>
        <v>2022_5157</v>
      </c>
      <c r="C5834" s="95">
        <v>5833</v>
      </c>
      <c r="D5834" s="95">
        <v>5157</v>
      </c>
      <c r="E5834" s="95">
        <v>6099</v>
      </c>
      <c r="F5834" s="95" t="s">
        <v>229</v>
      </c>
      <c r="G5834" s="95">
        <v>2022</v>
      </c>
      <c r="H5834" s="95">
        <v>0</v>
      </c>
      <c r="I5834" s="95">
        <v>1</v>
      </c>
      <c r="J5834" s="95">
        <v>4234725</v>
      </c>
      <c r="K5834" s="95">
        <v>99987</v>
      </c>
      <c r="L5834" s="95">
        <v>584.1</v>
      </c>
      <c r="M5834" s="95">
        <v>4334712</v>
      </c>
      <c r="N5834" s="5">
        <f t="shared" si="183"/>
        <v>7250</v>
      </c>
    </row>
    <row r="5835" spans="1:14" x14ac:dyDescent="0.25">
      <c r="A5835" t="str">
        <f t="shared" si="184"/>
        <v>2022_6097</v>
      </c>
      <c r="C5835" s="95">
        <v>5834</v>
      </c>
      <c r="D5835" s="95">
        <v>6097</v>
      </c>
      <c r="E5835" s="95">
        <v>6097</v>
      </c>
      <c r="F5835" s="95" t="s">
        <v>228</v>
      </c>
      <c r="G5835" s="95">
        <v>2022</v>
      </c>
      <c r="H5835" s="95">
        <v>0</v>
      </c>
      <c r="I5835" s="95">
        <v>1</v>
      </c>
      <c r="J5835" s="95">
        <v>1547301</v>
      </c>
      <c r="K5835" s="95">
        <v>0</v>
      </c>
      <c r="L5835" s="95">
        <v>214.1</v>
      </c>
      <c r="M5835" s="95">
        <v>1547301</v>
      </c>
      <c r="N5835" s="5">
        <f t="shared" si="183"/>
        <v>7227</v>
      </c>
    </row>
    <row r="5836" spans="1:14" x14ac:dyDescent="0.25">
      <c r="A5836" t="str">
        <f t="shared" si="184"/>
        <v>2022_6098</v>
      </c>
      <c r="C5836" s="95">
        <v>5835</v>
      </c>
      <c r="D5836" s="95">
        <v>6098</v>
      </c>
      <c r="E5836" s="95">
        <v>6098</v>
      </c>
      <c r="F5836" s="95" t="s">
        <v>357</v>
      </c>
      <c r="G5836" s="95">
        <v>2022</v>
      </c>
      <c r="H5836" s="95">
        <v>0</v>
      </c>
      <c r="I5836" s="95">
        <v>1</v>
      </c>
      <c r="J5836" s="95">
        <v>10931560</v>
      </c>
      <c r="K5836" s="95">
        <v>0</v>
      </c>
      <c r="L5836" s="95">
        <v>1512.6</v>
      </c>
      <c r="M5836" s="95">
        <v>10931560</v>
      </c>
      <c r="N5836" s="5">
        <f t="shared" si="183"/>
        <v>7227</v>
      </c>
    </row>
    <row r="5837" spans="1:14" x14ac:dyDescent="0.25">
      <c r="A5837" t="str">
        <f t="shared" si="184"/>
        <v>2022_6100</v>
      </c>
      <c r="C5837" s="95">
        <v>5836</v>
      </c>
      <c r="D5837" s="95">
        <v>6100</v>
      </c>
      <c r="E5837" s="95">
        <v>6100</v>
      </c>
      <c r="F5837" s="95" t="s">
        <v>230</v>
      </c>
      <c r="G5837" s="95">
        <v>2022</v>
      </c>
      <c r="H5837" s="95">
        <v>0</v>
      </c>
      <c r="I5837" s="95">
        <v>1</v>
      </c>
      <c r="J5837" s="95">
        <v>3664812</v>
      </c>
      <c r="K5837" s="95">
        <v>63136</v>
      </c>
      <c r="L5837" s="95">
        <v>507.1</v>
      </c>
      <c r="M5837" s="95">
        <v>3727948</v>
      </c>
      <c r="N5837" s="5">
        <f t="shared" si="183"/>
        <v>7227</v>
      </c>
    </row>
    <row r="5838" spans="1:14" x14ac:dyDescent="0.25">
      <c r="A5838" t="str">
        <f t="shared" si="184"/>
        <v>2022_6101</v>
      </c>
      <c r="C5838" s="95">
        <v>5837</v>
      </c>
      <c r="D5838" s="95">
        <v>6101</v>
      </c>
      <c r="E5838" s="95">
        <v>6101</v>
      </c>
      <c r="F5838" s="95" t="s">
        <v>231</v>
      </c>
      <c r="G5838" s="95">
        <v>2022</v>
      </c>
      <c r="H5838" s="95">
        <v>0</v>
      </c>
      <c r="I5838" s="95">
        <v>1</v>
      </c>
      <c r="J5838" s="95">
        <v>49942184</v>
      </c>
      <c r="K5838" s="95">
        <v>0</v>
      </c>
      <c r="L5838" s="95">
        <v>6910.5</v>
      </c>
      <c r="M5838" s="95">
        <v>49942184</v>
      </c>
      <c r="N5838" s="5">
        <f t="shared" si="183"/>
        <v>7227</v>
      </c>
    </row>
    <row r="5839" spans="1:14" x14ac:dyDescent="0.25">
      <c r="A5839" t="str">
        <f t="shared" si="184"/>
        <v>2022_6094</v>
      </c>
      <c r="C5839" s="95">
        <v>5838</v>
      </c>
      <c r="D5839" s="95">
        <v>6094</v>
      </c>
      <c r="E5839" s="95">
        <v>6094</v>
      </c>
      <c r="F5839" s="95" t="s">
        <v>226</v>
      </c>
      <c r="G5839" s="95">
        <v>2022</v>
      </c>
      <c r="H5839" s="95">
        <v>0</v>
      </c>
      <c r="I5839" s="95">
        <v>1</v>
      </c>
      <c r="J5839" s="95">
        <v>3879454</v>
      </c>
      <c r="K5839" s="95">
        <v>0</v>
      </c>
      <c r="L5839" s="95">
        <v>536.79999999999995</v>
      </c>
      <c r="M5839" s="95">
        <v>3879454</v>
      </c>
      <c r="N5839" s="5">
        <f t="shared" si="183"/>
        <v>7227</v>
      </c>
    </row>
    <row r="5840" spans="1:14" x14ac:dyDescent="0.25">
      <c r="A5840" t="str">
        <f t="shared" si="184"/>
        <v>2022_6096</v>
      </c>
      <c r="C5840" s="95">
        <v>5839</v>
      </c>
      <c r="D5840" s="95">
        <v>6096</v>
      </c>
      <c r="E5840" s="95">
        <v>6096</v>
      </c>
      <c r="F5840" s="95" t="s">
        <v>372</v>
      </c>
      <c r="G5840" s="95">
        <v>2022</v>
      </c>
      <c r="H5840" s="95">
        <v>0</v>
      </c>
      <c r="I5840" s="95">
        <v>1</v>
      </c>
      <c r="J5840" s="95">
        <v>3839557</v>
      </c>
      <c r="K5840" s="95">
        <v>38571</v>
      </c>
      <c r="L5840" s="95">
        <v>524.1</v>
      </c>
      <c r="M5840" s="95">
        <v>3878128</v>
      </c>
      <c r="N5840" s="5">
        <f t="shared" si="183"/>
        <v>7326</v>
      </c>
    </row>
    <row r="5841" spans="1:14" x14ac:dyDescent="0.25">
      <c r="A5841" t="str">
        <f t="shared" si="184"/>
        <v>2022_6102</v>
      </c>
      <c r="C5841" s="95">
        <v>5840</v>
      </c>
      <c r="D5841" s="95">
        <v>6102</v>
      </c>
      <c r="E5841" s="95">
        <v>6102</v>
      </c>
      <c r="F5841" s="95" t="s">
        <v>232</v>
      </c>
      <c r="G5841" s="95">
        <v>2022</v>
      </c>
      <c r="H5841" s="95">
        <v>0</v>
      </c>
      <c r="I5841" s="95">
        <v>1</v>
      </c>
      <c r="J5841" s="95">
        <v>14227072</v>
      </c>
      <c r="K5841" s="95">
        <v>0</v>
      </c>
      <c r="L5841" s="95">
        <v>1968.6</v>
      </c>
      <c r="M5841" s="95">
        <v>14227072</v>
      </c>
      <c r="N5841" s="5">
        <f t="shared" si="183"/>
        <v>7227</v>
      </c>
    </row>
    <row r="5842" spans="1:14" x14ac:dyDescent="0.25">
      <c r="A5842" t="str">
        <f t="shared" si="184"/>
        <v>2022_6120</v>
      </c>
      <c r="C5842" s="95">
        <v>5841</v>
      </c>
      <c r="D5842" s="95">
        <v>6120</v>
      </c>
      <c r="E5842" s="95">
        <v>6120</v>
      </c>
      <c r="F5842" s="95" t="s">
        <v>233</v>
      </c>
      <c r="G5842" s="95">
        <v>2022</v>
      </c>
      <c r="H5842" s="95">
        <v>0</v>
      </c>
      <c r="I5842" s="95">
        <v>1</v>
      </c>
      <c r="J5842" s="95">
        <v>8397774</v>
      </c>
      <c r="K5842" s="95">
        <v>0</v>
      </c>
      <c r="L5842" s="95">
        <v>1162</v>
      </c>
      <c r="M5842" s="95">
        <v>8397774</v>
      </c>
      <c r="N5842" s="5">
        <f t="shared" si="183"/>
        <v>7227</v>
      </c>
    </row>
    <row r="5843" spans="1:14" x14ac:dyDescent="0.25">
      <c r="A5843" t="str">
        <f t="shared" si="184"/>
        <v>2022_6138</v>
      </c>
      <c r="C5843" s="95">
        <v>5842</v>
      </c>
      <c r="D5843" s="95">
        <v>6138</v>
      </c>
      <c r="E5843" s="95">
        <v>6138</v>
      </c>
      <c r="F5843" s="95" t="s">
        <v>234</v>
      </c>
      <c r="G5843" s="95">
        <v>2022</v>
      </c>
      <c r="H5843" s="95">
        <v>0</v>
      </c>
      <c r="I5843" s="95">
        <v>1</v>
      </c>
      <c r="J5843" s="95">
        <v>2924556</v>
      </c>
      <c r="K5843" s="95">
        <v>0</v>
      </c>
      <c r="L5843" s="95">
        <v>404</v>
      </c>
      <c r="M5843" s="95">
        <v>2924556</v>
      </c>
      <c r="N5843" s="5">
        <f t="shared" si="183"/>
        <v>7239</v>
      </c>
    </row>
    <row r="5844" spans="1:14" x14ac:dyDescent="0.25">
      <c r="A5844" t="str">
        <f t="shared" si="184"/>
        <v>2022_5751</v>
      </c>
      <c r="C5844" s="95">
        <v>5843</v>
      </c>
      <c r="D5844" s="95">
        <v>5751</v>
      </c>
      <c r="E5844" s="95">
        <v>5751</v>
      </c>
      <c r="F5844" s="95" t="s">
        <v>211</v>
      </c>
      <c r="G5844" s="95">
        <v>2022</v>
      </c>
      <c r="H5844" s="95">
        <v>0</v>
      </c>
      <c r="I5844" s="95">
        <v>1</v>
      </c>
      <c r="J5844" s="95">
        <v>4232131</v>
      </c>
      <c r="K5844" s="95">
        <v>0</v>
      </c>
      <c r="L5844" s="95">
        <v>585.6</v>
      </c>
      <c r="M5844" s="95">
        <v>4232131</v>
      </c>
      <c r="N5844" s="5">
        <f t="shared" si="183"/>
        <v>7227</v>
      </c>
    </row>
    <row r="5845" spans="1:14" x14ac:dyDescent="0.25">
      <c r="A5845" t="str">
        <f t="shared" si="184"/>
        <v>2022_6165</v>
      </c>
      <c r="C5845" s="95">
        <v>5844</v>
      </c>
      <c r="D5845" s="95">
        <v>6165</v>
      </c>
      <c r="E5845" s="95">
        <v>6165</v>
      </c>
      <c r="F5845" s="95" t="s">
        <v>235</v>
      </c>
      <c r="G5845" s="95">
        <v>2022</v>
      </c>
      <c r="H5845" s="95">
        <v>0</v>
      </c>
      <c r="I5845" s="95">
        <v>1</v>
      </c>
      <c r="J5845" s="95">
        <v>1352172</v>
      </c>
      <c r="K5845" s="95">
        <v>0</v>
      </c>
      <c r="L5845" s="95">
        <v>187.1</v>
      </c>
      <c r="M5845" s="95">
        <v>1352172</v>
      </c>
      <c r="N5845" s="5">
        <f t="shared" si="183"/>
        <v>7227</v>
      </c>
    </row>
    <row r="5846" spans="1:14" x14ac:dyDescent="0.25">
      <c r="A5846" t="str">
        <f t="shared" si="184"/>
        <v>2022_6175</v>
      </c>
      <c r="C5846" s="95">
        <v>5845</v>
      </c>
      <c r="D5846" s="95">
        <v>6175</v>
      </c>
      <c r="E5846" s="95">
        <v>6175</v>
      </c>
      <c r="F5846" s="95" t="s">
        <v>236</v>
      </c>
      <c r="G5846" s="95">
        <v>2022</v>
      </c>
      <c r="H5846" s="95">
        <v>0</v>
      </c>
      <c r="I5846" s="95">
        <v>1</v>
      </c>
      <c r="J5846" s="95">
        <v>4404134</v>
      </c>
      <c r="K5846" s="95">
        <v>0</v>
      </c>
      <c r="L5846" s="95">
        <v>609.4</v>
      </c>
      <c r="M5846" s="95">
        <v>4404134</v>
      </c>
      <c r="N5846" s="5">
        <f t="shared" si="183"/>
        <v>7227</v>
      </c>
    </row>
    <row r="5847" spans="1:14" x14ac:dyDescent="0.25">
      <c r="A5847" t="str">
        <f t="shared" si="184"/>
        <v>2022_6219</v>
      </c>
      <c r="C5847" s="95">
        <v>5846</v>
      </c>
      <c r="D5847" s="95">
        <v>6219</v>
      </c>
      <c r="E5847" s="95">
        <v>6219</v>
      </c>
      <c r="F5847" s="95" t="s">
        <v>237</v>
      </c>
      <c r="G5847" s="95">
        <v>2022</v>
      </c>
      <c r="H5847" s="95">
        <v>0</v>
      </c>
      <c r="I5847" s="95">
        <v>1</v>
      </c>
      <c r="J5847" s="95">
        <v>18816217</v>
      </c>
      <c r="K5847" s="95">
        <v>0</v>
      </c>
      <c r="L5847" s="95">
        <v>2603.6</v>
      </c>
      <c r="M5847" s="95">
        <v>18816217</v>
      </c>
      <c r="N5847" s="5">
        <f t="shared" si="183"/>
        <v>7227</v>
      </c>
    </row>
    <row r="5848" spans="1:14" x14ac:dyDescent="0.25">
      <c r="A5848" t="str">
        <f t="shared" si="184"/>
        <v>2022_6246</v>
      </c>
      <c r="C5848" s="95">
        <v>5847</v>
      </c>
      <c r="D5848" s="95">
        <v>6246</v>
      </c>
      <c r="E5848" s="95">
        <v>6246</v>
      </c>
      <c r="F5848" s="95" t="s">
        <v>238</v>
      </c>
      <c r="G5848" s="95">
        <v>2022</v>
      </c>
      <c r="H5848" s="95">
        <v>0</v>
      </c>
      <c r="I5848" s="95">
        <v>1</v>
      </c>
      <c r="J5848" s="95">
        <v>948776</v>
      </c>
      <c r="K5848" s="95">
        <v>54451</v>
      </c>
      <c r="L5848" s="95">
        <v>128.69999999999999</v>
      </c>
      <c r="M5848" s="95">
        <v>1003227</v>
      </c>
      <c r="N5848" s="5">
        <f t="shared" si="183"/>
        <v>7372</v>
      </c>
    </row>
    <row r="5849" spans="1:14" x14ac:dyDescent="0.25">
      <c r="A5849" t="str">
        <f t="shared" si="184"/>
        <v>2022_6273</v>
      </c>
      <c r="C5849" s="95">
        <v>5848</v>
      </c>
      <c r="D5849" s="95">
        <v>6273</v>
      </c>
      <c r="E5849" s="95">
        <v>6273</v>
      </c>
      <c r="F5849" s="95" t="s">
        <v>299</v>
      </c>
      <c r="G5849" s="95">
        <v>2022</v>
      </c>
      <c r="H5849" s="95">
        <v>0</v>
      </c>
      <c r="I5849" s="95">
        <v>1</v>
      </c>
      <c r="J5849" s="95">
        <v>5642119</v>
      </c>
      <c r="K5849" s="95">
        <v>33445</v>
      </c>
      <c r="L5849" s="95">
        <v>780.7</v>
      </c>
      <c r="M5849" s="95">
        <v>5675564</v>
      </c>
      <c r="N5849" s="5">
        <f t="shared" si="183"/>
        <v>7227</v>
      </c>
    </row>
    <row r="5850" spans="1:14" x14ac:dyDescent="0.25">
      <c r="A5850" t="str">
        <f t="shared" si="184"/>
        <v>2022_6408</v>
      </c>
      <c r="C5850" s="95">
        <v>5849</v>
      </c>
      <c r="D5850" s="95">
        <v>6408</v>
      </c>
      <c r="E5850" s="95">
        <v>6408</v>
      </c>
      <c r="F5850" s="95" t="s">
        <v>240</v>
      </c>
      <c r="G5850" s="95">
        <v>2022</v>
      </c>
      <c r="H5850" s="95">
        <v>0</v>
      </c>
      <c r="I5850" s="95">
        <v>1</v>
      </c>
      <c r="J5850" s="95">
        <v>6327504</v>
      </c>
      <c r="K5850" s="95">
        <v>0</v>
      </c>
      <c r="L5850" s="95">
        <v>873</v>
      </c>
      <c r="M5850" s="95">
        <v>6327504</v>
      </c>
      <c r="N5850" s="5">
        <f t="shared" si="183"/>
        <v>7248</v>
      </c>
    </row>
    <row r="5851" spans="1:14" x14ac:dyDescent="0.25">
      <c r="A5851" t="str">
        <f t="shared" si="184"/>
        <v>2022_6453</v>
      </c>
      <c r="C5851" s="95">
        <v>5850</v>
      </c>
      <c r="D5851" s="95">
        <v>6453</v>
      </c>
      <c r="E5851" s="95">
        <v>6453</v>
      </c>
      <c r="F5851" s="95" t="s">
        <v>241</v>
      </c>
      <c r="G5851" s="95">
        <v>2022</v>
      </c>
      <c r="H5851" s="95">
        <v>0</v>
      </c>
      <c r="I5851" s="95">
        <v>1</v>
      </c>
      <c r="J5851" s="95">
        <v>4261039</v>
      </c>
      <c r="K5851" s="95">
        <v>178757</v>
      </c>
      <c r="L5851" s="95">
        <v>589.6</v>
      </c>
      <c r="M5851" s="95">
        <v>4439796</v>
      </c>
      <c r="N5851" s="5">
        <f t="shared" si="183"/>
        <v>7227</v>
      </c>
    </row>
    <row r="5852" spans="1:14" x14ac:dyDescent="0.25">
      <c r="A5852" t="str">
        <f t="shared" si="184"/>
        <v>2022_6460</v>
      </c>
      <c r="C5852" s="95">
        <v>5851</v>
      </c>
      <c r="D5852" s="95">
        <v>6460</v>
      </c>
      <c r="E5852" s="95">
        <v>6460</v>
      </c>
      <c r="F5852" s="95" t="s">
        <v>242</v>
      </c>
      <c r="G5852" s="95">
        <v>2022</v>
      </c>
      <c r="H5852" s="95">
        <v>0</v>
      </c>
      <c r="I5852" s="95">
        <v>1</v>
      </c>
      <c r="J5852" s="95">
        <v>4792104</v>
      </c>
      <c r="K5852" s="95">
        <v>0</v>
      </c>
      <c r="L5852" s="95">
        <v>662.9</v>
      </c>
      <c r="M5852" s="95">
        <v>4792104</v>
      </c>
      <c r="N5852" s="5">
        <f t="shared" si="183"/>
        <v>7229</v>
      </c>
    </row>
    <row r="5853" spans="1:14" x14ac:dyDescent="0.25">
      <c r="A5853" t="str">
        <f t="shared" si="184"/>
        <v>2022_6462</v>
      </c>
      <c r="C5853" s="95">
        <v>5852</v>
      </c>
      <c r="D5853" s="95">
        <v>6462</v>
      </c>
      <c r="E5853" s="95">
        <v>6462</v>
      </c>
      <c r="F5853" s="95" t="s">
        <v>243</v>
      </c>
      <c r="G5853" s="95">
        <v>2022</v>
      </c>
      <c r="H5853" s="95">
        <v>0</v>
      </c>
      <c r="I5853" s="95">
        <v>1</v>
      </c>
      <c r="J5853" s="95">
        <v>2013442</v>
      </c>
      <c r="K5853" s="95">
        <v>0</v>
      </c>
      <c r="L5853" s="95">
        <v>278.60000000000002</v>
      </c>
      <c r="M5853" s="95">
        <v>2013442</v>
      </c>
      <c r="N5853" s="5">
        <f t="shared" si="183"/>
        <v>7227</v>
      </c>
    </row>
    <row r="5854" spans="1:14" x14ac:dyDescent="0.25">
      <c r="A5854" t="str">
        <f t="shared" si="184"/>
        <v>2022_6471</v>
      </c>
      <c r="C5854" s="95">
        <v>5853</v>
      </c>
      <c r="D5854" s="95">
        <v>6471</v>
      </c>
      <c r="E5854" s="95">
        <v>6471</v>
      </c>
      <c r="F5854" s="95" t="s">
        <v>244</v>
      </c>
      <c r="G5854" s="95">
        <v>2022</v>
      </c>
      <c r="H5854" s="95">
        <v>0</v>
      </c>
      <c r="I5854" s="95">
        <v>1</v>
      </c>
      <c r="J5854" s="95">
        <v>2858220</v>
      </c>
      <c r="K5854" s="95">
        <v>68225</v>
      </c>
      <c r="L5854" s="95">
        <v>395</v>
      </c>
      <c r="M5854" s="95">
        <v>2926445</v>
      </c>
      <c r="N5854" s="5">
        <f t="shared" si="183"/>
        <v>7236</v>
      </c>
    </row>
    <row r="5855" spans="1:14" x14ac:dyDescent="0.25">
      <c r="A5855" t="str">
        <f t="shared" si="184"/>
        <v>2022_6509</v>
      </c>
      <c r="C5855" s="95">
        <v>5854</v>
      </c>
      <c r="D5855" s="95">
        <v>6509</v>
      </c>
      <c r="E5855" s="95">
        <v>6509</v>
      </c>
      <c r="F5855" s="95" t="s">
        <v>245</v>
      </c>
      <c r="G5855" s="95">
        <v>2022</v>
      </c>
      <c r="H5855" s="95">
        <v>0</v>
      </c>
      <c r="I5855" s="95">
        <v>1</v>
      </c>
      <c r="J5855" s="95">
        <v>2560463</v>
      </c>
      <c r="K5855" s="95">
        <v>34565</v>
      </c>
      <c r="L5855" s="95">
        <v>347.7</v>
      </c>
      <c r="M5855" s="95">
        <v>2595028</v>
      </c>
      <c r="N5855" s="5">
        <f t="shared" si="183"/>
        <v>7364</v>
      </c>
    </row>
    <row r="5856" spans="1:14" x14ac:dyDescent="0.25">
      <c r="A5856" t="str">
        <f t="shared" si="184"/>
        <v>2022_6512</v>
      </c>
      <c r="C5856" s="95">
        <v>5855</v>
      </c>
      <c r="D5856" s="95">
        <v>6512</v>
      </c>
      <c r="E5856" s="95">
        <v>6512</v>
      </c>
      <c r="F5856" s="95" t="s">
        <v>246</v>
      </c>
      <c r="G5856" s="95">
        <v>2022</v>
      </c>
      <c r="H5856" s="95">
        <v>0</v>
      </c>
      <c r="I5856" s="95">
        <v>1</v>
      </c>
      <c r="J5856" s="95">
        <v>2245845</v>
      </c>
      <c r="K5856" s="95">
        <v>67500</v>
      </c>
      <c r="L5856" s="95">
        <v>309.89999999999998</v>
      </c>
      <c r="M5856" s="95">
        <v>2313345</v>
      </c>
      <c r="N5856" s="5">
        <f t="shared" si="183"/>
        <v>7247</v>
      </c>
    </row>
    <row r="5857" spans="1:14" x14ac:dyDescent="0.25">
      <c r="A5857" t="str">
        <f t="shared" si="184"/>
        <v>2022_6516</v>
      </c>
      <c r="C5857" s="95">
        <v>5856</v>
      </c>
      <c r="D5857" s="95">
        <v>6516</v>
      </c>
      <c r="E5857" s="95">
        <v>6516</v>
      </c>
      <c r="F5857" s="95" t="s">
        <v>247</v>
      </c>
      <c r="G5857" s="95">
        <v>2022</v>
      </c>
      <c r="H5857" s="95">
        <v>0</v>
      </c>
      <c r="I5857" s="95">
        <v>1</v>
      </c>
      <c r="J5857" s="95">
        <v>1172148</v>
      </c>
      <c r="K5857" s="95">
        <v>0</v>
      </c>
      <c r="L5857" s="95">
        <v>159</v>
      </c>
      <c r="M5857" s="95">
        <v>1172148</v>
      </c>
      <c r="N5857" s="5">
        <f t="shared" si="183"/>
        <v>7372</v>
      </c>
    </row>
    <row r="5858" spans="1:14" x14ac:dyDescent="0.25">
      <c r="A5858" t="str">
        <f t="shared" si="184"/>
        <v>2022_6534</v>
      </c>
      <c r="C5858" s="95">
        <v>5857</v>
      </c>
      <c r="D5858" s="95">
        <v>6534</v>
      </c>
      <c r="E5858" s="95">
        <v>6534</v>
      </c>
      <c r="F5858" s="95" t="s">
        <v>248</v>
      </c>
      <c r="G5858" s="95">
        <v>2022</v>
      </c>
      <c r="H5858" s="95">
        <v>0</v>
      </c>
      <c r="I5858" s="95">
        <v>1</v>
      </c>
      <c r="J5858" s="95">
        <v>5247525</v>
      </c>
      <c r="K5858" s="95">
        <v>0</v>
      </c>
      <c r="L5858" s="95">
        <v>726.1</v>
      </c>
      <c r="M5858" s="95">
        <v>5247525</v>
      </c>
      <c r="N5858" s="5">
        <f t="shared" si="183"/>
        <v>7227</v>
      </c>
    </row>
    <row r="5859" spans="1:14" x14ac:dyDescent="0.25">
      <c r="A5859" t="str">
        <f t="shared" si="184"/>
        <v>2022_1935</v>
      </c>
      <c r="C5859" s="95">
        <v>5858</v>
      </c>
      <c r="D5859" s="95">
        <v>1935</v>
      </c>
      <c r="E5859" s="95">
        <v>6536</v>
      </c>
      <c r="F5859" s="95" t="s">
        <v>249</v>
      </c>
      <c r="G5859" s="95">
        <v>2022</v>
      </c>
      <c r="H5859" s="95">
        <v>0</v>
      </c>
      <c r="I5859" s="95">
        <v>1</v>
      </c>
      <c r="J5859" s="95">
        <v>7226591</v>
      </c>
      <c r="K5859" s="95">
        <v>210156</v>
      </c>
      <c r="L5859" s="95">
        <v>992.8</v>
      </c>
      <c r="M5859" s="95">
        <v>7436747</v>
      </c>
      <c r="N5859" s="5">
        <f t="shared" si="183"/>
        <v>7279</v>
      </c>
    </row>
    <row r="5860" spans="1:14" x14ac:dyDescent="0.25">
      <c r="A5860" t="str">
        <f t="shared" si="184"/>
        <v>2022_6561</v>
      </c>
      <c r="C5860" s="95">
        <v>5859</v>
      </c>
      <c r="D5860" s="95">
        <v>6561</v>
      </c>
      <c r="E5860" s="95">
        <v>6561</v>
      </c>
      <c r="F5860" s="95" t="s">
        <v>250</v>
      </c>
      <c r="G5860" s="95">
        <v>2022</v>
      </c>
      <c r="H5860" s="95">
        <v>0</v>
      </c>
      <c r="I5860" s="95">
        <v>1</v>
      </c>
      <c r="J5860" s="95">
        <v>2688444</v>
      </c>
      <c r="K5860" s="95">
        <v>182439</v>
      </c>
      <c r="L5860" s="95">
        <v>372</v>
      </c>
      <c r="M5860" s="95">
        <v>2870883</v>
      </c>
      <c r="N5860" s="5">
        <f t="shared" si="183"/>
        <v>7227</v>
      </c>
    </row>
    <row r="5861" spans="1:14" x14ac:dyDescent="0.25">
      <c r="A5861" t="str">
        <f t="shared" si="184"/>
        <v>2022_6579</v>
      </c>
      <c r="C5861" s="95">
        <v>5860</v>
      </c>
      <c r="D5861" s="95">
        <v>6579</v>
      </c>
      <c r="E5861" s="95">
        <v>6579</v>
      </c>
      <c r="F5861" s="95" t="s">
        <v>251</v>
      </c>
      <c r="G5861" s="95">
        <v>2022</v>
      </c>
      <c r="H5861" s="95">
        <v>0</v>
      </c>
      <c r="I5861" s="95">
        <v>1</v>
      </c>
      <c r="J5861" s="95">
        <v>24340536</v>
      </c>
      <c r="K5861" s="95">
        <v>132798</v>
      </c>
      <c r="L5861" s="95">
        <v>3368</v>
      </c>
      <c r="M5861" s="95">
        <v>24473334</v>
      </c>
      <c r="N5861" s="5">
        <f t="shared" si="183"/>
        <v>7227</v>
      </c>
    </row>
    <row r="5862" spans="1:14" x14ac:dyDescent="0.25">
      <c r="A5862" t="str">
        <f t="shared" si="184"/>
        <v>2022_6592</v>
      </c>
      <c r="C5862" s="95">
        <v>5861</v>
      </c>
      <c r="D5862" s="95">
        <v>6592</v>
      </c>
      <c r="E5862" s="95">
        <v>6592</v>
      </c>
      <c r="F5862" s="95" t="s">
        <v>385</v>
      </c>
      <c r="G5862" s="95">
        <v>2022</v>
      </c>
      <c r="H5862" s="95">
        <v>0</v>
      </c>
      <c r="I5862" s="95">
        <v>1</v>
      </c>
      <c r="J5862" s="95">
        <v>6791212</v>
      </c>
      <c r="K5862" s="95">
        <v>0</v>
      </c>
      <c r="L5862" s="95">
        <v>939.7</v>
      </c>
      <c r="M5862" s="95">
        <v>6791212</v>
      </c>
      <c r="N5862" s="5">
        <f t="shared" si="183"/>
        <v>7227</v>
      </c>
    </row>
    <row r="5863" spans="1:14" x14ac:dyDescent="0.25">
      <c r="A5863" t="str">
        <f t="shared" si="184"/>
        <v>2022_6615</v>
      </c>
      <c r="C5863" s="95">
        <v>5862</v>
      </c>
      <c r="D5863" s="95">
        <v>6615</v>
      </c>
      <c r="E5863" s="95">
        <v>6615</v>
      </c>
      <c r="F5863" s="95" t="s">
        <v>252</v>
      </c>
      <c r="G5863" s="95">
        <v>2022</v>
      </c>
      <c r="H5863" s="95">
        <v>0</v>
      </c>
      <c r="I5863" s="95">
        <v>1</v>
      </c>
      <c r="J5863" s="95">
        <v>5632001</v>
      </c>
      <c r="K5863" s="95">
        <v>0</v>
      </c>
      <c r="L5863" s="95">
        <v>779.3</v>
      </c>
      <c r="M5863" s="95">
        <v>5632001</v>
      </c>
      <c r="N5863" s="5">
        <f t="shared" si="183"/>
        <v>7227</v>
      </c>
    </row>
    <row r="5864" spans="1:14" x14ac:dyDescent="0.25">
      <c r="A5864" t="str">
        <f t="shared" si="184"/>
        <v>2022_6651</v>
      </c>
      <c r="C5864" s="95">
        <v>5863</v>
      </c>
      <c r="D5864" s="95">
        <v>6651</v>
      </c>
      <c r="E5864" s="95">
        <v>6651</v>
      </c>
      <c r="F5864" s="95" t="s">
        <v>253</v>
      </c>
      <c r="G5864" s="95">
        <v>2022</v>
      </c>
      <c r="H5864" s="95">
        <v>0</v>
      </c>
      <c r="I5864" s="95">
        <v>1</v>
      </c>
      <c r="J5864" s="95">
        <v>1972971</v>
      </c>
      <c r="K5864" s="95">
        <v>92812</v>
      </c>
      <c r="L5864" s="95">
        <v>273</v>
      </c>
      <c r="M5864" s="95">
        <v>2065783</v>
      </c>
      <c r="N5864" s="5">
        <f t="shared" si="183"/>
        <v>7227</v>
      </c>
    </row>
    <row r="5865" spans="1:14" x14ac:dyDescent="0.25">
      <c r="A5865" t="str">
        <f t="shared" si="184"/>
        <v>2022_6660</v>
      </c>
      <c r="C5865" s="95">
        <v>5864</v>
      </c>
      <c r="D5865" s="95">
        <v>6660</v>
      </c>
      <c r="E5865" s="95">
        <v>6660</v>
      </c>
      <c r="F5865" s="95" t="s">
        <v>254</v>
      </c>
      <c r="G5865" s="95">
        <v>2022</v>
      </c>
      <c r="H5865" s="95">
        <v>0</v>
      </c>
      <c r="I5865" s="95">
        <v>1</v>
      </c>
      <c r="J5865" s="95">
        <v>11183060</v>
      </c>
      <c r="K5865" s="95">
        <v>0</v>
      </c>
      <c r="L5865" s="95">
        <v>1547.4</v>
      </c>
      <c r="M5865" s="95">
        <v>11183060</v>
      </c>
      <c r="N5865" s="5">
        <f t="shared" si="183"/>
        <v>7227</v>
      </c>
    </row>
    <row r="5866" spans="1:14" x14ac:dyDescent="0.25">
      <c r="A5866" t="str">
        <f t="shared" si="184"/>
        <v>2022_6700</v>
      </c>
      <c r="C5866" s="95">
        <v>5865</v>
      </c>
      <c r="D5866" s="95">
        <v>6700</v>
      </c>
      <c r="E5866" s="95">
        <v>6700</v>
      </c>
      <c r="F5866" s="95" t="s">
        <v>255</v>
      </c>
      <c r="G5866" s="95">
        <v>2022</v>
      </c>
      <c r="H5866" s="95">
        <v>0</v>
      </c>
      <c r="I5866" s="95">
        <v>1</v>
      </c>
      <c r="J5866" s="95">
        <v>3360339</v>
      </c>
      <c r="K5866" s="95">
        <v>177742</v>
      </c>
      <c r="L5866" s="95">
        <v>459</v>
      </c>
      <c r="M5866" s="95">
        <v>3538081</v>
      </c>
      <c r="N5866" s="5">
        <f t="shared" si="183"/>
        <v>7321</v>
      </c>
    </row>
    <row r="5867" spans="1:14" x14ac:dyDescent="0.25">
      <c r="A5867" t="str">
        <f t="shared" si="184"/>
        <v>2022_6759</v>
      </c>
      <c r="C5867" s="95">
        <v>5866</v>
      </c>
      <c r="D5867" s="95">
        <v>6759</v>
      </c>
      <c r="E5867" s="95">
        <v>6759</v>
      </c>
      <c r="F5867" s="95" t="s">
        <v>257</v>
      </c>
      <c r="G5867" s="95">
        <v>2022</v>
      </c>
      <c r="H5867" s="95">
        <v>0</v>
      </c>
      <c r="I5867" s="95">
        <v>1</v>
      </c>
      <c r="J5867" s="95">
        <v>4027607</v>
      </c>
      <c r="K5867" s="95">
        <v>53018</v>
      </c>
      <c r="L5867" s="95">
        <v>557.29999999999995</v>
      </c>
      <c r="M5867" s="95">
        <v>4080625</v>
      </c>
      <c r="N5867" s="5">
        <f t="shared" si="183"/>
        <v>7227</v>
      </c>
    </row>
    <row r="5868" spans="1:14" x14ac:dyDescent="0.25">
      <c r="A5868" t="str">
        <f t="shared" si="184"/>
        <v>2022_6762</v>
      </c>
      <c r="C5868" s="95">
        <v>5867</v>
      </c>
      <c r="D5868" s="95">
        <v>6762</v>
      </c>
      <c r="E5868" s="95">
        <v>6762</v>
      </c>
      <c r="F5868" s="95" t="s">
        <v>258</v>
      </c>
      <c r="G5868" s="95">
        <v>2022</v>
      </c>
      <c r="H5868" s="95">
        <v>0</v>
      </c>
      <c r="I5868" s="95">
        <v>1</v>
      </c>
      <c r="J5868" s="95">
        <v>4902062</v>
      </c>
      <c r="K5868" s="95">
        <v>0</v>
      </c>
      <c r="L5868" s="95">
        <v>676.8</v>
      </c>
      <c r="M5868" s="95">
        <v>4902062</v>
      </c>
      <c r="N5868" s="5">
        <f t="shared" si="183"/>
        <v>7243</v>
      </c>
    </row>
    <row r="5869" spans="1:14" x14ac:dyDescent="0.25">
      <c r="A5869" t="str">
        <f t="shared" si="184"/>
        <v>2022_6768</v>
      </c>
      <c r="C5869" s="95">
        <v>5868</v>
      </c>
      <c r="D5869" s="95">
        <v>6768</v>
      </c>
      <c r="E5869" s="95">
        <v>6768</v>
      </c>
      <c r="F5869" s="95" t="s">
        <v>259</v>
      </c>
      <c r="G5869" s="95">
        <v>2022</v>
      </c>
      <c r="H5869" s="95">
        <v>0</v>
      </c>
      <c r="I5869" s="95">
        <v>1</v>
      </c>
      <c r="J5869" s="95">
        <v>11675219</v>
      </c>
      <c r="K5869" s="95">
        <v>453959</v>
      </c>
      <c r="L5869" s="95">
        <v>1615.5</v>
      </c>
      <c r="M5869" s="95">
        <v>12129178</v>
      </c>
      <c r="N5869" s="5">
        <f t="shared" si="183"/>
        <v>7227</v>
      </c>
    </row>
    <row r="5870" spans="1:14" x14ac:dyDescent="0.25">
      <c r="A5870" t="str">
        <f t="shared" si="184"/>
        <v>2022_6795</v>
      </c>
      <c r="C5870" s="95">
        <v>5869</v>
      </c>
      <c r="D5870" s="95">
        <v>6795</v>
      </c>
      <c r="E5870" s="95">
        <v>6795</v>
      </c>
      <c r="F5870" s="95" t="s">
        <v>260</v>
      </c>
      <c r="G5870" s="95">
        <v>2022</v>
      </c>
      <c r="H5870" s="95">
        <v>0</v>
      </c>
      <c r="I5870" s="95">
        <v>1</v>
      </c>
      <c r="J5870" s="95">
        <v>76798438</v>
      </c>
      <c r="K5870" s="95">
        <v>547406</v>
      </c>
      <c r="L5870" s="95">
        <v>10626.6</v>
      </c>
      <c r="M5870" s="95">
        <v>77345844</v>
      </c>
      <c r="N5870" s="5">
        <f t="shared" si="183"/>
        <v>7227</v>
      </c>
    </row>
    <row r="5871" spans="1:14" x14ac:dyDescent="0.25">
      <c r="A5871" t="str">
        <f t="shared" si="184"/>
        <v>2022_6822</v>
      </c>
      <c r="C5871" s="95">
        <v>5870</v>
      </c>
      <c r="D5871" s="95">
        <v>6822</v>
      </c>
      <c r="E5871" s="95">
        <v>6822</v>
      </c>
      <c r="F5871" s="95" t="s">
        <v>261</v>
      </c>
      <c r="G5871" s="95">
        <v>2022</v>
      </c>
      <c r="H5871" s="95">
        <v>0</v>
      </c>
      <c r="I5871" s="95">
        <v>1</v>
      </c>
      <c r="J5871" s="95">
        <v>86685697</v>
      </c>
      <c r="K5871" s="95">
        <v>0</v>
      </c>
      <c r="L5871" s="95">
        <v>11994.7</v>
      </c>
      <c r="M5871" s="95">
        <v>86685697</v>
      </c>
      <c r="N5871" s="5">
        <f t="shared" si="183"/>
        <v>7227</v>
      </c>
    </row>
    <row r="5872" spans="1:14" x14ac:dyDescent="0.25">
      <c r="A5872" t="str">
        <f t="shared" si="184"/>
        <v>2022_6840</v>
      </c>
      <c r="C5872" s="95">
        <v>5871</v>
      </c>
      <c r="D5872" s="95">
        <v>6840</v>
      </c>
      <c r="E5872" s="95">
        <v>6840</v>
      </c>
      <c r="F5872" s="95" t="s">
        <v>262</v>
      </c>
      <c r="G5872" s="95">
        <v>2022</v>
      </c>
      <c r="H5872" s="95">
        <v>0</v>
      </c>
      <c r="I5872" s="95">
        <v>1</v>
      </c>
      <c r="J5872" s="95">
        <v>15314736</v>
      </c>
      <c r="K5872" s="95">
        <v>0</v>
      </c>
      <c r="L5872" s="95">
        <v>2119.1</v>
      </c>
      <c r="M5872" s="95">
        <v>15314736</v>
      </c>
      <c r="N5872" s="5">
        <f t="shared" si="183"/>
        <v>7227</v>
      </c>
    </row>
    <row r="5873" spans="1:14" x14ac:dyDescent="0.25">
      <c r="A5873" t="str">
        <f t="shared" si="184"/>
        <v>2022_6854</v>
      </c>
      <c r="C5873" s="95">
        <v>5872</v>
      </c>
      <c r="D5873" s="95">
        <v>6854</v>
      </c>
      <c r="E5873" s="95">
        <v>6854</v>
      </c>
      <c r="F5873" s="95" t="s">
        <v>263</v>
      </c>
      <c r="G5873" s="95">
        <v>2022</v>
      </c>
      <c r="H5873" s="95">
        <v>0</v>
      </c>
      <c r="I5873" s="95">
        <v>1</v>
      </c>
      <c r="J5873" s="95">
        <v>3940160</v>
      </c>
      <c r="K5873" s="95">
        <v>254409</v>
      </c>
      <c r="L5873" s="95">
        <v>545.20000000000005</v>
      </c>
      <c r="M5873" s="95">
        <v>4194569</v>
      </c>
      <c r="N5873" s="5">
        <f t="shared" si="183"/>
        <v>7227</v>
      </c>
    </row>
    <row r="5874" spans="1:14" x14ac:dyDescent="0.25">
      <c r="A5874" t="str">
        <f t="shared" si="184"/>
        <v>2022_6867</v>
      </c>
      <c r="C5874" s="95">
        <v>5873</v>
      </c>
      <c r="D5874" s="95">
        <v>6867</v>
      </c>
      <c r="E5874" s="95">
        <v>6867</v>
      </c>
      <c r="F5874" s="95" t="s">
        <v>264</v>
      </c>
      <c r="G5874" s="95">
        <v>2022</v>
      </c>
      <c r="H5874" s="95">
        <v>0</v>
      </c>
      <c r="I5874" s="95">
        <v>1</v>
      </c>
      <c r="J5874" s="95">
        <v>12574980</v>
      </c>
      <c r="K5874" s="95">
        <v>55385</v>
      </c>
      <c r="L5874" s="95">
        <v>1740</v>
      </c>
      <c r="M5874" s="95">
        <v>12630365</v>
      </c>
      <c r="N5874" s="5">
        <f t="shared" si="183"/>
        <v>7227</v>
      </c>
    </row>
    <row r="5875" spans="1:14" x14ac:dyDescent="0.25">
      <c r="A5875" t="str">
        <f t="shared" si="184"/>
        <v>2022_6921</v>
      </c>
      <c r="C5875" s="95">
        <v>5874</v>
      </c>
      <c r="D5875" s="95">
        <v>6921</v>
      </c>
      <c r="E5875" s="95">
        <v>6921</v>
      </c>
      <c r="F5875" s="95" t="s">
        <v>265</v>
      </c>
      <c r="G5875" s="95">
        <v>2022</v>
      </c>
      <c r="H5875" s="95">
        <v>0</v>
      </c>
      <c r="I5875" s="95">
        <v>1</v>
      </c>
      <c r="J5875" s="95">
        <v>2225443</v>
      </c>
      <c r="K5875" s="95">
        <v>0</v>
      </c>
      <c r="L5875" s="95">
        <v>307</v>
      </c>
      <c r="M5875" s="95">
        <v>2225443</v>
      </c>
      <c r="N5875" s="5">
        <f t="shared" si="183"/>
        <v>7249</v>
      </c>
    </row>
    <row r="5876" spans="1:14" x14ac:dyDescent="0.25">
      <c r="A5876" t="str">
        <f t="shared" si="184"/>
        <v>2022_6930</v>
      </c>
      <c r="C5876" s="95">
        <v>5875</v>
      </c>
      <c r="D5876" s="95">
        <v>6930</v>
      </c>
      <c r="E5876" s="95">
        <v>6930</v>
      </c>
      <c r="F5876" s="95" t="s">
        <v>266</v>
      </c>
      <c r="G5876" s="95">
        <v>2022</v>
      </c>
      <c r="H5876" s="95">
        <v>0</v>
      </c>
      <c r="I5876" s="95">
        <v>1</v>
      </c>
      <c r="J5876" s="95">
        <v>5478859</v>
      </c>
      <c r="K5876" s="95">
        <v>0</v>
      </c>
      <c r="L5876" s="95">
        <v>757.9</v>
      </c>
      <c r="M5876" s="95">
        <v>5478859</v>
      </c>
      <c r="N5876" s="5">
        <f t="shared" si="183"/>
        <v>7229</v>
      </c>
    </row>
    <row r="5877" spans="1:14" x14ac:dyDescent="0.25">
      <c r="A5877" t="str">
        <f t="shared" si="184"/>
        <v>2022_6937</v>
      </c>
      <c r="C5877" s="95">
        <v>5876</v>
      </c>
      <c r="D5877" s="95">
        <v>6937</v>
      </c>
      <c r="E5877" s="95">
        <v>6937</v>
      </c>
      <c r="F5877" s="95" t="s">
        <v>358</v>
      </c>
      <c r="G5877" s="95">
        <v>2022</v>
      </c>
      <c r="H5877" s="95">
        <v>0</v>
      </c>
      <c r="I5877" s="95">
        <v>1</v>
      </c>
      <c r="J5877" s="95">
        <v>3216015</v>
      </c>
      <c r="K5877" s="95">
        <v>47096</v>
      </c>
      <c r="L5877" s="95">
        <v>445</v>
      </c>
      <c r="M5877" s="95">
        <v>3263111</v>
      </c>
      <c r="N5877" s="5">
        <f t="shared" si="183"/>
        <v>7227</v>
      </c>
    </row>
    <row r="5878" spans="1:14" x14ac:dyDescent="0.25">
      <c r="A5878" t="str">
        <f t="shared" si="184"/>
        <v>2022_6943</v>
      </c>
      <c r="C5878" s="95">
        <v>5877</v>
      </c>
      <c r="D5878" s="95">
        <v>6943</v>
      </c>
      <c r="E5878" s="95">
        <v>6943</v>
      </c>
      <c r="F5878" s="95" t="s">
        <v>267</v>
      </c>
      <c r="G5878" s="95">
        <v>2022</v>
      </c>
      <c r="H5878" s="95">
        <v>0</v>
      </c>
      <c r="I5878" s="95">
        <v>1</v>
      </c>
      <c r="J5878" s="95">
        <v>1893474</v>
      </c>
      <c r="K5878" s="95">
        <v>0</v>
      </c>
      <c r="L5878" s="95">
        <v>262</v>
      </c>
      <c r="M5878" s="95">
        <v>1893474</v>
      </c>
      <c r="N5878" s="5">
        <f t="shared" si="183"/>
        <v>7227</v>
      </c>
    </row>
    <row r="5879" spans="1:14" x14ac:dyDescent="0.25">
      <c r="A5879" t="str">
        <f t="shared" si="184"/>
        <v>2022_6264</v>
      </c>
      <c r="C5879" s="95">
        <v>5878</v>
      </c>
      <c r="D5879" s="95">
        <v>6264</v>
      </c>
      <c r="E5879" s="95">
        <v>6264</v>
      </c>
      <c r="F5879" s="95" t="s">
        <v>239</v>
      </c>
      <c r="G5879" s="95">
        <v>2022</v>
      </c>
      <c r="H5879" s="95">
        <v>0</v>
      </c>
      <c r="I5879" s="95">
        <v>1</v>
      </c>
      <c r="J5879" s="95">
        <v>6933986</v>
      </c>
      <c r="K5879" s="95">
        <v>0</v>
      </c>
      <c r="L5879" s="95">
        <v>954.7</v>
      </c>
      <c r="M5879" s="95">
        <v>6933986</v>
      </c>
      <c r="N5879" s="5">
        <f t="shared" si="183"/>
        <v>7263</v>
      </c>
    </row>
    <row r="5880" spans="1:14" x14ac:dyDescent="0.25">
      <c r="A5880" t="str">
        <f t="shared" si="184"/>
        <v>2022_6950</v>
      </c>
      <c r="C5880" s="95">
        <v>5879</v>
      </c>
      <c r="D5880" s="95">
        <v>6950</v>
      </c>
      <c r="E5880" s="95">
        <v>6950</v>
      </c>
      <c r="F5880" s="95" t="s">
        <v>359</v>
      </c>
      <c r="G5880" s="95">
        <v>2022</v>
      </c>
      <c r="H5880" s="95">
        <v>0</v>
      </c>
      <c r="I5880" s="95">
        <v>1</v>
      </c>
      <c r="J5880" s="95">
        <v>10112741</v>
      </c>
      <c r="K5880" s="95">
        <v>0</v>
      </c>
      <c r="L5880" s="95">
        <v>1399.3</v>
      </c>
      <c r="M5880" s="95">
        <v>10112741</v>
      </c>
      <c r="N5880" s="5">
        <f t="shared" si="183"/>
        <v>7227</v>
      </c>
    </row>
    <row r="5881" spans="1:14" x14ac:dyDescent="0.25">
      <c r="A5881" t="str">
        <f t="shared" si="184"/>
        <v>2022_6957</v>
      </c>
      <c r="C5881" s="95">
        <v>5880</v>
      </c>
      <c r="D5881" s="95">
        <v>6957</v>
      </c>
      <c r="E5881" s="95">
        <v>6957</v>
      </c>
      <c r="F5881" s="95" t="s">
        <v>268</v>
      </c>
      <c r="G5881" s="95">
        <v>2022</v>
      </c>
      <c r="H5881" s="95">
        <v>0</v>
      </c>
      <c r="I5881" s="95">
        <v>1</v>
      </c>
      <c r="J5881" s="95">
        <v>63742863</v>
      </c>
      <c r="K5881" s="95">
        <v>245866</v>
      </c>
      <c r="L5881" s="95">
        <v>8820.1</v>
      </c>
      <c r="M5881" s="95">
        <v>63988729</v>
      </c>
      <c r="N5881" s="5">
        <f t="shared" si="183"/>
        <v>7227</v>
      </c>
    </row>
    <row r="5882" spans="1:14" x14ac:dyDescent="0.25">
      <c r="A5882" t="str">
        <f t="shared" si="184"/>
        <v>2022_5922</v>
      </c>
      <c r="C5882" s="95">
        <v>5881</v>
      </c>
      <c r="D5882" s="95">
        <v>5922</v>
      </c>
      <c r="E5882" s="95">
        <v>5922</v>
      </c>
      <c r="F5882" s="95" t="s">
        <v>360</v>
      </c>
      <c r="G5882" s="95">
        <v>2022</v>
      </c>
      <c r="H5882" s="95">
        <v>0</v>
      </c>
      <c r="I5882" s="95">
        <v>1</v>
      </c>
      <c r="J5882" s="95">
        <v>5270755</v>
      </c>
      <c r="K5882" s="95">
        <v>0</v>
      </c>
      <c r="L5882" s="95">
        <v>726.7</v>
      </c>
      <c r="M5882" s="95">
        <v>5270755</v>
      </c>
      <c r="N5882" s="5">
        <f t="shared" si="183"/>
        <v>7253</v>
      </c>
    </row>
    <row r="5883" spans="1:14" x14ac:dyDescent="0.25">
      <c r="A5883" t="str">
        <f t="shared" si="184"/>
        <v>2022_819</v>
      </c>
      <c r="C5883" s="95">
        <v>5882</v>
      </c>
      <c r="D5883" s="95">
        <v>819</v>
      </c>
      <c r="E5883" s="95">
        <v>819</v>
      </c>
      <c r="F5883" s="95" t="s">
        <v>33</v>
      </c>
      <c r="G5883" s="95">
        <v>2022</v>
      </c>
      <c r="H5883" s="95">
        <v>0</v>
      </c>
      <c r="I5883" s="95">
        <v>1</v>
      </c>
      <c r="J5883" s="95">
        <v>4093373</v>
      </c>
      <c r="K5883" s="95">
        <v>0</v>
      </c>
      <c r="L5883" s="95">
        <v>566.4</v>
      </c>
      <c r="M5883" s="95">
        <v>4093373</v>
      </c>
      <c r="N5883" s="5">
        <f t="shared" si="183"/>
        <v>7227</v>
      </c>
    </row>
    <row r="5884" spans="1:14" x14ac:dyDescent="0.25">
      <c r="A5884" t="str">
        <f t="shared" si="184"/>
        <v>2022_6969</v>
      </c>
      <c r="C5884" s="95">
        <v>5883</v>
      </c>
      <c r="D5884" s="95">
        <v>6969</v>
      </c>
      <c r="E5884" s="95">
        <v>6969</v>
      </c>
      <c r="F5884" s="95" t="s">
        <v>269</v>
      </c>
      <c r="G5884" s="95">
        <v>2022</v>
      </c>
      <c r="H5884" s="95">
        <v>0</v>
      </c>
      <c r="I5884" s="95">
        <v>1</v>
      </c>
      <c r="J5884" s="95">
        <v>2502570</v>
      </c>
      <c r="K5884" s="95">
        <v>0</v>
      </c>
      <c r="L5884" s="95">
        <v>339.7</v>
      </c>
      <c r="M5884" s="95">
        <v>2502570</v>
      </c>
      <c r="N5884" s="5">
        <f t="shared" si="183"/>
        <v>7367</v>
      </c>
    </row>
    <row r="5885" spans="1:14" x14ac:dyDescent="0.25">
      <c r="A5885" t="str">
        <f t="shared" si="184"/>
        <v>2022_6975</v>
      </c>
      <c r="C5885" s="95">
        <v>5884</v>
      </c>
      <c r="D5885" s="95">
        <v>6975</v>
      </c>
      <c r="E5885" s="95">
        <v>6975</v>
      </c>
      <c r="F5885" s="95" t="s">
        <v>270</v>
      </c>
      <c r="G5885" s="95">
        <v>2022</v>
      </c>
      <c r="H5885" s="95">
        <v>0</v>
      </c>
      <c r="I5885" s="95">
        <v>1</v>
      </c>
      <c r="J5885" s="95">
        <v>8950640</v>
      </c>
      <c r="K5885" s="95">
        <v>315486</v>
      </c>
      <c r="L5885" s="95">
        <v>1238.5</v>
      </c>
      <c r="M5885" s="95">
        <v>9266126</v>
      </c>
      <c r="N5885" s="5">
        <f t="shared" si="183"/>
        <v>7227</v>
      </c>
    </row>
    <row r="5886" spans="1:14" x14ac:dyDescent="0.25">
      <c r="A5886" t="str">
        <f t="shared" si="184"/>
        <v>2022_6983</v>
      </c>
      <c r="C5886" s="95">
        <v>5885</v>
      </c>
      <c r="D5886" s="95">
        <v>6983</v>
      </c>
      <c r="E5886" s="95">
        <v>6983</v>
      </c>
      <c r="F5886" s="95" t="s">
        <v>271</v>
      </c>
      <c r="G5886" s="95">
        <v>2022</v>
      </c>
      <c r="H5886" s="95">
        <v>0</v>
      </c>
      <c r="I5886" s="95">
        <v>1</v>
      </c>
      <c r="J5886" s="95">
        <v>6797716</v>
      </c>
      <c r="K5886" s="95">
        <v>0</v>
      </c>
      <c r="L5886" s="95">
        <v>940.6</v>
      </c>
      <c r="M5886" s="95">
        <v>6797716</v>
      </c>
      <c r="N5886" s="5">
        <f t="shared" si="183"/>
        <v>7227</v>
      </c>
    </row>
    <row r="5887" spans="1:14" x14ac:dyDescent="0.25">
      <c r="A5887" t="str">
        <f t="shared" si="184"/>
        <v>2022_6985</v>
      </c>
      <c r="C5887" s="95">
        <v>5886</v>
      </c>
      <c r="D5887" s="95">
        <v>6985</v>
      </c>
      <c r="E5887" s="95">
        <v>6985</v>
      </c>
      <c r="F5887" s="95" t="s">
        <v>272</v>
      </c>
      <c r="G5887" s="95">
        <v>2022</v>
      </c>
      <c r="H5887" s="95">
        <v>0</v>
      </c>
      <c r="I5887" s="95">
        <v>1</v>
      </c>
      <c r="J5887" s="95">
        <v>5892173</v>
      </c>
      <c r="K5887" s="95">
        <v>0</v>
      </c>
      <c r="L5887" s="95">
        <v>815.3</v>
      </c>
      <c r="M5887" s="95">
        <v>5892173</v>
      </c>
      <c r="N5887" s="5">
        <f t="shared" si="183"/>
        <v>7227</v>
      </c>
    </row>
    <row r="5888" spans="1:14" x14ac:dyDescent="0.25">
      <c r="A5888" t="str">
        <f t="shared" si="184"/>
        <v>2022_6987</v>
      </c>
      <c r="C5888" s="95">
        <v>5887</v>
      </c>
      <c r="D5888" s="95">
        <v>6987</v>
      </c>
      <c r="E5888" s="95">
        <v>6987</v>
      </c>
      <c r="F5888" s="95" t="s">
        <v>273</v>
      </c>
      <c r="G5888" s="95">
        <v>2022</v>
      </c>
      <c r="H5888" s="95">
        <v>0</v>
      </c>
      <c r="I5888" s="95">
        <v>1</v>
      </c>
      <c r="J5888" s="95">
        <v>4554455</v>
      </c>
      <c r="K5888" s="95">
        <v>0</v>
      </c>
      <c r="L5888" s="95">
        <v>630.20000000000005</v>
      </c>
      <c r="M5888" s="95">
        <v>4554455</v>
      </c>
      <c r="N5888" s="5">
        <f t="shared" si="183"/>
        <v>7227</v>
      </c>
    </row>
    <row r="5889" spans="1:14" x14ac:dyDescent="0.25">
      <c r="A5889" t="str">
        <f t="shared" si="184"/>
        <v>2022_6990</v>
      </c>
      <c r="C5889" s="95">
        <v>5888</v>
      </c>
      <c r="D5889" s="95">
        <v>6990</v>
      </c>
      <c r="E5889" s="95">
        <v>6990</v>
      </c>
      <c r="F5889" s="95" t="s">
        <v>274</v>
      </c>
      <c r="G5889" s="95">
        <v>2022</v>
      </c>
      <c r="H5889" s="95">
        <v>0</v>
      </c>
      <c r="I5889" s="95">
        <v>1</v>
      </c>
      <c r="J5889" s="95">
        <v>5996965</v>
      </c>
      <c r="K5889" s="95">
        <v>255009</v>
      </c>
      <c r="L5889" s="95">
        <v>829.8</v>
      </c>
      <c r="M5889" s="95">
        <v>6251974</v>
      </c>
      <c r="N5889" s="5">
        <f t="shared" si="183"/>
        <v>7227</v>
      </c>
    </row>
    <row r="5890" spans="1:14" x14ac:dyDescent="0.25">
      <c r="A5890" t="str">
        <f t="shared" si="184"/>
        <v>2022_6961</v>
      </c>
      <c r="C5890" s="95">
        <v>5889</v>
      </c>
      <c r="D5890" s="95">
        <v>6961</v>
      </c>
      <c r="E5890" s="95">
        <v>6961</v>
      </c>
      <c r="F5890" s="95" t="s">
        <v>361</v>
      </c>
      <c r="G5890" s="95">
        <v>2022</v>
      </c>
      <c r="H5890" s="95">
        <v>0</v>
      </c>
      <c r="I5890" s="95">
        <v>1</v>
      </c>
      <c r="J5890" s="95">
        <v>23189720</v>
      </c>
      <c r="K5890" s="95">
        <v>0</v>
      </c>
      <c r="L5890" s="95">
        <v>3197.7</v>
      </c>
      <c r="M5890" s="95">
        <v>23189720</v>
      </c>
      <c r="N5890" s="5">
        <f t="shared" si="183"/>
        <v>7252</v>
      </c>
    </row>
    <row r="5891" spans="1:14" x14ac:dyDescent="0.25">
      <c r="A5891" t="str">
        <f t="shared" si="184"/>
        <v>2022_6992</v>
      </c>
      <c r="C5891" s="95">
        <v>5890</v>
      </c>
      <c r="D5891" s="95">
        <v>6992</v>
      </c>
      <c r="E5891" s="95">
        <v>6992</v>
      </c>
      <c r="F5891" s="95" t="s">
        <v>275</v>
      </c>
      <c r="G5891" s="95">
        <v>2022</v>
      </c>
      <c r="H5891" s="95">
        <v>0</v>
      </c>
      <c r="I5891" s="95">
        <v>1</v>
      </c>
      <c r="J5891" s="95">
        <v>3847655</v>
      </c>
      <c r="K5891" s="95">
        <v>85339</v>
      </c>
      <c r="L5891" s="95">
        <v>532.4</v>
      </c>
      <c r="M5891" s="95">
        <v>3932994</v>
      </c>
      <c r="N5891" s="5">
        <f t="shared" ref="N5891:N5954" si="185">ROUND(J5891/L5891,0)</f>
        <v>7227</v>
      </c>
    </row>
    <row r="5892" spans="1:14" x14ac:dyDescent="0.25">
      <c r="A5892" t="str">
        <f t="shared" si="184"/>
        <v>2022_7002</v>
      </c>
      <c r="C5892" s="95">
        <v>5891</v>
      </c>
      <c r="D5892" s="95">
        <v>7002</v>
      </c>
      <c r="E5892" s="95">
        <v>7002</v>
      </c>
      <c r="F5892" s="95" t="s">
        <v>276</v>
      </c>
      <c r="G5892" s="95">
        <v>2022</v>
      </c>
      <c r="H5892" s="95">
        <v>0</v>
      </c>
      <c r="I5892" s="95">
        <v>1</v>
      </c>
      <c r="J5892" s="95">
        <v>1352172</v>
      </c>
      <c r="K5892" s="95">
        <v>0</v>
      </c>
      <c r="L5892" s="95">
        <v>187.1</v>
      </c>
      <c r="M5892" s="95">
        <v>1352172</v>
      </c>
      <c r="N5892" s="5">
        <f t="shared" si="185"/>
        <v>7227</v>
      </c>
    </row>
    <row r="5893" spans="1:14" x14ac:dyDescent="0.25">
      <c r="A5893" t="str">
        <f t="shared" si="184"/>
        <v>2022_7029</v>
      </c>
      <c r="C5893" s="95">
        <v>5892</v>
      </c>
      <c r="D5893" s="95">
        <v>7029</v>
      </c>
      <c r="E5893" s="95">
        <v>7029</v>
      </c>
      <c r="F5893" s="95" t="s">
        <v>277</v>
      </c>
      <c r="G5893" s="95">
        <v>2022</v>
      </c>
      <c r="H5893" s="95">
        <v>0</v>
      </c>
      <c r="I5893" s="95">
        <v>1</v>
      </c>
      <c r="J5893" s="95">
        <v>8257570</v>
      </c>
      <c r="K5893" s="95">
        <v>0</v>
      </c>
      <c r="L5893" s="95">
        <v>1142.5999999999999</v>
      </c>
      <c r="M5893" s="95">
        <v>8257570</v>
      </c>
      <c r="N5893" s="5">
        <f t="shared" si="185"/>
        <v>7227</v>
      </c>
    </row>
    <row r="5894" spans="1:14" x14ac:dyDescent="0.25">
      <c r="A5894" t="str">
        <f t="shared" ref="A5894:A5957" si="186">CONCATENATE(G5894,"_",D5894)</f>
        <v>2022_7038</v>
      </c>
      <c r="C5894" s="95">
        <v>5893</v>
      </c>
      <c r="D5894" s="95">
        <v>7038</v>
      </c>
      <c r="E5894" s="95">
        <v>7038</v>
      </c>
      <c r="F5894" s="95" t="s">
        <v>278</v>
      </c>
      <c r="G5894" s="95">
        <v>2022</v>
      </c>
      <c r="H5894" s="95">
        <v>0</v>
      </c>
      <c r="I5894" s="95">
        <v>1</v>
      </c>
      <c r="J5894" s="95">
        <v>6095252</v>
      </c>
      <c r="K5894" s="95">
        <v>0</v>
      </c>
      <c r="L5894" s="95">
        <v>843.4</v>
      </c>
      <c r="M5894" s="95">
        <v>6095252</v>
      </c>
      <c r="N5894" s="5">
        <f t="shared" si="185"/>
        <v>7227</v>
      </c>
    </row>
    <row r="5895" spans="1:14" x14ac:dyDescent="0.25">
      <c r="A5895" t="str">
        <f t="shared" si="186"/>
        <v>2022_7047</v>
      </c>
      <c r="C5895" s="95">
        <v>5894</v>
      </c>
      <c r="D5895" s="95">
        <v>7047</v>
      </c>
      <c r="E5895" s="95">
        <v>7047</v>
      </c>
      <c r="F5895" s="95" t="s">
        <v>279</v>
      </c>
      <c r="G5895" s="95">
        <v>2022</v>
      </c>
      <c r="H5895" s="95">
        <v>0</v>
      </c>
      <c r="I5895" s="95">
        <v>1</v>
      </c>
      <c r="J5895" s="95">
        <v>2269278</v>
      </c>
      <c r="K5895" s="95">
        <v>0</v>
      </c>
      <c r="L5895" s="95">
        <v>314</v>
      </c>
      <c r="M5895" s="95">
        <v>2269278</v>
      </c>
      <c r="N5895" s="5">
        <f t="shared" si="185"/>
        <v>7227</v>
      </c>
    </row>
    <row r="5896" spans="1:14" x14ac:dyDescent="0.25">
      <c r="A5896" t="str">
        <f t="shared" si="186"/>
        <v>2022_7056</v>
      </c>
      <c r="C5896" s="95">
        <v>5895</v>
      </c>
      <c r="D5896" s="95">
        <v>7056</v>
      </c>
      <c r="E5896" s="95">
        <v>7056</v>
      </c>
      <c r="F5896" s="95" t="s">
        <v>280</v>
      </c>
      <c r="G5896" s="95">
        <v>2022</v>
      </c>
      <c r="H5896" s="95">
        <v>0</v>
      </c>
      <c r="I5896" s="95">
        <v>1</v>
      </c>
      <c r="J5896" s="95">
        <v>12066199</v>
      </c>
      <c r="K5896" s="95">
        <v>234534</v>
      </c>
      <c r="L5896" s="95">
        <v>1669.6</v>
      </c>
      <c r="M5896" s="95">
        <v>12300733</v>
      </c>
      <c r="N5896" s="5">
        <f t="shared" si="185"/>
        <v>7227</v>
      </c>
    </row>
    <row r="5897" spans="1:14" x14ac:dyDescent="0.25">
      <c r="A5897" t="str">
        <f t="shared" si="186"/>
        <v>2022_7092</v>
      </c>
      <c r="C5897" s="95">
        <v>5896</v>
      </c>
      <c r="D5897" s="95">
        <v>7092</v>
      </c>
      <c r="E5897" s="95">
        <v>7092</v>
      </c>
      <c r="F5897" s="95" t="s">
        <v>281</v>
      </c>
      <c r="G5897" s="95">
        <v>2022</v>
      </c>
      <c r="H5897" s="95">
        <v>0</v>
      </c>
      <c r="I5897" s="95">
        <v>1</v>
      </c>
      <c r="J5897" s="95">
        <v>3398858</v>
      </c>
      <c r="K5897" s="95">
        <v>0</v>
      </c>
      <c r="L5897" s="95">
        <v>470.3</v>
      </c>
      <c r="M5897" s="95">
        <v>3398858</v>
      </c>
      <c r="N5897" s="5">
        <f t="shared" si="185"/>
        <v>7227</v>
      </c>
    </row>
    <row r="5898" spans="1:14" x14ac:dyDescent="0.25">
      <c r="A5898" t="str">
        <f t="shared" si="186"/>
        <v>2022_7098</v>
      </c>
      <c r="C5898" s="95">
        <v>5897</v>
      </c>
      <c r="D5898" s="95">
        <v>7098</v>
      </c>
      <c r="E5898" s="95">
        <v>7098</v>
      </c>
      <c r="F5898" s="95" t="s">
        <v>282</v>
      </c>
      <c r="G5898" s="95">
        <v>2022</v>
      </c>
      <c r="H5898" s="95">
        <v>0</v>
      </c>
      <c r="I5898" s="95">
        <v>1</v>
      </c>
      <c r="J5898" s="95">
        <v>3837537</v>
      </c>
      <c r="K5898" s="95">
        <v>128168</v>
      </c>
      <c r="L5898" s="95">
        <v>531</v>
      </c>
      <c r="M5898" s="95">
        <v>3965705</v>
      </c>
      <c r="N5898" s="5">
        <f t="shared" si="185"/>
        <v>7227</v>
      </c>
    </row>
    <row r="5899" spans="1:14" x14ac:dyDescent="0.25">
      <c r="A5899" t="str">
        <f t="shared" si="186"/>
        <v>2022_7110</v>
      </c>
      <c r="C5899" s="95">
        <v>5898</v>
      </c>
      <c r="D5899" s="95">
        <v>7110</v>
      </c>
      <c r="E5899" s="95">
        <v>7110</v>
      </c>
      <c r="F5899" s="95" t="s">
        <v>283</v>
      </c>
      <c r="G5899" s="95">
        <v>2022</v>
      </c>
      <c r="H5899" s="95">
        <v>0</v>
      </c>
      <c r="I5899" s="95">
        <v>1</v>
      </c>
      <c r="J5899" s="95">
        <v>7337836</v>
      </c>
      <c r="K5899" s="95">
        <v>0</v>
      </c>
      <c r="L5899" s="95">
        <v>1006.7</v>
      </c>
      <c r="M5899" s="95">
        <v>7337836</v>
      </c>
      <c r="N5899" s="5">
        <f t="shared" si="185"/>
        <v>7289</v>
      </c>
    </row>
    <row r="5900" spans="1:14" x14ac:dyDescent="0.25">
      <c r="A5900" t="str">
        <f t="shared" si="186"/>
        <v>2023_9</v>
      </c>
      <c r="C5900" s="126">
        <v>5899</v>
      </c>
      <c r="D5900" s="126">
        <v>9</v>
      </c>
      <c r="E5900" s="126">
        <v>9</v>
      </c>
      <c r="F5900" s="126" t="s">
        <v>0</v>
      </c>
      <c r="G5900" s="126">
        <v>2023</v>
      </c>
      <c r="H5900" s="126">
        <v>0</v>
      </c>
      <c r="I5900" s="126">
        <v>1</v>
      </c>
      <c r="J5900" s="126">
        <v>5092589</v>
      </c>
      <c r="K5900" s="126">
        <v>0</v>
      </c>
      <c r="L5900" s="126">
        <v>680.1</v>
      </c>
      <c r="M5900" s="126">
        <v>5092589</v>
      </c>
      <c r="N5900" s="5">
        <f t="shared" si="185"/>
        <v>7488</v>
      </c>
    </row>
    <row r="5901" spans="1:14" x14ac:dyDescent="0.25">
      <c r="A5901" t="str">
        <f t="shared" si="186"/>
        <v>2023_441</v>
      </c>
      <c r="C5901" s="126">
        <v>5900</v>
      </c>
      <c r="D5901" s="126">
        <v>441</v>
      </c>
      <c r="E5901" s="126">
        <v>441</v>
      </c>
      <c r="F5901" s="126" t="s">
        <v>314</v>
      </c>
      <c r="G5901" s="126">
        <v>2023</v>
      </c>
      <c r="H5901" s="126">
        <v>0</v>
      </c>
      <c r="I5901" s="126">
        <v>1</v>
      </c>
      <c r="J5901" s="126">
        <v>5680822</v>
      </c>
      <c r="K5901" s="126">
        <v>0</v>
      </c>
      <c r="L5901" s="126">
        <v>765.3</v>
      </c>
      <c r="M5901" s="126">
        <v>5680822</v>
      </c>
      <c r="N5901" s="5">
        <f t="shared" si="185"/>
        <v>7423</v>
      </c>
    </row>
    <row r="5902" spans="1:14" x14ac:dyDescent="0.25">
      <c r="A5902" t="str">
        <f t="shared" si="186"/>
        <v>2023_18</v>
      </c>
      <c r="C5902" s="126">
        <v>5901</v>
      </c>
      <c r="D5902" s="126">
        <v>18</v>
      </c>
      <c r="E5902" s="126">
        <v>18</v>
      </c>
      <c r="F5902" s="126" t="s">
        <v>5</v>
      </c>
      <c r="G5902" s="126">
        <v>2023</v>
      </c>
      <c r="H5902" s="126">
        <v>0</v>
      </c>
      <c r="I5902" s="126">
        <v>1</v>
      </c>
      <c r="J5902" s="126">
        <v>2297289</v>
      </c>
      <c r="K5902" s="126">
        <v>0</v>
      </c>
      <c r="L5902" s="126">
        <v>309.89999999999998</v>
      </c>
      <c r="M5902" s="126">
        <v>2297289</v>
      </c>
      <c r="N5902" s="5">
        <f t="shared" si="185"/>
        <v>7413</v>
      </c>
    </row>
    <row r="5903" spans="1:14" x14ac:dyDescent="0.25">
      <c r="A5903" t="str">
        <f t="shared" si="186"/>
        <v>2023_27</v>
      </c>
      <c r="C5903" s="126">
        <v>5902</v>
      </c>
      <c r="D5903" s="126">
        <v>27</v>
      </c>
      <c r="E5903" s="126">
        <v>27</v>
      </c>
      <c r="F5903" s="126" t="s">
        <v>337</v>
      </c>
      <c r="G5903" s="126">
        <v>2023</v>
      </c>
      <c r="H5903" s="126">
        <v>0</v>
      </c>
      <c r="I5903" s="126">
        <v>1</v>
      </c>
      <c r="J5903" s="126">
        <v>15232232</v>
      </c>
      <c r="K5903" s="126">
        <v>0</v>
      </c>
      <c r="L5903" s="126">
        <v>2054.8000000000002</v>
      </c>
      <c r="M5903" s="126">
        <v>15232232</v>
      </c>
      <c r="N5903" s="5">
        <f t="shared" si="185"/>
        <v>7413</v>
      </c>
    </row>
    <row r="5904" spans="1:14" x14ac:dyDescent="0.25">
      <c r="A5904" t="str">
        <f t="shared" si="186"/>
        <v>2023_63</v>
      </c>
      <c r="C5904" s="126">
        <v>5903</v>
      </c>
      <c r="D5904" s="126">
        <v>63</v>
      </c>
      <c r="E5904" s="126">
        <v>63</v>
      </c>
      <c r="F5904" s="126" t="s">
        <v>338</v>
      </c>
      <c r="G5904" s="126">
        <v>2023</v>
      </c>
      <c r="H5904" s="126">
        <v>0</v>
      </c>
      <c r="I5904" s="126">
        <v>1</v>
      </c>
      <c r="J5904" s="126">
        <v>4130524</v>
      </c>
      <c r="K5904" s="126">
        <v>0</v>
      </c>
      <c r="L5904" s="126">
        <v>556</v>
      </c>
      <c r="M5904" s="126">
        <v>4130524</v>
      </c>
      <c r="N5904" s="5">
        <f t="shared" si="185"/>
        <v>7429</v>
      </c>
    </row>
    <row r="5905" spans="1:14" x14ac:dyDescent="0.25">
      <c r="A5905" t="str">
        <f t="shared" si="186"/>
        <v>2023_72</v>
      </c>
      <c r="C5905" s="126">
        <v>5904</v>
      </c>
      <c r="D5905" s="126">
        <v>72</v>
      </c>
      <c r="E5905" s="126">
        <v>72</v>
      </c>
      <c r="F5905" s="126" t="s">
        <v>6</v>
      </c>
      <c r="G5905" s="126">
        <v>2023</v>
      </c>
      <c r="H5905" s="126">
        <v>0</v>
      </c>
      <c r="I5905" s="126">
        <v>1</v>
      </c>
      <c r="J5905" s="126">
        <v>1456743</v>
      </c>
      <c r="K5905" s="126">
        <v>128821</v>
      </c>
      <c r="L5905" s="126">
        <v>195.3</v>
      </c>
      <c r="M5905" s="126">
        <v>1585564</v>
      </c>
      <c r="N5905" s="5">
        <f t="shared" si="185"/>
        <v>7459</v>
      </c>
    </row>
    <row r="5906" spans="1:14" x14ac:dyDescent="0.25">
      <c r="A5906" t="str">
        <f t="shared" si="186"/>
        <v>2023_81</v>
      </c>
      <c r="C5906" s="126">
        <v>5905</v>
      </c>
      <c r="D5906" s="126">
        <v>81</v>
      </c>
      <c r="E5906" s="126">
        <v>81</v>
      </c>
      <c r="F5906" s="126" t="s">
        <v>7</v>
      </c>
      <c r="G5906" s="126">
        <v>2023</v>
      </c>
      <c r="H5906" s="126">
        <v>0</v>
      </c>
      <c r="I5906" s="126">
        <v>1</v>
      </c>
      <c r="J5906" s="126">
        <v>8470835</v>
      </c>
      <c r="K5906" s="126">
        <v>0</v>
      </c>
      <c r="L5906" s="126">
        <v>1142.7</v>
      </c>
      <c r="M5906" s="126">
        <v>8470835</v>
      </c>
      <c r="N5906" s="5">
        <f t="shared" si="185"/>
        <v>7413</v>
      </c>
    </row>
    <row r="5907" spans="1:14" x14ac:dyDescent="0.25">
      <c r="A5907" t="str">
        <f t="shared" si="186"/>
        <v>2023_99</v>
      </c>
      <c r="C5907" s="126">
        <v>5906</v>
      </c>
      <c r="D5907" s="126">
        <v>99</v>
      </c>
      <c r="E5907" s="126">
        <v>99</v>
      </c>
      <c r="F5907" s="126" t="s">
        <v>8</v>
      </c>
      <c r="G5907" s="126">
        <v>2023</v>
      </c>
      <c r="H5907" s="126">
        <v>0</v>
      </c>
      <c r="I5907" s="126">
        <v>1</v>
      </c>
      <c r="J5907" s="126">
        <v>3845864</v>
      </c>
      <c r="K5907" s="126">
        <v>0</v>
      </c>
      <c r="L5907" s="126">
        <v>518.79999999999995</v>
      </c>
      <c r="M5907" s="126">
        <v>3845864</v>
      </c>
      <c r="N5907" s="5">
        <f t="shared" si="185"/>
        <v>7413</v>
      </c>
    </row>
    <row r="5908" spans="1:14" x14ac:dyDescent="0.25">
      <c r="A5908" t="str">
        <f t="shared" si="186"/>
        <v>2023_108</v>
      </c>
      <c r="C5908" s="126">
        <v>5907</v>
      </c>
      <c r="D5908" s="126">
        <v>108</v>
      </c>
      <c r="E5908" s="126">
        <v>108</v>
      </c>
      <c r="F5908" s="126" t="s">
        <v>9</v>
      </c>
      <c r="G5908" s="126">
        <v>2023</v>
      </c>
      <c r="H5908" s="126">
        <v>0</v>
      </c>
      <c r="I5908" s="126">
        <v>1</v>
      </c>
      <c r="J5908" s="126">
        <v>2081570</v>
      </c>
      <c r="K5908" s="126">
        <v>0</v>
      </c>
      <c r="L5908" s="126">
        <v>280.8</v>
      </c>
      <c r="M5908" s="126">
        <v>2081570</v>
      </c>
      <c r="N5908" s="5">
        <f t="shared" si="185"/>
        <v>7413</v>
      </c>
    </row>
    <row r="5909" spans="1:14" x14ac:dyDescent="0.25">
      <c r="A5909" t="str">
        <f t="shared" si="186"/>
        <v>2023_126</v>
      </c>
      <c r="C5909" s="126">
        <v>5908</v>
      </c>
      <c r="D5909" s="126">
        <v>126</v>
      </c>
      <c r="E5909" s="126">
        <v>126</v>
      </c>
      <c r="F5909" s="126" t="s">
        <v>10</v>
      </c>
      <c r="G5909" s="126">
        <v>2023</v>
      </c>
      <c r="H5909" s="126">
        <v>0</v>
      </c>
      <c r="I5909" s="126">
        <v>1</v>
      </c>
      <c r="J5909" s="126">
        <v>9633194</v>
      </c>
      <c r="K5909" s="126">
        <v>0</v>
      </c>
      <c r="L5909" s="126">
        <v>1299.5</v>
      </c>
      <c r="M5909" s="126">
        <v>9633194</v>
      </c>
      <c r="N5909" s="5">
        <f t="shared" si="185"/>
        <v>7413</v>
      </c>
    </row>
    <row r="5910" spans="1:14" x14ac:dyDescent="0.25">
      <c r="A5910" t="str">
        <f t="shared" si="186"/>
        <v>2023_135</v>
      </c>
      <c r="C5910" s="126">
        <v>5909</v>
      </c>
      <c r="D5910" s="126">
        <v>135</v>
      </c>
      <c r="E5910" s="126">
        <v>135</v>
      </c>
      <c r="F5910" s="126" t="s">
        <v>11</v>
      </c>
      <c r="G5910" s="126">
        <v>2023</v>
      </c>
      <c r="H5910" s="126">
        <v>0</v>
      </c>
      <c r="I5910" s="126">
        <v>1</v>
      </c>
      <c r="J5910" s="126">
        <v>7823302</v>
      </c>
      <c r="K5910" s="126">
        <v>49730</v>
      </c>
      <c r="L5910" s="126">
        <v>1048.7</v>
      </c>
      <c r="M5910" s="126">
        <v>7873032</v>
      </c>
      <c r="N5910" s="5">
        <f t="shared" si="185"/>
        <v>7460</v>
      </c>
    </row>
    <row r="5911" spans="1:14" x14ac:dyDescent="0.25">
      <c r="A5911" t="str">
        <f t="shared" si="186"/>
        <v>2023_171</v>
      </c>
      <c r="C5911" s="126">
        <v>5910</v>
      </c>
      <c r="D5911" s="126">
        <v>171</v>
      </c>
      <c r="E5911" s="126">
        <v>171</v>
      </c>
      <c r="F5911" s="126" t="s">
        <v>339</v>
      </c>
      <c r="G5911" s="126">
        <v>2023</v>
      </c>
      <c r="H5911" s="126">
        <v>0</v>
      </c>
      <c r="I5911" s="126">
        <v>1</v>
      </c>
      <c r="J5911" s="126">
        <v>6346269</v>
      </c>
      <c r="K5911" s="126">
        <v>0</v>
      </c>
      <c r="L5911" s="126">
        <v>856.1</v>
      </c>
      <c r="M5911" s="126">
        <v>6346269</v>
      </c>
      <c r="N5911" s="5">
        <f t="shared" si="185"/>
        <v>7413</v>
      </c>
    </row>
    <row r="5912" spans="1:14" x14ac:dyDescent="0.25">
      <c r="A5912" t="str">
        <f t="shared" si="186"/>
        <v>2023_225</v>
      </c>
      <c r="C5912" s="126">
        <v>5911</v>
      </c>
      <c r="D5912" s="126">
        <v>225</v>
      </c>
      <c r="E5912" s="126">
        <v>225</v>
      </c>
      <c r="F5912" s="126" t="s">
        <v>13</v>
      </c>
      <c r="G5912" s="126">
        <v>2023</v>
      </c>
      <c r="H5912" s="126">
        <v>0</v>
      </c>
      <c r="I5912" s="126">
        <v>1</v>
      </c>
      <c r="J5912" s="126">
        <v>33489499</v>
      </c>
      <c r="K5912" s="126">
        <v>0</v>
      </c>
      <c r="L5912" s="126">
        <v>4484.3999999999996</v>
      </c>
      <c r="M5912" s="126">
        <v>33489499</v>
      </c>
      <c r="N5912" s="5">
        <f t="shared" si="185"/>
        <v>7468</v>
      </c>
    </row>
    <row r="5913" spans="1:14" x14ac:dyDescent="0.25">
      <c r="A5913" t="str">
        <f t="shared" si="186"/>
        <v>2023_234</v>
      </c>
      <c r="C5913" s="126">
        <v>5912</v>
      </c>
      <c r="D5913" s="126">
        <v>234</v>
      </c>
      <c r="E5913" s="126">
        <v>234</v>
      </c>
      <c r="F5913" s="126" t="s">
        <v>14</v>
      </c>
      <c r="G5913" s="126">
        <v>2023</v>
      </c>
      <c r="H5913" s="126">
        <v>0</v>
      </c>
      <c r="I5913" s="126">
        <v>1</v>
      </c>
      <c r="J5913" s="126">
        <v>9402649</v>
      </c>
      <c r="K5913" s="126">
        <v>0</v>
      </c>
      <c r="L5913" s="126">
        <v>1268.4000000000001</v>
      </c>
      <c r="M5913" s="126">
        <v>9402649</v>
      </c>
      <c r="N5913" s="5">
        <f t="shared" si="185"/>
        <v>7413</v>
      </c>
    </row>
    <row r="5914" spans="1:14" x14ac:dyDescent="0.25">
      <c r="A5914" t="str">
        <f t="shared" si="186"/>
        <v>2023_243</v>
      </c>
      <c r="C5914" s="126">
        <v>5913</v>
      </c>
      <c r="D5914" s="126">
        <v>243</v>
      </c>
      <c r="E5914" s="126">
        <v>243</v>
      </c>
      <c r="F5914" s="126" t="s">
        <v>15</v>
      </c>
      <c r="G5914" s="126">
        <v>2023</v>
      </c>
      <c r="H5914" s="126">
        <v>0</v>
      </c>
      <c r="I5914" s="126">
        <v>1</v>
      </c>
      <c r="J5914" s="126">
        <v>1659789</v>
      </c>
      <c r="K5914" s="126">
        <v>0</v>
      </c>
      <c r="L5914" s="126">
        <v>223</v>
      </c>
      <c r="M5914" s="126">
        <v>1659789</v>
      </c>
      <c r="N5914" s="5">
        <f t="shared" si="185"/>
        <v>7443</v>
      </c>
    </row>
    <row r="5915" spans="1:14" x14ac:dyDescent="0.25">
      <c r="A5915" t="str">
        <f t="shared" si="186"/>
        <v>2023_261</v>
      </c>
      <c r="C5915" s="126">
        <v>5914</v>
      </c>
      <c r="D5915" s="126">
        <v>261</v>
      </c>
      <c r="E5915" s="126">
        <v>261</v>
      </c>
      <c r="F5915" s="126" t="s">
        <v>16</v>
      </c>
      <c r="G5915" s="126">
        <v>2023</v>
      </c>
      <c r="H5915" s="126">
        <v>0</v>
      </c>
      <c r="I5915" s="126">
        <v>1</v>
      </c>
      <c r="J5915" s="126">
        <v>92752939</v>
      </c>
      <c r="K5915" s="126">
        <v>0</v>
      </c>
      <c r="L5915" s="126">
        <v>12512.2</v>
      </c>
      <c r="M5915" s="126">
        <v>92752939</v>
      </c>
      <c r="N5915" s="5">
        <f t="shared" si="185"/>
        <v>7413</v>
      </c>
    </row>
    <row r="5916" spans="1:14" x14ac:dyDescent="0.25">
      <c r="A5916" t="str">
        <f t="shared" si="186"/>
        <v>2023_279</v>
      </c>
      <c r="C5916" s="126">
        <v>5915</v>
      </c>
      <c r="D5916" s="126">
        <v>279</v>
      </c>
      <c r="E5916" s="126">
        <v>279</v>
      </c>
      <c r="F5916" s="126" t="s">
        <v>17</v>
      </c>
      <c r="G5916" s="126">
        <v>2023</v>
      </c>
      <c r="H5916" s="126">
        <v>0</v>
      </c>
      <c r="I5916" s="126">
        <v>1</v>
      </c>
      <c r="J5916" s="126">
        <v>6040112</v>
      </c>
      <c r="K5916" s="126">
        <v>0</v>
      </c>
      <c r="L5916" s="126">
        <v>814.8</v>
      </c>
      <c r="M5916" s="126">
        <v>6040112</v>
      </c>
      <c r="N5916" s="5">
        <f t="shared" si="185"/>
        <v>7413</v>
      </c>
    </row>
    <row r="5917" spans="1:14" x14ac:dyDescent="0.25">
      <c r="A5917" t="str">
        <f t="shared" si="186"/>
        <v>2023_355</v>
      </c>
      <c r="C5917" s="126">
        <v>5916</v>
      </c>
      <c r="D5917" s="126">
        <v>355</v>
      </c>
      <c r="E5917" s="126">
        <v>355</v>
      </c>
      <c r="F5917" s="126" t="s">
        <v>18</v>
      </c>
      <c r="G5917" s="126">
        <v>2023</v>
      </c>
      <c r="H5917" s="126">
        <v>0</v>
      </c>
      <c r="I5917" s="126">
        <v>1</v>
      </c>
      <c r="J5917" s="126">
        <v>2069710</v>
      </c>
      <c r="K5917" s="126">
        <v>0</v>
      </c>
      <c r="L5917" s="126">
        <v>279.2</v>
      </c>
      <c r="M5917" s="126">
        <v>2069710</v>
      </c>
      <c r="N5917" s="5">
        <f t="shared" si="185"/>
        <v>7413</v>
      </c>
    </row>
    <row r="5918" spans="1:14" x14ac:dyDescent="0.25">
      <c r="A5918" t="str">
        <f t="shared" si="186"/>
        <v>2023_387</v>
      </c>
      <c r="C5918" s="126">
        <v>5917</v>
      </c>
      <c r="D5918" s="126">
        <v>387</v>
      </c>
      <c r="E5918" s="126">
        <v>387</v>
      </c>
      <c r="F5918" s="126" t="s">
        <v>19</v>
      </c>
      <c r="G5918" s="126">
        <v>2023</v>
      </c>
      <c r="H5918" s="126">
        <v>0</v>
      </c>
      <c r="I5918" s="126">
        <v>1</v>
      </c>
      <c r="J5918" s="126">
        <v>10194358</v>
      </c>
      <c r="K5918" s="126">
        <v>0</v>
      </c>
      <c r="L5918" s="126">
        <v>1375.2</v>
      </c>
      <c r="M5918" s="126">
        <v>10194358</v>
      </c>
      <c r="N5918" s="5">
        <f t="shared" si="185"/>
        <v>7413</v>
      </c>
    </row>
    <row r="5919" spans="1:14" x14ac:dyDescent="0.25">
      <c r="A5919" t="str">
        <f t="shared" si="186"/>
        <v>2023_414</v>
      </c>
      <c r="C5919" s="126">
        <v>5918</v>
      </c>
      <c r="D5919" s="126">
        <v>414</v>
      </c>
      <c r="E5919" s="126">
        <v>414</v>
      </c>
      <c r="F5919" s="126" t="s">
        <v>20</v>
      </c>
      <c r="G5919" s="126">
        <v>2023</v>
      </c>
      <c r="H5919" s="126">
        <v>0</v>
      </c>
      <c r="I5919" s="126">
        <v>1</v>
      </c>
      <c r="J5919" s="126">
        <v>3905977</v>
      </c>
      <c r="K5919" s="126">
        <v>0</v>
      </c>
      <c r="L5919" s="126">
        <v>523.79999999999995</v>
      </c>
      <c r="M5919" s="126">
        <v>3905977</v>
      </c>
      <c r="N5919" s="5">
        <f t="shared" si="185"/>
        <v>7457</v>
      </c>
    </row>
    <row r="5920" spans="1:14" x14ac:dyDescent="0.25">
      <c r="A5920" t="str">
        <f t="shared" si="186"/>
        <v>2023_540</v>
      </c>
      <c r="C5920" s="126">
        <v>5919</v>
      </c>
      <c r="D5920" s="126">
        <v>540</v>
      </c>
      <c r="E5920" s="126">
        <v>540</v>
      </c>
      <c r="F5920" s="126" t="s">
        <v>1</v>
      </c>
      <c r="G5920" s="126">
        <v>2023</v>
      </c>
      <c r="H5920" s="126">
        <v>0</v>
      </c>
      <c r="I5920" s="126">
        <v>1</v>
      </c>
      <c r="J5920" s="126">
        <v>3631787</v>
      </c>
      <c r="K5920" s="126">
        <v>0</v>
      </c>
      <c r="L5920" s="126">
        <v>486.9</v>
      </c>
      <c r="M5920" s="126">
        <v>3631787</v>
      </c>
      <c r="N5920" s="5">
        <f t="shared" si="185"/>
        <v>7459</v>
      </c>
    </row>
    <row r="5921" spans="1:14" x14ac:dyDescent="0.25">
      <c r="A5921" t="str">
        <f t="shared" si="186"/>
        <v>2023_472</v>
      </c>
      <c r="C5921" s="126">
        <v>5920</v>
      </c>
      <c r="D5921" s="126">
        <v>472</v>
      </c>
      <c r="E5921" s="126">
        <v>472</v>
      </c>
      <c r="F5921" s="126" t="s">
        <v>21</v>
      </c>
      <c r="G5921" s="126">
        <v>2023</v>
      </c>
      <c r="H5921" s="126">
        <v>0</v>
      </c>
      <c r="I5921" s="126">
        <v>1</v>
      </c>
      <c r="J5921" s="126">
        <v>12602100</v>
      </c>
      <c r="K5921" s="126">
        <v>0</v>
      </c>
      <c r="L5921" s="126">
        <v>1700</v>
      </c>
      <c r="M5921" s="126">
        <v>12602100</v>
      </c>
      <c r="N5921" s="5">
        <f t="shared" si="185"/>
        <v>7413</v>
      </c>
    </row>
    <row r="5922" spans="1:14" x14ac:dyDescent="0.25">
      <c r="A5922" t="str">
        <f t="shared" si="186"/>
        <v>2023_513</v>
      </c>
      <c r="C5922" s="126">
        <v>5921</v>
      </c>
      <c r="D5922" s="126">
        <v>513</v>
      </c>
      <c r="E5922" s="126">
        <v>513</v>
      </c>
      <c r="F5922" s="126" t="s">
        <v>22</v>
      </c>
      <c r="G5922" s="126">
        <v>2023</v>
      </c>
      <c r="H5922" s="126">
        <v>0</v>
      </c>
      <c r="I5922" s="126">
        <v>1</v>
      </c>
      <c r="J5922" s="126">
        <v>2662750</v>
      </c>
      <c r="K5922" s="126">
        <v>0</v>
      </c>
      <c r="L5922" s="126">
        <v>359.2</v>
      </c>
      <c r="M5922" s="126">
        <v>2662750</v>
      </c>
      <c r="N5922" s="5">
        <f t="shared" si="185"/>
        <v>7413</v>
      </c>
    </row>
    <row r="5923" spans="1:14" x14ac:dyDescent="0.25">
      <c r="A5923" t="str">
        <f t="shared" si="186"/>
        <v>2023_549</v>
      </c>
      <c r="C5923" s="126">
        <v>5922</v>
      </c>
      <c r="D5923" s="126">
        <v>549</v>
      </c>
      <c r="E5923" s="126">
        <v>549</v>
      </c>
      <c r="F5923" s="126" t="s">
        <v>23</v>
      </c>
      <c r="G5923" s="126">
        <v>2023</v>
      </c>
      <c r="H5923" s="126">
        <v>0</v>
      </c>
      <c r="I5923" s="126">
        <v>1</v>
      </c>
      <c r="J5923" s="126">
        <v>3607907</v>
      </c>
      <c r="K5923" s="126">
        <v>0</v>
      </c>
      <c r="L5923" s="126">
        <v>486.7</v>
      </c>
      <c r="M5923" s="126">
        <v>3607907</v>
      </c>
      <c r="N5923" s="5">
        <f t="shared" si="185"/>
        <v>7413</v>
      </c>
    </row>
    <row r="5924" spans="1:14" x14ac:dyDescent="0.25">
      <c r="A5924" t="str">
        <f t="shared" si="186"/>
        <v>2023_576</v>
      </c>
      <c r="C5924" s="126">
        <v>5923</v>
      </c>
      <c r="D5924" s="126">
        <v>576</v>
      </c>
      <c r="E5924" s="126">
        <v>576</v>
      </c>
      <c r="F5924" s="126" t="s">
        <v>24</v>
      </c>
      <c r="G5924" s="126">
        <v>2023</v>
      </c>
      <c r="H5924" s="126">
        <v>0</v>
      </c>
      <c r="I5924" s="126">
        <v>1</v>
      </c>
      <c r="J5924" s="126">
        <v>3493747</v>
      </c>
      <c r="K5924" s="126">
        <v>0</v>
      </c>
      <c r="L5924" s="126">
        <v>471.3</v>
      </c>
      <c r="M5924" s="126">
        <v>3493747</v>
      </c>
      <c r="N5924" s="5">
        <f t="shared" si="185"/>
        <v>7413</v>
      </c>
    </row>
    <row r="5925" spans="1:14" x14ac:dyDescent="0.25">
      <c r="A5925" t="str">
        <f t="shared" si="186"/>
        <v>2023_585</v>
      </c>
      <c r="C5925" s="126">
        <v>5924</v>
      </c>
      <c r="D5925" s="126">
        <v>585</v>
      </c>
      <c r="E5925" s="126">
        <v>585</v>
      </c>
      <c r="F5925" s="126" t="s">
        <v>25</v>
      </c>
      <c r="G5925" s="126">
        <v>2023</v>
      </c>
      <c r="H5925" s="126">
        <v>0</v>
      </c>
      <c r="I5925" s="126">
        <v>1</v>
      </c>
      <c r="J5925" s="126">
        <v>4632749</v>
      </c>
      <c r="K5925" s="126">
        <v>0</v>
      </c>
      <c r="L5925" s="126">
        <v>623.1</v>
      </c>
      <c r="M5925" s="126">
        <v>4632749</v>
      </c>
      <c r="N5925" s="5">
        <f t="shared" si="185"/>
        <v>7435</v>
      </c>
    </row>
    <row r="5926" spans="1:14" x14ac:dyDescent="0.25">
      <c r="A5926" t="str">
        <f t="shared" si="186"/>
        <v>2023_594</v>
      </c>
      <c r="C5926" s="126">
        <v>5925</v>
      </c>
      <c r="D5926" s="126">
        <v>594</v>
      </c>
      <c r="E5926" s="126">
        <v>594</v>
      </c>
      <c r="F5926" s="126" t="s">
        <v>26</v>
      </c>
      <c r="G5926" s="126">
        <v>2023</v>
      </c>
      <c r="H5926" s="126">
        <v>0</v>
      </c>
      <c r="I5926" s="126">
        <v>1</v>
      </c>
      <c r="J5926" s="126">
        <v>5604228</v>
      </c>
      <c r="K5926" s="126">
        <v>0</v>
      </c>
      <c r="L5926" s="126">
        <v>756</v>
      </c>
      <c r="M5926" s="126">
        <v>5604228</v>
      </c>
      <c r="N5926" s="5">
        <f t="shared" si="185"/>
        <v>7413</v>
      </c>
    </row>
    <row r="5927" spans="1:14" x14ac:dyDescent="0.25">
      <c r="A5927" t="str">
        <f t="shared" si="186"/>
        <v>2023_603</v>
      </c>
      <c r="C5927" s="126">
        <v>5926</v>
      </c>
      <c r="D5927" s="126">
        <v>603</v>
      </c>
      <c r="E5927" s="126">
        <v>603</v>
      </c>
      <c r="F5927" s="126" t="s">
        <v>27</v>
      </c>
      <c r="G5927" s="126">
        <v>2023</v>
      </c>
      <c r="H5927" s="126">
        <v>0</v>
      </c>
      <c r="I5927" s="126">
        <v>1</v>
      </c>
      <c r="J5927" s="126">
        <v>1389916</v>
      </c>
      <c r="K5927" s="126">
        <v>105883</v>
      </c>
      <c r="L5927" s="126">
        <v>185.1</v>
      </c>
      <c r="M5927" s="126">
        <v>1495799</v>
      </c>
      <c r="N5927" s="5">
        <f t="shared" si="185"/>
        <v>7509</v>
      </c>
    </row>
    <row r="5928" spans="1:14" x14ac:dyDescent="0.25">
      <c r="A5928" t="str">
        <f t="shared" si="186"/>
        <v>2023_609</v>
      </c>
      <c r="C5928" s="126">
        <v>5927</v>
      </c>
      <c r="D5928" s="126">
        <v>609</v>
      </c>
      <c r="E5928" s="126">
        <v>609</v>
      </c>
      <c r="F5928" s="126" t="s">
        <v>28</v>
      </c>
      <c r="G5928" s="126">
        <v>2023</v>
      </c>
      <c r="H5928" s="126">
        <v>0</v>
      </c>
      <c r="I5928" s="126">
        <v>1</v>
      </c>
      <c r="J5928" s="126">
        <v>11244140</v>
      </c>
      <c r="K5928" s="126">
        <v>0</v>
      </c>
      <c r="L5928" s="126">
        <v>1510.7</v>
      </c>
      <c r="M5928" s="126">
        <v>11244140</v>
      </c>
      <c r="N5928" s="5">
        <f t="shared" si="185"/>
        <v>7443</v>
      </c>
    </row>
    <row r="5929" spans="1:14" x14ac:dyDescent="0.25">
      <c r="A5929" t="str">
        <f t="shared" si="186"/>
        <v>2023_621</v>
      </c>
      <c r="C5929" s="126">
        <v>5928</v>
      </c>
      <c r="D5929" s="126">
        <v>621</v>
      </c>
      <c r="E5929" s="126">
        <v>621</v>
      </c>
      <c r="F5929" s="126" t="s">
        <v>29</v>
      </c>
      <c r="G5929" s="126">
        <v>2023</v>
      </c>
      <c r="H5929" s="126">
        <v>0</v>
      </c>
      <c r="I5929" s="126">
        <v>1</v>
      </c>
      <c r="J5929" s="126">
        <v>30138124</v>
      </c>
      <c r="K5929" s="126">
        <v>0</v>
      </c>
      <c r="L5929" s="126">
        <v>4044.3</v>
      </c>
      <c r="M5929" s="126">
        <v>30138124</v>
      </c>
      <c r="N5929" s="5">
        <f t="shared" si="185"/>
        <v>7452</v>
      </c>
    </row>
    <row r="5930" spans="1:14" x14ac:dyDescent="0.25">
      <c r="A5930" t="str">
        <f t="shared" si="186"/>
        <v>2023_720</v>
      </c>
      <c r="C5930" s="126">
        <v>5929</v>
      </c>
      <c r="D5930" s="126">
        <v>720</v>
      </c>
      <c r="E5930" s="126">
        <v>720</v>
      </c>
      <c r="F5930" s="126" t="s">
        <v>30</v>
      </c>
      <c r="G5930" s="126">
        <v>2023</v>
      </c>
      <c r="H5930" s="126">
        <v>0</v>
      </c>
      <c r="I5930" s="126">
        <v>1</v>
      </c>
      <c r="J5930" s="126">
        <v>17966888</v>
      </c>
      <c r="K5930" s="126">
        <v>0</v>
      </c>
      <c r="L5930" s="126">
        <v>2423.6999999999998</v>
      </c>
      <c r="M5930" s="126">
        <v>17966888</v>
      </c>
      <c r="N5930" s="5">
        <f t="shared" si="185"/>
        <v>7413</v>
      </c>
    </row>
    <row r="5931" spans="1:14" x14ac:dyDescent="0.25">
      <c r="A5931" t="str">
        <f t="shared" si="186"/>
        <v>2023_729</v>
      </c>
      <c r="C5931" s="126">
        <v>5930</v>
      </c>
      <c r="D5931" s="126">
        <v>729</v>
      </c>
      <c r="E5931" s="126">
        <v>729</v>
      </c>
      <c r="F5931" s="126" t="s">
        <v>31</v>
      </c>
      <c r="G5931" s="126">
        <v>2023</v>
      </c>
      <c r="H5931" s="126">
        <v>0</v>
      </c>
      <c r="I5931" s="126">
        <v>1</v>
      </c>
      <c r="J5931" s="126">
        <v>14975743</v>
      </c>
      <c r="K5931" s="126">
        <v>0</v>
      </c>
      <c r="L5931" s="126">
        <v>2020.2</v>
      </c>
      <c r="M5931" s="126">
        <v>14975743</v>
      </c>
      <c r="N5931" s="5">
        <f t="shared" si="185"/>
        <v>7413</v>
      </c>
    </row>
    <row r="5932" spans="1:14" x14ac:dyDescent="0.25">
      <c r="A5932" t="str">
        <f t="shared" si="186"/>
        <v>2023_747</v>
      </c>
      <c r="C5932" s="126">
        <v>5931</v>
      </c>
      <c r="D5932" s="126">
        <v>747</v>
      </c>
      <c r="E5932" s="126">
        <v>747</v>
      </c>
      <c r="F5932" s="126" t="s">
        <v>32</v>
      </c>
      <c r="G5932" s="126">
        <v>2023</v>
      </c>
      <c r="H5932" s="126">
        <v>0</v>
      </c>
      <c r="I5932" s="126">
        <v>1</v>
      </c>
      <c r="J5932" s="126">
        <v>4241719</v>
      </c>
      <c r="K5932" s="126">
        <v>96237</v>
      </c>
      <c r="L5932" s="126">
        <v>572.20000000000005</v>
      </c>
      <c r="M5932" s="126">
        <v>4337956</v>
      </c>
      <c r="N5932" s="5">
        <f t="shared" si="185"/>
        <v>7413</v>
      </c>
    </row>
    <row r="5933" spans="1:14" x14ac:dyDescent="0.25">
      <c r="A5933" t="str">
        <f t="shared" si="186"/>
        <v>2023_1917</v>
      </c>
      <c r="C5933" s="126">
        <v>5932</v>
      </c>
      <c r="D5933" s="126">
        <v>1917</v>
      </c>
      <c r="E5933" s="126">
        <v>1917</v>
      </c>
      <c r="F5933" s="126" t="s">
        <v>78</v>
      </c>
      <c r="G5933" s="126">
        <v>2023</v>
      </c>
      <c r="H5933" s="126">
        <v>0</v>
      </c>
      <c r="I5933" s="126">
        <v>1</v>
      </c>
      <c r="J5933" s="126">
        <v>2940737</v>
      </c>
      <c r="K5933" s="126">
        <v>0</v>
      </c>
      <c r="L5933" s="126">
        <v>396.7</v>
      </c>
      <c r="M5933" s="126">
        <v>2940737</v>
      </c>
      <c r="N5933" s="5">
        <f t="shared" si="185"/>
        <v>7413</v>
      </c>
    </row>
    <row r="5934" spans="1:14" x14ac:dyDescent="0.25">
      <c r="A5934" t="str">
        <f t="shared" si="186"/>
        <v>2023_846</v>
      </c>
      <c r="C5934" s="126">
        <v>5933</v>
      </c>
      <c r="D5934" s="126">
        <v>846</v>
      </c>
      <c r="E5934" s="126">
        <v>846</v>
      </c>
      <c r="F5934" s="126" t="s">
        <v>382</v>
      </c>
      <c r="G5934" s="126">
        <v>2023</v>
      </c>
      <c r="H5934" s="126">
        <v>0</v>
      </c>
      <c r="I5934" s="126">
        <v>1</v>
      </c>
      <c r="J5934" s="126">
        <v>3942233</v>
      </c>
      <c r="K5934" s="126">
        <v>0</v>
      </c>
      <c r="L5934" s="126">
        <v>531.79999999999995</v>
      </c>
      <c r="M5934" s="126">
        <v>3942233</v>
      </c>
      <c r="N5934" s="5">
        <f t="shared" si="185"/>
        <v>7413</v>
      </c>
    </row>
    <row r="5935" spans="1:14" x14ac:dyDescent="0.25">
      <c r="A5935" t="str">
        <f t="shared" si="186"/>
        <v>2023_882</v>
      </c>
      <c r="C5935" s="126">
        <v>5934</v>
      </c>
      <c r="D5935" s="126">
        <v>882</v>
      </c>
      <c r="E5935" s="126">
        <v>882</v>
      </c>
      <c r="F5935" s="126" t="s">
        <v>35</v>
      </c>
      <c r="G5935" s="126">
        <v>2023</v>
      </c>
      <c r="H5935" s="126">
        <v>0</v>
      </c>
      <c r="I5935" s="126">
        <v>1</v>
      </c>
      <c r="J5935" s="126">
        <v>29035238</v>
      </c>
      <c r="K5935" s="126">
        <v>0</v>
      </c>
      <c r="L5935" s="126">
        <v>3916.8</v>
      </c>
      <c r="M5935" s="126">
        <v>29035238</v>
      </c>
      <c r="N5935" s="5">
        <f t="shared" si="185"/>
        <v>7413</v>
      </c>
    </row>
    <row r="5936" spans="1:14" x14ac:dyDescent="0.25">
      <c r="A5936" t="str">
        <f t="shared" si="186"/>
        <v>2023_916</v>
      </c>
      <c r="C5936" s="126">
        <v>5935</v>
      </c>
      <c r="D5936" s="126">
        <v>916</v>
      </c>
      <c r="E5936" s="126">
        <v>916</v>
      </c>
      <c r="F5936" s="126" t="s">
        <v>2</v>
      </c>
      <c r="G5936" s="126">
        <v>2023</v>
      </c>
      <c r="H5936" s="126">
        <v>0</v>
      </c>
      <c r="I5936" s="126">
        <v>1</v>
      </c>
      <c r="J5936" s="126">
        <v>2034941</v>
      </c>
      <c r="K5936" s="126">
        <v>0</v>
      </c>
      <c r="L5936" s="126">
        <v>269.60000000000002</v>
      </c>
      <c r="M5936" s="126">
        <v>2034941</v>
      </c>
      <c r="N5936" s="5">
        <f t="shared" si="185"/>
        <v>7548</v>
      </c>
    </row>
    <row r="5937" spans="1:14" x14ac:dyDescent="0.25">
      <c r="A5937" t="str">
        <f t="shared" si="186"/>
        <v>2023_914</v>
      </c>
      <c r="C5937" s="126">
        <v>5936</v>
      </c>
      <c r="D5937" s="126">
        <v>914</v>
      </c>
      <c r="E5937" s="126">
        <v>914</v>
      </c>
      <c r="F5937" s="126" t="s">
        <v>36</v>
      </c>
      <c r="G5937" s="126">
        <v>2023</v>
      </c>
      <c r="H5937" s="126">
        <v>0</v>
      </c>
      <c r="I5937" s="126">
        <v>1</v>
      </c>
      <c r="J5937" s="126">
        <v>3463676</v>
      </c>
      <c r="K5937" s="126">
        <v>153606</v>
      </c>
      <c r="L5937" s="126">
        <v>466.3</v>
      </c>
      <c r="M5937" s="126">
        <v>3617282</v>
      </c>
      <c r="N5937" s="5">
        <f t="shared" si="185"/>
        <v>7428</v>
      </c>
    </row>
    <row r="5938" spans="1:14" x14ac:dyDescent="0.25">
      <c r="A5938" t="str">
        <f t="shared" si="186"/>
        <v>2023_918</v>
      </c>
      <c r="C5938" s="126">
        <v>5937</v>
      </c>
      <c r="D5938" s="126">
        <v>918</v>
      </c>
      <c r="E5938" s="126">
        <v>918</v>
      </c>
      <c r="F5938" s="126" t="s">
        <v>37</v>
      </c>
      <c r="G5938" s="126">
        <v>2023</v>
      </c>
      <c r="H5938" s="126">
        <v>0</v>
      </c>
      <c r="I5938" s="126">
        <v>1</v>
      </c>
      <c r="J5938" s="126">
        <v>2858039</v>
      </c>
      <c r="K5938" s="126">
        <v>16222</v>
      </c>
      <c r="L5938" s="126">
        <v>384.3</v>
      </c>
      <c r="M5938" s="126">
        <v>2874261</v>
      </c>
      <c r="N5938" s="5">
        <f t="shared" si="185"/>
        <v>7437</v>
      </c>
    </row>
    <row r="5939" spans="1:14" x14ac:dyDescent="0.25">
      <c r="A5939" t="str">
        <f t="shared" si="186"/>
        <v>2023_936</v>
      </c>
      <c r="C5939" s="126">
        <v>5938</v>
      </c>
      <c r="D5939" s="126">
        <v>936</v>
      </c>
      <c r="E5939" s="126">
        <v>936</v>
      </c>
      <c r="F5939" s="126" t="s">
        <v>38</v>
      </c>
      <c r="G5939" s="126">
        <v>2023</v>
      </c>
      <c r="H5939" s="126">
        <v>0</v>
      </c>
      <c r="I5939" s="126">
        <v>1</v>
      </c>
      <c r="J5939" s="126">
        <v>6264726</v>
      </c>
      <c r="K5939" s="126">
        <v>0</v>
      </c>
      <c r="L5939" s="126">
        <v>845.1</v>
      </c>
      <c r="M5939" s="126">
        <v>6264726</v>
      </c>
      <c r="N5939" s="5">
        <f t="shared" si="185"/>
        <v>7413</v>
      </c>
    </row>
    <row r="5940" spans="1:14" x14ac:dyDescent="0.25">
      <c r="A5940" t="str">
        <f t="shared" si="186"/>
        <v>2023_977</v>
      </c>
      <c r="C5940" s="126">
        <v>5939</v>
      </c>
      <c r="D5940" s="126">
        <v>977</v>
      </c>
      <c r="E5940" s="126">
        <v>977</v>
      </c>
      <c r="F5940" s="126" t="s">
        <v>39</v>
      </c>
      <c r="G5940" s="126">
        <v>2023</v>
      </c>
      <c r="H5940" s="126">
        <v>0</v>
      </c>
      <c r="I5940" s="126">
        <v>1</v>
      </c>
      <c r="J5940" s="126">
        <v>4307694</v>
      </c>
      <c r="K5940" s="126">
        <v>6175</v>
      </c>
      <c r="L5940" s="126">
        <v>581.1</v>
      </c>
      <c r="M5940" s="126">
        <v>4313869</v>
      </c>
      <c r="N5940" s="5">
        <f t="shared" si="185"/>
        <v>7413</v>
      </c>
    </row>
    <row r="5941" spans="1:14" x14ac:dyDescent="0.25">
      <c r="A5941" t="str">
        <f t="shared" si="186"/>
        <v>2023_981</v>
      </c>
      <c r="C5941" s="126">
        <v>5940</v>
      </c>
      <c r="D5941" s="126">
        <v>981</v>
      </c>
      <c r="E5941" s="126">
        <v>981</v>
      </c>
      <c r="F5941" s="126" t="s">
        <v>40</v>
      </c>
      <c r="G5941" s="126">
        <v>2023</v>
      </c>
      <c r="H5941" s="126">
        <v>0</v>
      </c>
      <c r="I5941" s="126">
        <v>1</v>
      </c>
      <c r="J5941" s="126">
        <v>14664397</v>
      </c>
      <c r="K5941" s="126">
        <v>0</v>
      </c>
      <c r="L5941" s="126">
        <v>1978.2</v>
      </c>
      <c r="M5941" s="126">
        <v>14664397</v>
      </c>
      <c r="N5941" s="5">
        <f t="shared" si="185"/>
        <v>7413</v>
      </c>
    </row>
    <row r="5942" spans="1:14" x14ac:dyDescent="0.25">
      <c r="A5942" t="str">
        <f t="shared" si="186"/>
        <v>2023_999</v>
      </c>
      <c r="C5942" s="126">
        <v>5941</v>
      </c>
      <c r="D5942" s="126">
        <v>999</v>
      </c>
      <c r="E5942" s="126">
        <v>999</v>
      </c>
      <c r="F5942" s="126" t="s">
        <v>41</v>
      </c>
      <c r="G5942" s="126">
        <v>2023</v>
      </c>
      <c r="H5942" s="126">
        <v>0</v>
      </c>
      <c r="I5942" s="126">
        <v>1</v>
      </c>
      <c r="J5942" s="126">
        <v>12384158</v>
      </c>
      <c r="K5942" s="126">
        <v>76426</v>
      </c>
      <c r="L5942" s="126">
        <v>1670.6</v>
      </c>
      <c r="M5942" s="126">
        <v>12460584</v>
      </c>
      <c r="N5942" s="5">
        <f t="shared" si="185"/>
        <v>7413</v>
      </c>
    </row>
    <row r="5943" spans="1:14" x14ac:dyDescent="0.25">
      <c r="A5943" t="str">
        <f t="shared" si="186"/>
        <v>2023_1044</v>
      </c>
      <c r="C5943" s="126">
        <v>5942</v>
      </c>
      <c r="D5943" s="126">
        <v>1044</v>
      </c>
      <c r="E5943" s="126">
        <v>1044</v>
      </c>
      <c r="F5943" s="126" t="s">
        <v>42</v>
      </c>
      <c r="G5943" s="126">
        <v>2023</v>
      </c>
      <c r="H5943" s="126">
        <v>0</v>
      </c>
      <c r="I5943" s="126">
        <v>1</v>
      </c>
      <c r="J5943" s="126">
        <v>41259275</v>
      </c>
      <c r="K5943" s="126">
        <v>0</v>
      </c>
      <c r="L5943" s="126">
        <v>5565.8</v>
      </c>
      <c r="M5943" s="126">
        <v>41259275</v>
      </c>
      <c r="N5943" s="5">
        <f t="shared" si="185"/>
        <v>7413</v>
      </c>
    </row>
    <row r="5944" spans="1:14" x14ac:dyDescent="0.25">
      <c r="A5944" t="str">
        <f t="shared" si="186"/>
        <v>2023_1053</v>
      </c>
      <c r="C5944" s="126">
        <v>5943</v>
      </c>
      <c r="D5944" s="126">
        <v>1053</v>
      </c>
      <c r="E5944" s="126">
        <v>1053</v>
      </c>
      <c r="F5944" s="126" t="s">
        <v>43</v>
      </c>
      <c r="G5944" s="126">
        <v>2023</v>
      </c>
      <c r="H5944" s="126">
        <v>0</v>
      </c>
      <c r="I5944" s="126">
        <v>1</v>
      </c>
      <c r="J5944" s="126">
        <v>119247001</v>
      </c>
      <c r="K5944" s="126">
        <v>0</v>
      </c>
      <c r="L5944" s="126">
        <v>16086.2</v>
      </c>
      <c r="M5944" s="126">
        <v>119247001</v>
      </c>
      <c r="N5944" s="5">
        <f t="shared" si="185"/>
        <v>7413</v>
      </c>
    </row>
    <row r="5945" spans="1:14" x14ac:dyDescent="0.25">
      <c r="A5945" t="str">
        <f t="shared" si="186"/>
        <v>2023_1062</v>
      </c>
      <c r="C5945" s="126">
        <v>5944</v>
      </c>
      <c r="D5945" s="126">
        <v>1062</v>
      </c>
      <c r="E5945" s="126">
        <v>1062</v>
      </c>
      <c r="F5945" s="126" t="s">
        <v>44</v>
      </c>
      <c r="G5945" s="126">
        <v>2023</v>
      </c>
      <c r="H5945" s="126">
        <v>0</v>
      </c>
      <c r="I5945" s="126">
        <v>1</v>
      </c>
      <c r="J5945" s="126">
        <v>9302574</v>
      </c>
      <c r="K5945" s="126">
        <v>47061</v>
      </c>
      <c r="L5945" s="126">
        <v>1254.9000000000001</v>
      </c>
      <c r="M5945" s="126">
        <v>9349635</v>
      </c>
      <c r="N5945" s="5">
        <f t="shared" si="185"/>
        <v>7413</v>
      </c>
    </row>
    <row r="5946" spans="1:14" x14ac:dyDescent="0.25">
      <c r="A5946" t="str">
        <f t="shared" si="186"/>
        <v>2023_1071</v>
      </c>
      <c r="C5946" s="126">
        <v>5945</v>
      </c>
      <c r="D5946" s="126">
        <v>1071</v>
      </c>
      <c r="E5946" s="126">
        <v>1071</v>
      </c>
      <c r="F5946" s="126" t="s">
        <v>45</v>
      </c>
      <c r="G5946" s="126">
        <v>2023</v>
      </c>
      <c r="H5946" s="126">
        <v>0</v>
      </c>
      <c r="I5946" s="126">
        <v>1</v>
      </c>
      <c r="J5946" s="126">
        <v>9857000</v>
      </c>
      <c r="K5946" s="126">
        <v>54144</v>
      </c>
      <c r="L5946" s="126">
        <v>1325.4</v>
      </c>
      <c r="M5946" s="126">
        <v>9911144</v>
      </c>
      <c r="N5946" s="5">
        <f t="shared" si="185"/>
        <v>7437</v>
      </c>
    </row>
    <row r="5947" spans="1:14" x14ac:dyDescent="0.25">
      <c r="A5947" t="str">
        <f t="shared" si="186"/>
        <v>2023_1089</v>
      </c>
      <c r="C5947" s="126">
        <v>5946</v>
      </c>
      <c r="D5947" s="126">
        <v>1089</v>
      </c>
      <c r="E5947" s="126">
        <v>1089</v>
      </c>
      <c r="F5947" s="126" t="s">
        <v>47</v>
      </c>
      <c r="G5947" s="126">
        <v>2023</v>
      </c>
      <c r="H5947" s="126">
        <v>0</v>
      </c>
      <c r="I5947" s="126">
        <v>1</v>
      </c>
      <c r="J5947" s="126">
        <v>3456159</v>
      </c>
      <c r="K5947" s="126">
        <v>69850</v>
      </c>
      <c r="L5947" s="126">
        <v>464.6</v>
      </c>
      <c r="M5947" s="126">
        <v>3526009</v>
      </c>
      <c r="N5947" s="5">
        <f t="shared" si="185"/>
        <v>7439</v>
      </c>
    </row>
    <row r="5948" spans="1:14" x14ac:dyDescent="0.25">
      <c r="A5948" t="str">
        <f t="shared" si="186"/>
        <v>2023_1080</v>
      </c>
      <c r="C5948" s="126">
        <v>5947</v>
      </c>
      <c r="D5948" s="126">
        <v>1080</v>
      </c>
      <c r="E5948" s="126">
        <v>1080</v>
      </c>
      <c r="F5948" s="126" t="s">
        <v>340</v>
      </c>
      <c r="G5948" s="126">
        <v>2023</v>
      </c>
      <c r="H5948" s="126">
        <v>0</v>
      </c>
      <c r="I5948" s="126">
        <v>1</v>
      </c>
      <c r="J5948" s="126">
        <v>3241705</v>
      </c>
      <c r="K5948" s="126">
        <v>0</v>
      </c>
      <c r="L5948" s="126">
        <v>437.3</v>
      </c>
      <c r="M5948" s="126">
        <v>3241705</v>
      </c>
      <c r="N5948" s="5">
        <f t="shared" si="185"/>
        <v>7413</v>
      </c>
    </row>
    <row r="5949" spans="1:14" x14ac:dyDescent="0.25">
      <c r="A5949" t="str">
        <f t="shared" si="186"/>
        <v>2023_1082</v>
      </c>
      <c r="C5949" s="126">
        <v>5948</v>
      </c>
      <c r="D5949" s="126">
        <v>1082</v>
      </c>
      <c r="E5949" s="126">
        <v>1082</v>
      </c>
      <c r="F5949" s="126" t="s">
        <v>341</v>
      </c>
      <c r="G5949" s="126">
        <v>2023</v>
      </c>
      <c r="H5949" s="126">
        <v>0</v>
      </c>
      <c r="I5949" s="126">
        <v>1</v>
      </c>
      <c r="J5949" s="126">
        <v>10827428</v>
      </c>
      <c r="K5949" s="126">
        <v>0</v>
      </c>
      <c r="L5949" s="126">
        <v>1460.6</v>
      </c>
      <c r="M5949" s="126">
        <v>10827428</v>
      </c>
      <c r="N5949" s="5">
        <f t="shared" si="185"/>
        <v>7413</v>
      </c>
    </row>
    <row r="5950" spans="1:14" x14ac:dyDescent="0.25">
      <c r="A5950" t="str">
        <f t="shared" si="186"/>
        <v>2023_1093</v>
      </c>
      <c r="C5950" s="126">
        <v>5949</v>
      </c>
      <c r="D5950" s="126">
        <v>1093</v>
      </c>
      <c r="E5950" s="126">
        <v>1093</v>
      </c>
      <c r="F5950" s="126" t="s">
        <v>48</v>
      </c>
      <c r="G5950" s="126">
        <v>2023</v>
      </c>
      <c r="H5950" s="126">
        <v>0</v>
      </c>
      <c r="I5950" s="126">
        <v>1</v>
      </c>
      <c r="J5950" s="126">
        <v>4772489</v>
      </c>
      <c r="K5950" s="126">
        <v>0</v>
      </c>
      <c r="L5950" s="126">
        <v>643.79999999999995</v>
      </c>
      <c r="M5950" s="126">
        <v>4772489</v>
      </c>
      <c r="N5950" s="5">
        <f t="shared" si="185"/>
        <v>7413</v>
      </c>
    </row>
    <row r="5951" spans="1:14" x14ac:dyDescent="0.25">
      <c r="A5951" t="str">
        <f t="shared" si="186"/>
        <v>2023_1079</v>
      </c>
      <c r="C5951" s="126">
        <v>5950</v>
      </c>
      <c r="D5951" s="126">
        <v>1079</v>
      </c>
      <c r="E5951" s="126">
        <v>1079</v>
      </c>
      <c r="F5951" s="126" t="s">
        <v>46</v>
      </c>
      <c r="G5951" s="126">
        <v>2023</v>
      </c>
      <c r="H5951" s="126">
        <v>0</v>
      </c>
      <c r="I5951" s="126">
        <v>1</v>
      </c>
      <c r="J5951" s="126">
        <v>5766573</v>
      </c>
      <c r="K5951" s="126">
        <v>0</v>
      </c>
      <c r="L5951" s="126">
        <v>777.9</v>
      </c>
      <c r="M5951" s="126">
        <v>5766573</v>
      </c>
      <c r="N5951" s="5">
        <f t="shared" si="185"/>
        <v>7413</v>
      </c>
    </row>
    <row r="5952" spans="1:14" x14ac:dyDescent="0.25">
      <c r="A5952" t="str">
        <f t="shared" si="186"/>
        <v>2023_1095</v>
      </c>
      <c r="C5952" s="126">
        <v>5951</v>
      </c>
      <c r="D5952" s="126">
        <v>1095</v>
      </c>
      <c r="E5952" s="126">
        <v>1095</v>
      </c>
      <c r="F5952" s="126" t="s">
        <v>49</v>
      </c>
      <c r="G5952" s="126">
        <v>2023</v>
      </c>
      <c r="H5952" s="126">
        <v>0</v>
      </c>
      <c r="I5952" s="126">
        <v>1</v>
      </c>
      <c r="J5952" s="126">
        <v>5630915</v>
      </c>
      <c r="K5952" s="126">
        <v>0</v>
      </c>
      <c r="L5952" s="126">
        <v>759.6</v>
      </c>
      <c r="M5952" s="126">
        <v>5630915</v>
      </c>
      <c r="N5952" s="5">
        <f t="shared" si="185"/>
        <v>7413</v>
      </c>
    </row>
    <row r="5953" spans="1:14" x14ac:dyDescent="0.25">
      <c r="A5953" t="str">
        <f t="shared" si="186"/>
        <v>2023_4772</v>
      </c>
      <c r="C5953" s="126">
        <v>5952</v>
      </c>
      <c r="D5953" s="126">
        <v>4772</v>
      </c>
      <c r="E5953" s="126">
        <v>4772</v>
      </c>
      <c r="F5953" s="126" t="s">
        <v>178</v>
      </c>
      <c r="G5953" s="126">
        <v>2023</v>
      </c>
      <c r="H5953" s="126">
        <v>0</v>
      </c>
      <c r="I5953" s="126">
        <v>1</v>
      </c>
      <c r="J5953" s="126">
        <v>5914091</v>
      </c>
      <c r="K5953" s="126">
        <v>0</v>
      </c>
      <c r="L5953" s="126">
        <v>797.8</v>
      </c>
      <c r="M5953" s="126">
        <v>5914091</v>
      </c>
      <c r="N5953" s="5">
        <f t="shared" si="185"/>
        <v>7413</v>
      </c>
    </row>
    <row r="5954" spans="1:14" x14ac:dyDescent="0.25">
      <c r="A5954" t="str">
        <f t="shared" si="186"/>
        <v>2023_1107</v>
      </c>
      <c r="C5954" s="126">
        <v>5953</v>
      </c>
      <c r="D5954" s="126">
        <v>1107</v>
      </c>
      <c r="E5954" s="126">
        <v>1107</v>
      </c>
      <c r="F5954" s="126" t="s">
        <v>50</v>
      </c>
      <c r="G5954" s="126">
        <v>2023</v>
      </c>
      <c r="H5954" s="126">
        <v>0</v>
      </c>
      <c r="I5954" s="126">
        <v>1</v>
      </c>
      <c r="J5954" s="126">
        <v>9283300</v>
      </c>
      <c r="K5954" s="126">
        <v>0</v>
      </c>
      <c r="L5954" s="126">
        <v>1252.3</v>
      </c>
      <c r="M5954" s="126">
        <v>9283300</v>
      </c>
      <c r="N5954" s="5">
        <f t="shared" si="185"/>
        <v>7413</v>
      </c>
    </row>
    <row r="5955" spans="1:14" x14ac:dyDescent="0.25">
      <c r="A5955" t="str">
        <f t="shared" si="186"/>
        <v>2023_1116</v>
      </c>
      <c r="C5955" s="126">
        <v>5954</v>
      </c>
      <c r="D5955" s="126">
        <v>1116</v>
      </c>
      <c r="E5955" s="126">
        <v>1116</v>
      </c>
      <c r="F5955" s="126" t="s">
        <v>51</v>
      </c>
      <c r="G5955" s="126">
        <v>2023</v>
      </c>
      <c r="H5955" s="126">
        <v>0</v>
      </c>
      <c r="I5955" s="126">
        <v>1</v>
      </c>
      <c r="J5955" s="126">
        <v>11562371</v>
      </c>
      <c r="K5955" s="126">
        <v>0</v>
      </c>
      <c r="L5955" s="126">
        <v>1554.5</v>
      </c>
      <c r="M5955" s="126">
        <v>11562371</v>
      </c>
      <c r="N5955" s="5">
        <f t="shared" ref="N5955:N6018" si="187">ROUND(J5955/L5955,0)</f>
        <v>7438</v>
      </c>
    </row>
    <row r="5956" spans="1:14" x14ac:dyDescent="0.25">
      <c r="A5956" t="str">
        <f t="shared" si="186"/>
        <v>2023_1134</v>
      </c>
      <c r="C5956" s="126">
        <v>5955</v>
      </c>
      <c r="D5956" s="126">
        <v>1134</v>
      </c>
      <c r="E5956" s="126">
        <v>1134</v>
      </c>
      <c r="F5956" s="126" t="s">
        <v>52</v>
      </c>
      <c r="G5956" s="126">
        <v>2023</v>
      </c>
      <c r="H5956" s="126">
        <v>0</v>
      </c>
      <c r="I5956" s="126">
        <v>1</v>
      </c>
      <c r="J5956" s="126">
        <v>2044505</v>
      </c>
      <c r="K5956" s="126">
        <v>0</v>
      </c>
      <c r="L5956" s="126">
        <v>275.8</v>
      </c>
      <c r="M5956" s="126">
        <v>2044505</v>
      </c>
      <c r="N5956" s="5">
        <f t="shared" si="187"/>
        <v>7413</v>
      </c>
    </row>
    <row r="5957" spans="1:14" x14ac:dyDescent="0.25">
      <c r="A5957" t="str">
        <f t="shared" si="186"/>
        <v>2023_1152</v>
      </c>
      <c r="C5957" s="126">
        <v>5956</v>
      </c>
      <c r="D5957" s="126">
        <v>1152</v>
      </c>
      <c r="E5957" s="126">
        <v>1152</v>
      </c>
      <c r="F5957" s="126" t="s">
        <v>53</v>
      </c>
      <c r="G5957" s="126">
        <v>2023</v>
      </c>
      <c r="H5957" s="126">
        <v>0</v>
      </c>
      <c r="I5957" s="126">
        <v>1</v>
      </c>
      <c r="J5957" s="126">
        <v>7704616</v>
      </c>
      <c r="K5957" s="126">
        <v>0</v>
      </c>
      <c r="L5957" s="126">
        <v>1037.0999999999999</v>
      </c>
      <c r="M5957" s="126">
        <v>7704616</v>
      </c>
      <c r="N5957" s="5">
        <f t="shared" si="187"/>
        <v>7429</v>
      </c>
    </row>
    <row r="5958" spans="1:14" x14ac:dyDescent="0.25">
      <c r="A5958" t="str">
        <f t="shared" ref="A5958:A6021" si="188">CONCATENATE(G5958,"_",D5958)</f>
        <v>2023_1197</v>
      </c>
      <c r="C5958" s="126">
        <v>5957</v>
      </c>
      <c r="D5958" s="126">
        <v>1197</v>
      </c>
      <c r="E5958" s="126">
        <v>1197</v>
      </c>
      <c r="F5958" s="126" t="s">
        <v>54</v>
      </c>
      <c r="G5958" s="126">
        <v>2023</v>
      </c>
      <c r="H5958" s="126">
        <v>0</v>
      </c>
      <c r="I5958" s="126">
        <v>1</v>
      </c>
      <c r="J5958" s="126">
        <v>7177267</v>
      </c>
      <c r="K5958" s="126">
        <v>0</v>
      </c>
      <c r="L5958" s="126">
        <v>968.2</v>
      </c>
      <c r="M5958" s="126">
        <v>7177267</v>
      </c>
      <c r="N5958" s="5">
        <f t="shared" si="187"/>
        <v>7413</v>
      </c>
    </row>
    <row r="5959" spans="1:14" x14ac:dyDescent="0.25">
      <c r="A5959" t="str">
        <f t="shared" si="188"/>
        <v>2023_1206</v>
      </c>
      <c r="C5959" s="126">
        <v>5958</v>
      </c>
      <c r="D5959" s="126">
        <v>1206</v>
      </c>
      <c r="E5959" s="126">
        <v>1206</v>
      </c>
      <c r="F5959" s="126" t="s">
        <v>297</v>
      </c>
      <c r="G5959" s="126">
        <v>2023</v>
      </c>
      <c r="H5959" s="126">
        <v>0</v>
      </c>
      <c r="I5959" s="126">
        <v>1</v>
      </c>
      <c r="J5959" s="126">
        <v>7301805</v>
      </c>
      <c r="K5959" s="126">
        <v>0</v>
      </c>
      <c r="L5959" s="126">
        <v>985</v>
      </c>
      <c r="M5959" s="126">
        <v>7301805</v>
      </c>
      <c r="N5959" s="5">
        <f t="shared" si="187"/>
        <v>7413</v>
      </c>
    </row>
    <row r="5960" spans="1:14" x14ac:dyDescent="0.25">
      <c r="A5960" t="str">
        <f t="shared" si="188"/>
        <v>2023_1211</v>
      </c>
      <c r="C5960" s="126">
        <v>5959</v>
      </c>
      <c r="D5960" s="126">
        <v>1211</v>
      </c>
      <c r="E5960" s="126">
        <v>1211</v>
      </c>
      <c r="F5960" s="126" t="s">
        <v>55</v>
      </c>
      <c r="G5960" s="126">
        <v>2023</v>
      </c>
      <c r="H5960" s="126">
        <v>0</v>
      </c>
      <c r="I5960" s="126">
        <v>1</v>
      </c>
      <c r="J5960" s="126">
        <v>10433798</v>
      </c>
      <c r="K5960" s="126">
        <v>0</v>
      </c>
      <c r="L5960" s="126">
        <v>1407.5</v>
      </c>
      <c r="M5960" s="126">
        <v>10433798</v>
      </c>
      <c r="N5960" s="5">
        <f t="shared" si="187"/>
        <v>7413</v>
      </c>
    </row>
    <row r="5961" spans="1:14" x14ac:dyDescent="0.25">
      <c r="A5961" t="str">
        <f t="shared" si="188"/>
        <v>2023_1215</v>
      </c>
      <c r="C5961" s="126">
        <v>5960</v>
      </c>
      <c r="D5961" s="126">
        <v>1215</v>
      </c>
      <c r="E5961" s="126">
        <v>1215</v>
      </c>
      <c r="F5961" s="126" t="s">
        <v>56</v>
      </c>
      <c r="G5961" s="126">
        <v>2023</v>
      </c>
      <c r="H5961" s="126">
        <v>0</v>
      </c>
      <c r="I5961" s="126">
        <v>1</v>
      </c>
      <c r="J5961" s="126">
        <v>2121601</v>
      </c>
      <c r="K5961" s="126">
        <v>65260</v>
      </c>
      <c r="L5961" s="126">
        <v>286.2</v>
      </c>
      <c r="M5961" s="126">
        <v>2186861</v>
      </c>
      <c r="N5961" s="5">
        <f t="shared" si="187"/>
        <v>7413</v>
      </c>
    </row>
    <row r="5962" spans="1:14" x14ac:dyDescent="0.25">
      <c r="A5962" t="str">
        <f t="shared" si="188"/>
        <v>2023_1218</v>
      </c>
      <c r="C5962" s="126">
        <v>5961</v>
      </c>
      <c r="D5962" s="126">
        <v>1218</v>
      </c>
      <c r="E5962" s="126">
        <v>1218</v>
      </c>
      <c r="F5962" s="126" t="s">
        <v>57</v>
      </c>
      <c r="G5962" s="126">
        <v>2023</v>
      </c>
      <c r="H5962" s="126">
        <v>0</v>
      </c>
      <c r="I5962" s="126">
        <v>1</v>
      </c>
      <c r="J5962" s="126">
        <v>2206764</v>
      </c>
      <c r="K5962" s="126">
        <v>116287</v>
      </c>
      <c r="L5962" s="126">
        <v>294</v>
      </c>
      <c r="M5962" s="126">
        <v>2323051</v>
      </c>
      <c r="N5962" s="5">
        <f t="shared" si="187"/>
        <v>7506</v>
      </c>
    </row>
    <row r="5963" spans="1:14" x14ac:dyDescent="0.25">
      <c r="A5963" t="str">
        <f t="shared" si="188"/>
        <v>2023_2763</v>
      </c>
      <c r="C5963" s="126">
        <v>5962</v>
      </c>
      <c r="D5963" s="126">
        <v>2763</v>
      </c>
      <c r="E5963" s="126">
        <v>2763</v>
      </c>
      <c r="F5963" s="126" t="s">
        <v>109</v>
      </c>
      <c r="G5963" s="126">
        <v>2023</v>
      </c>
      <c r="H5963" s="126">
        <v>0</v>
      </c>
      <c r="I5963" s="126">
        <v>1</v>
      </c>
      <c r="J5963" s="126">
        <v>4495446</v>
      </c>
      <c r="K5963" s="126">
        <v>0</v>
      </c>
      <c r="L5963" s="126">
        <v>601.79999999999995</v>
      </c>
      <c r="M5963" s="126">
        <v>4495446</v>
      </c>
      <c r="N5963" s="5">
        <f t="shared" si="187"/>
        <v>7470</v>
      </c>
    </row>
    <row r="5964" spans="1:14" x14ac:dyDescent="0.25">
      <c r="A5964" t="str">
        <f t="shared" si="188"/>
        <v>2023_1221</v>
      </c>
      <c r="C5964" s="126">
        <v>5963</v>
      </c>
      <c r="D5964" s="126">
        <v>1221</v>
      </c>
      <c r="E5964" s="126">
        <v>1221</v>
      </c>
      <c r="F5964" s="126" t="s">
        <v>342</v>
      </c>
      <c r="G5964" s="126">
        <v>2023</v>
      </c>
      <c r="H5964" s="126">
        <v>0</v>
      </c>
      <c r="I5964" s="126">
        <v>1</v>
      </c>
      <c r="J5964" s="126">
        <v>20742889</v>
      </c>
      <c r="K5964" s="126">
        <v>0</v>
      </c>
      <c r="L5964" s="126">
        <v>2797.8</v>
      </c>
      <c r="M5964" s="126">
        <v>20742889</v>
      </c>
      <c r="N5964" s="5">
        <f t="shared" si="187"/>
        <v>7414</v>
      </c>
    </row>
    <row r="5965" spans="1:14" x14ac:dyDescent="0.25">
      <c r="A5965" t="str">
        <f t="shared" si="188"/>
        <v>2023_1233</v>
      </c>
      <c r="C5965" s="126">
        <v>5964</v>
      </c>
      <c r="D5965" s="126">
        <v>1233</v>
      </c>
      <c r="E5965" s="126">
        <v>1233</v>
      </c>
      <c r="F5965" s="126" t="s">
        <v>58</v>
      </c>
      <c r="G5965" s="126">
        <v>2023</v>
      </c>
      <c r="H5965" s="126">
        <v>0</v>
      </c>
      <c r="I5965" s="126">
        <v>1</v>
      </c>
      <c r="J5965" s="126">
        <v>8799972</v>
      </c>
      <c r="K5965" s="126">
        <v>79590</v>
      </c>
      <c r="L5965" s="126">
        <v>1187.0999999999999</v>
      </c>
      <c r="M5965" s="126">
        <v>8879562</v>
      </c>
      <c r="N5965" s="5">
        <f t="shared" si="187"/>
        <v>7413</v>
      </c>
    </row>
    <row r="5966" spans="1:14" x14ac:dyDescent="0.25">
      <c r="A5966" t="str">
        <f t="shared" si="188"/>
        <v>2023_1278</v>
      </c>
      <c r="C5966" s="126">
        <v>5965</v>
      </c>
      <c r="D5966" s="126">
        <v>1278</v>
      </c>
      <c r="E5966" s="126">
        <v>1278</v>
      </c>
      <c r="F5966" s="126" t="s">
        <v>59</v>
      </c>
      <c r="G5966" s="126">
        <v>2023</v>
      </c>
      <c r="H5966" s="126">
        <v>0</v>
      </c>
      <c r="I5966" s="126">
        <v>1</v>
      </c>
      <c r="J5966" s="126">
        <v>26818458</v>
      </c>
      <c r="K5966" s="126">
        <v>0</v>
      </c>
      <c r="L5966" s="126">
        <v>3612.4</v>
      </c>
      <c r="M5966" s="126">
        <v>26818458</v>
      </c>
      <c r="N5966" s="5">
        <f t="shared" si="187"/>
        <v>7424</v>
      </c>
    </row>
    <row r="5967" spans="1:14" x14ac:dyDescent="0.25">
      <c r="A5967" t="str">
        <f t="shared" si="188"/>
        <v>2023_1332</v>
      </c>
      <c r="C5967" s="126">
        <v>5966</v>
      </c>
      <c r="D5967" s="126">
        <v>1332</v>
      </c>
      <c r="E5967" s="126">
        <v>1332</v>
      </c>
      <c r="F5967" s="126" t="s">
        <v>60</v>
      </c>
      <c r="G5967" s="126">
        <v>2023</v>
      </c>
      <c r="H5967" s="126">
        <v>0</v>
      </c>
      <c r="I5967" s="126">
        <v>1</v>
      </c>
      <c r="J5967" s="126">
        <v>5385545</v>
      </c>
      <c r="K5967" s="126">
        <v>0</v>
      </c>
      <c r="L5967" s="126">
        <v>726.5</v>
      </c>
      <c r="M5967" s="126">
        <v>5385545</v>
      </c>
      <c r="N5967" s="5">
        <f t="shared" si="187"/>
        <v>7413</v>
      </c>
    </row>
    <row r="5968" spans="1:14" x14ac:dyDescent="0.25">
      <c r="A5968" t="str">
        <f t="shared" si="188"/>
        <v>2023_1337</v>
      </c>
      <c r="C5968" s="126">
        <v>5967</v>
      </c>
      <c r="D5968" s="126">
        <v>1337</v>
      </c>
      <c r="E5968" s="126">
        <v>1337</v>
      </c>
      <c r="F5968" s="126" t="s">
        <v>343</v>
      </c>
      <c r="G5968" s="126">
        <v>2023</v>
      </c>
      <c r="H5968" s="126">
        <v>0</v>
      </c>
      <c r="I5968" s="126">
        <v>1</v>
      </c>
      <c r="J5968" s="126">
        <v>38035362</v>
      </c>
      <c r="K5968" s="126">
        <v>0</v>
      </c>
      <c r="L5968" s="126">
        <v>5130.8999999999996</v>
      </c>
      <c r="M5968" s="126">
        <v>38035362</v>
      </c>
      <c r="N5968" s="5">
        <f t="shared" si="187"/>
        <v>7413</v>
      </c>
    </row>
    <row r="5969" spans="1:14" x14ac:dyDescent="0.25">
      <c r="A5969" t="str">
        <f t="shared" si="188"/>
        <v>2023_1350</v>
      </c>
      <c r="C5969" s="126">
        <v>5968</v>
      </c>
      <c r="D5969" s="126">
        <v>1350</v>
      </c>
      <c r="E5969" s="126">
        <v>1350</v>
      </c>
      <c r="F5969" s="126" t="s">
        <v>61</v>
      </c>
      <c r="G5969" s="126">
        <v>2023</v>
      </c>
      <c r="H5969" s="126">
        <v>0</v>
      </c>
      <c r="I5969" s="126">
        <v>1</v>
      </c>
      <c r="J5969" s="126">
        <v>3454458</v>
      </c>
      <c r="K5969" s="126">
        <v>0</v>
      </c>
      <c r="L5969" s="126">
        <v>466</v>
      </c>
      <c r="M5969" s="126">
        <v>3454458</v>
      </c>
      <c r="N5969" s="5">
        <f t="shared" si="187"/>
        <v>7413</v>
      </c>
    </row>
    <row r="5970" spans="1:14" x14ac:dyDescent="0.25">
      <c r="A5970" t="str">
        <f t="shared" si="188"/>
        <v>2023_1359</v>
      </c>
      <c r="C5970" s="126">
        <v>5969</v>
      </c>
      <c r="D5970" s="126">
        <v>1359</v>
      </c>
      <c r="E5970" s="126">
        <v>1359</v>
      </c>
      <c r="F5970" s="126" t="s">
        <v>344</v>
      </c>
      <c r="G5970" s="126">
        <v>2023</v>
      </c>
      <c r="H5970" s="126">
        <v>0</v>
      </c>
      <c r="I5970" s="126">
        <v>1</v>
      </c>
      <c r="J5970" s="126">
        <v>3573066</v>
      </c>
      <c r="K5970" s="126">
        <v>0</v>
      </c>
      <c r="L5970" s="126">
        <v>482</v>
      </c>
      <c r="M5970" s="126">
        <v>3573066</v>
      </c>
      <c r="N5970" s="5">
        <f t="shared" si="187"/>
        <v>7413</v>
      </c>
    </row>
    <row r="5971" spans="1:14" x14ac:dyDescent="0.25">
      <c r="A5971" t="str">
        <f t="shared" si="188"/>
        <v>2023_1368</v>
      </c>
      <c r="C5971" s="126">
        <v>5970</v>
      </c>
      <c r="D5971" s="126">
        <v>1368</v>
      </c>
      <c r="E5971" s="126">
        <v>1368</v>
      </c>
      <c r="F5971" s="126" t="s">
        <v>62</v>
      </c>
      <c r="G5971" s="126">
        <v>2023</v>
      </c>
      <c r="H5971" s="126">
        <v>0</v>
      </c>
      <c r="I5971" s="126">
        <v>1</v>
      </c>
      <c r="J5971" s="126">
        <v>5610158</v>
      </c>
      <c r="K5971" s="126">
        <v>0</v>
      </c>
      <c r="L5971" s="126">
        <v>756.8</v>
      </c>
      <c r="M5971" s="126">
        <v>5610158</v>
      </c>
      <c r="N5971" s="5">
        <f t="shared" si="187"/>
        <v>7413</v>
      </c>
    </row>
    <row r="5972" spans="1:14" x14ac:dyDescent="0.25">
      <c r="A5972" t="str">
        <f t="shared" si="188"/>
        <v>2023_1413</v>
      </c>
      <c r="C5972" s="126">
        <v>5971</v>
      </c>
      <c r="D5972" s="126">
        <v>1413</v>
      </c>
      <c r="E5972" s="126">
        <v>1413</v>
      </c>
      <c r="F5972" s="126" t="s">
        <v>63</v>
      </c>
      <c r="G5972" s="126">
        <v>2023</v>
      </c>
      <c r="H5972" s="126">
        <v>0</v>
      </c>
      <c r="I5972" s="126">
        <v>1</v>
      </c>
      <c r="J5972" s="126">
        <v>3213175</v>
      </c>
      <c r="K5972" s="126">
        <v>0</v>
      </c>
      <c r="L5972" s="126">
        <v>427</v>
      </c>
      <c r="M5972" s="126">
        <v>3213175</v>
      </c>
      <c r="N5972" s="5">
        <f t="shared" si="187"/>
        <v>7525</v>
      </c>
    </row>
    <row r="5973" spans="1:14" x14ac:dyDescent="0.25">
      <c r="A5973" t="str">
        <f t="shared" si="188"/>
        <v>2023_1431</v>
      </c>
      <c r="C5973" s="126">
        <v>5972</v>
      </c>
      <c r="D5973" s="126">
        <v>1431</v>
      </c>
      <c r="E5973" s="126">
        <v>1431</v>
      </c>
      <c r="F5973" s="126" t="s">
        <v>64</v>
      </c>
      <c r="G5973" s="126">
        <v>2023</v>
      </c>
      <c r="H5973" s="126">
        <v>0</v>
      </c>
      <c r="I5973" s="126">
        <v>1</v>
      </c>
      <c r="J5973" s="126">
        <v>3062070</v>
      </c>
      <c r="K5973" s="126">
        <v>0</v>
      </c>
      <c r="L5973" s="126">
        <v>412.4</v>
      </c>
      <c r="M5973" s="126">
        <v>3062070</v>
      </c>
      <c r="N5973" s="5">
        <f t="shared" si="187"/>
        <v>7425</v>
      </c>
    </row>
    <row r="5974" spans="1:14" x14ac:dyDescent="0.25">
      <c r="A5974" t="str">
        <f t="shared" si="188"/>
        <v>2023_1476</v>
      </c>
      <c r="C5974" s="126">
        <v>5973</v>
      </c>
      <c r="D5974" s="126">
        <v>1476</v>
      </c>
      <c r="E5974" s="126">
        <v>1476</v>
      </c>
      <c r="F5974" s="126" t="s">
        <v>65</v>
      </c>
      <c r="G5974" s="126">
        <v>2023</v>
      </c>
      <c r="H5974" s="126">
        <v>0</v>
      </c>
      <c r="I5974" s="126">
        <v>1</v>
      </c>
      <c r="J5974" s="126">
        <v>64700281</v>
      </c>
      <c r="K5974" s="126">
        <v>502246</v>
      </c>
      <c r="L5974" s="126">
        <v>8688.1</v>
      </c>
      <c r="M5974" s="126">
        <v>65202527</v>
      </c>
      <c r="N5974" s="5">
        <f t="shared" si="187"/>
        <v>7447</v>
      </c>
    </row>
    <row r="5975" spans="1:14" x14ac:dyDescent="0.25">
      <c r="A5975" t="str">
        <f t="shared" si="188"/>
        <v>2023_1503</v>
      </c>
      <c r="C5975" s="126">
        <v>5974</v>
      </c>
      <c r="D5975" s="126">
        <v>1503</v>
      </c>
      <c r="E5975" s="126">
        <v>1503</v>
      </c>
      <c r="F5975" s="126" t="s">
        <v>66</v>
      </c>
      <c r="G5975" s="126">
        <v>2023</v>
      </c>
      <c r="H5975" s="126">
        <v>0</v>
      </c>
      <c r="I5975" s="126">
        <v>1</v>
      </c>
      <c r="J5975" s="126">
        <v>10393026</v>
      </c>
      <c r="K5975" s="126">
        <v>278507</v>
      </c>
      <c r="L5975" s="126">
        <v>1402</v>
      </c>
      <c r="M5975" s="126">
        <v>10671533</v>
      </c>
      <c r="N5975" s="5">
        <f t="shared" si="187"/>
        <v>7413</v>
      </c>
    </row>
    <row r="5976" spans="1:14" x14ac:dyDescent="0.25">
      <c r="A5976" t="str">
        <f t="shared" si="188"/>
        <v>2023_1576</v>
      </c>
      <c r="C5976" s="126">
        <v>5975</v>
      </c>
      <c r="D5976" s="126">
        <v>1576</v>
      </c>
      <c r="E5976" s="126">
        <v>1576</v>
      </c>
      <c r="F5976" s="126" t="s">
        <v>67</v>
      </c>
      <c r="G5976" s="126">
        <v>2023</v>
      </c>
      <c r="H5976" s="126">
        <v>0</v>
      </c>
      <c r="I5976" s="126">
        <v>1</v>
      </c>
      <c r="J5976" s="126">
        <v>25160463</v>
      </c>
      <c r="K5976" s="126">
        <v>0</v>
      </c>
      <c r="L5976" s="126">
        <v>3394.1</v>
      </c>
      <c r="M5976" s="126">
        <v>25160463</v>
      </c>
      <c r="N5976" s="5">
        <f t="shared" si="187"/>
        <v>7413</v>
      </c>
    </row>
    <row r="5977" spans="1:14" x14ac:dyDescent="0.25">
      <c r="A5977" t="str">
        <f t="shared" si="188"/>
        <v>2023_1602</v>
      </c>
      <c r="C5977" s="126">
        <v>5976</v>
      </c>
      <c r="D5977" s="126">
        <v>1602</v>
      </c>
      <c r="E5977" s="126">
        <v>1602</v>
      </c>
      <c r="F5977" s="126" t="s">
        <v>68</v>
      </c>
      <c r="G5977" s="126">
        <v>2023</v>
      </c>
      <c r="H5977" s="126">
        <v>0</v>
      </c>
      <c r="I5977" s="126">
        <v>1</v>
      </c>
      <c r="J5977" s="126">
        <v>3475956</v>
      </c>
      <c r="K5977" s="126">
        <v>56160</v>
      </c>
      <c r="L5977" s="126">
        <v>468.9</v>
      </c>
      <c r="M5977" s="126">
        <v>3532116</v>
      </c>
      <c r="N5977" s="5">
        <f t="shared" si="187"/>
        <v>7413</v>
      </c>
    </row>
    <row r="5978" spans="1:14" x14ac:dyDescent="0.25">
      <c r="A5978" t="str">
        <f t="shared" si="188"/>
        <v>2023_1611</v>
      </c>
      <c r="C5978" s="126">
        <v>5977</v>
      </c>
      <c r="D5978" s="126">
        <v>1611</v>
      </c>
      <c r="E5978" s="126">
        <v>1611</v>
      </c>
      <c r="F5978" s="126" t="s">
        <v>69</v>
      </c>
      <c r="G5978" s="126">
        <v>2023</v>
      </c>
      <c r="H5978" s="126">
        <v>0</v>
      </c>
      <c r="I5978" s="126">
        <v>1</v>
      </c>
      <c r="J5978" s="126">
        <v>106840604</v>
      </c>
      <c r="K5978" s="126">
        <v>0</v>
      </c>
      <c r="L5978" s="126">
        <v>14412.6</v>
      </c>
      <c r="M5978" s="126">
        <v>106840604</v>
      </c>
      <c r="N5978" s="5">
        <f t="shared" si="187"/>
        <v>7413</v>
      </c>
    </row>
    <row r="5979" spans="1:14" x14ac:dyDescent="0.25">
      <c r="A5979" t="str">
        <f t="shared" si="188"/>
        <v>2023_1619</v>
      </c>
      <c r="C5979" s="126">
        <v>5978</v>
      </c>
      <c r="D5979" s="126">
        <v>1619</v>
      </c>
      <c r="E5979" s="126">
        <v>1619</v>
      </c>
      <c r="F5979" s="126" t="s">
        <v>70</v>
      </c>
      <c r="G5979" s="126">
        <v>2023</v>
      </c>
      <c r="H5979" s="126">
        <v>0</v>
      </c>
      <c r="I5979" s="126">
        <v>1</v>
      </c>
      <c r="J5979" s="126">
        <v>8765873</v>
      </c>
      <c r="K5979" s="126">
        <v>0</v>
      </c>
      <c r="L5979" s="126">
        <v>1182.5</v>
      </c>
      <c r="M5979" s="126">
        <v>8765873</v>
      </c>
      <c r="N5979" s="5">
        <f t="shared" si="187"/>
        <v>7413</v>
      </c>
    </row>
    <row r="5980" spans="1:14" x14ac:dyDescent="0.25">
      <c r="A5980" t="str">
        <f t="shared" si="188"/>
        <v>2023_1638</v>
      </c>
      <c r="C5980" s="126">
        <v>5979</v>
      </c>
      <c r="D5980" s="126">
        <v>1638</v>
      </c>
      <c r="E5980" s="126">
        <v>1638</v>
      </c>
      <c r="F5980" s="126" t="s">
        <v>345</v>
      </c>
      <c r="G5980" s="126">
        <v>2023</v>
      </c>
      <c r="H5980" s="126">
        <v>0</v>
      </c>
      <c r="I5980" s="126">
        <v>1</v>
      </c>
      <c r="J5980" s="126">
        <v>11345597</v>
      </c>
      <c r="K5980" s="126">
        <v>0</v>
      </c>
      <c r="L5980" s="126">
        <v>1530.5</v>
      </c>
      <c r="M5980" s="126">
        <v>11345597</v>
      </c>
      <c r="N5980" s="5">
        <f t="shared" si="187"/>
        <v>7413</v>
      </c>
    </row>
    <row r="5981" spans="1:14" x14ac:dyDescent="0.25">
      <c r="A5981" t="str">
        <f t="shared" si="188"/>
        <v>2023_1675</v>
      </c>
      <c r="C5981" s="126">
        <v>5980</v>
      </c>
      <c r="D5981" s="126">
        <v>1675</v>
      </c>
      <c r="E5981" s="126">
        <v>1675</v>
      </c>
      <c r="F5981" s="126" t="s">
        <v>71</v>
      </c>
      <c r="G5981" s="126">
        <v>2023</v>
      </c>
      <c r="H5981" s="126">
        <v>0</v>
      </c>
      <c r="I5981" s="126">
        <v>1</v>
      </c>
      <c r="J5981" s="126">
        <v>1435070</v>
      </c>
      <c r="K5981" s="126">
        <v>141189</v>
      </c>
      <c r="L5981" s="126">
        <v>190</v>
      </c>
      <c r="M5981" s="126">
        <v>1576259</v>
      </c>
      <c r="N5981" s="5">
        <f t="shared" si="187"/>
        <v>7553</v>
      </c>
    </row>
    <row r="5982" spans="1:14" x14ac:dyDescent="0.25">
      <c r="A5982" t="str">
        <f t="shared" si="188"/>
        <v>2023_1701</v>
      </c>
      <c r="C5982" s="126">
        <v>5981</v>
      </c>
      <c r="D5982" s="126">
        <v>1701</v>
      </c>
      <c r="E5982" s="126">
        <v>1701</v>
      </c>
      <c r="F5982" s="126" t="s">
        <v>72</v>
      </c>
      <c r="G5982" s="126">
        <v>2023</v>
      </c>
      <c r="H5982" s="126">
        <v>0</v>
      </c>
      <c r="I5982" s="126">
        <v>1</v>
      </c>
      <c r="J5982" s="126">
        <v>15158102</v>
      </c>
      <c r="K5982" s="126">
        <v>0</v>
      </c>
      <c r="L5982" s="126">
        <v>2044.8</v>
      </c>
      <c r="M5982" s="126">
        <v>15158102</v>
      </c>
      <c r="N5982" s="5">
        <f t="shared" si="187"/>
        <v>7413</v>
      </c>
    </row>
    <row r="5983" spans="1:14" x14ac:dyDescent="0.25">
      <c r="A5983" t="str">
        <f t="shared" si="188"/>
        <v>2023_1719</v>
      </c>
      <c r="C5983" s="126">
        <v>5982</v>
      </c>
      <c r="D5983" s="126">
        <v>1719</v>
      </c>
      <c r="E5983" s="126">
        <v>1719</v>
      </c>
      <c r="F5983" s="126" t="s">
        <v>73</v>
      </c>
      <c r="G5983" s="126">
        <v>2023</v>
      </c>
      <c r="H5983" s="126">
        <v>0</v>
      </c>
      <c r="I5983" s="126">
        <v>1</v>
      </c>
      <c r="J5983" s="126">
        <v>6401867</v>
      </c>
      <c r="K5983" s="126">
        <v>0</v>
      </c>
      <c r="L5983" s="126">
        <v>863.6</v>
      </c>
      <c r="M5983" s="126">
        <v>6401867</v>
      </c>
      <c r="N5983" s="5">
        <f t="shared" si="187"/>
        <v>7413</v>
      </c>
    </row>
    <row r="5984" spans="1:14" x14ac:dyDescent="0.25">
      <c r="A5984" t="str">
        <f t="shared" si="188"/>
        <v>2023_1737</v>
      </c>
      <c r="C5984" s="126">
        <v>5983</v>
      </c>
      <c r="D5984" s="126">
        <v>1737</v>
      </c>
      <c r="E5984" s="126">
        <v>1737</v>
      </c>
      <c r="F5984" s="126" t="s">
        <v>346</v>
      </c>
      <c r="G5984" s="126">
        <v>2023</v>
      </c>
      <c r="H5984" s="126">
        <v>0</v>
      </c>
      <c r="I5984" s="126">
        <v>1</v>
      </c>
      <c r="J5984" s="126">
        <v>231003215</v>
      </c>
      <c r="K5984" s="126">
        <v>1024285</v>
      </c>
      <c r="L5984" s="126">
        <v>31023.8</v>
      </c>
      <c r="M5984" s="126">
        <v>232027500</v>
      </c>
      <c r="N5984" s="5">
        <f t="shared" si="187"/>
        <v>7446</v>
      </c>
    </row>
    <row r="5985" spans="1:14" x14ac:dyDescent="0.25">
      <c r="A5985" t="str">
        <f t="shared" si="188"/>
        <v>2023_1782</v>
      </c>
      <c r="C5985" s="126">
        <v>5984</v>
      </c>
      <c r="D5985" s="126">
        <v>1782</v>
      </c>
      <c r="E5985" s="126">
        <v>1782</v>
      </c>
      <c r="F5985" s="126" t="s">
        <v>74</v>
      </c>
      <c r="G5985" s="126">
        <v>2023</v>
      </c>
      <c r="H5985" s="126">
        <v>0</v>
      </c>
      <c r="I5985" s="126">
        <v>1</v>
      </c>
      <c r="J5985" s="126">
        <v>808017</v>
      </c>
      <c r="K5985" s="126">
        <v>0</v>
      </c>
      <c r="L5985" s="126">
        <v>109</v>
      </c>
      <c r="M5985" s="126">
        <v>808017</v>
      </c>
      <c r="N5985" s="5">
        <f t="shared" si="187"/>
        <v>7413</v>
      </c>
    </row>
    <row r="5986" spans="1:14" x14ac:dyDescent="0.25">
      <c r="A5986" t="str">
        <f t="shared" si="188"/>
        <v>2023_1791</v>
      </c>
      <c r="C5986" s="126">
        <v>5985</v>
      </c>
      <c r="D5986" s="126">
        <v>1791</v>
      </c>
      <c r="E5986" s="126">
        <v>1791</v>
      </c>
      <c r="F5986" s="126" t="s">
        <v>75</v>
      </c>
      <c r="G5986" s="126">
        <v>2023</v>
      </c>
      <c r="H5986" s="126">
        <v>0</v>
      </c>
      <c r="I5986" s="126">
        <v>1</v>
      </c>
      <c r="J5986" s="126">
        <v>6491564</v>
      </c>
      <c r="K5986" s="126">
        <v>0</v>
      </c>
      <c r="L5986" s="126">
        <v>875.7</v>
      </c>
      <c r="M5986" s="126">
        <v>6491564</v>
      </c>
      <c r="N5986" s="5">
        <f t="shared" si="187"/>
        <v>7413</v>
      </c>
    </row>
    <row r="5987" spans="1:14" x14ac:dyDescent="0.25">
      <c r="A5987" t="str">
        <f t="shared" si="188"/>
        <v>2023_1863</v>
      </c>
      <c r="C5987" s="126">
        <v>5986</v>
      </c>
      <c r="D5987" s="126">
        <v>1863</v>
      </c>
      <c r="E5987" s="126">
        <v>1863</v>
      </c>
      <c r="F5987" s="126" t="s">
        <v>76</v>
      </c>
      <c r="G5987" s="126">
        <v>2023</v>
      </c>
      <c r="H5987" s="126">
        <v>0</v>
      </c>
      <c r="I5987" s="126">
        <v>1</v>
      </c>
      <c r="J5987" s="126">
        <v>75021784</v>
      </c>
      <c r="K5987" s="126">
        <v>232230</v>
      </c>
      <c r="L5987" s="126">
        <v>10120.299999999999</v>
      </c>
      <c r="M5987" s="126">
        <v>75254014</v>
      </c>
      <c r="N5987" s="5">
        <f t="shared" si="187"/>
        <v>7413</v>
      </c>
    </row>
    <row r="5988" spans="1:14" x14ac:dyDescent="0.25">
      <c r="A5988" t="str">
        <f t="shared" si="188"/>
        <v>2023_1908</v>
      </c>
      <c r="C5988" s="126">
        <v>5987</v>
      </c>
      <c r="D5988" s="126">
        <v>1908</v>
      </c>
      <c r="E5988" s="126">
        <v>1908</v>
      </c>
      <c r="F5988" s="126" t="s">
        <v>77</v>
      </c>
      <c r="G5988" s="126">
        <v>2023</v>
      </c>
      <c r="H5988" s="126">
        <v>0</v>
      </c>
      <c r="I5988" s="126">
        <v>1</v>
      </c>
      <c r="J5988" s="126">
        <v>2825094</v>
      </c>
      <c r="K5988" s="126">
        <v>0</v>
      </c>
      <c r="L5988" s="126">
        <v>381.1</v>
      </c>
      <c r="M5988" s="126">
        <v>2825094</v>
      </c>
      <c r="N5988" s="5">
        <f t="shared" si="187"/>
        <v>7413</v>
      </c>
    </row>
    <row r="5989" spans="1:14" x14ac:dyDescent="0.25">
      <c r="A5989" t="str">
        <f t="shared" si="188"/>
        <v>2023_1926</v>
      </c>
      <c r="C5989" s="126">
        <v>5988</v>
      </c>
      <c r="D5989" s="126">
        <v>1926</v>
      </c>
      <c r="E5989" s="126">
        <v>1926</v>
      </c>
      <c r="F5989" s="126" t="s">
        <v>79</v>
      </c>
      <c r="G5989" s="126">
        <v>2023</v>
      </c>
      <c r="H5989" s="126">
        <v>0</v>
      </c>
      <c r="I5989" s="126">
        <v>1</v>
      </c>
      <c r="J5989" s="126">
        <v>3942144</v>
      </c>
      <c r="K5989" s="126">
        <v>0</v>
      </c>
      <c r="L5989" s="126">
        <v>531</v>
      </c>
      <c r="M5989" s="126">
        <v>3942144</v>
      </c>
      <c r="N5989" s="5">
        <f t="shared" si="187"/>
        <v>7424</v>
      </c>
    </row>
    <row r="5990" spans="1:14" x14ac:dyDescent="0.25">
      <c r="A5990" t="str">
        <f t="shared" si="188"/>
        <v>2023_1944</v>
      </c>
      <c r="C5990" s="126">
        <v>5989</v>
      </c>
      <c r="D5990" s="126">
        <v>1944</v>
      </c>
      <c r="E5990" s="126">
        <v>1944</v>
      </c>
      <c r="F5990" s="126" t="s">
        <v>80</v>
      </c>
      <c r="G5990" s="126">
        <v>2023</v>
      </c>
      <c r="H5990" s="126">
        <v>0</v>
      </c>
      <c r="I5990" s="126">
        <v>1</v>
      </c>
      <c r="J5990" s="126">
        <v>7286112</v>
      </c>
      <c r="K5990" s="126">
        <v>0</v>
      </c>
      <c r="L5990" s="126">
        <v>972</v>
      </c>
      <c r="M5990" s="126">
        <v>7286112</v>
      </c>
      <c r="N5990" s="5">
        <f t="shared" si="187"/>
        <v>7496</v>
      </c>
    </row>
    <row r="5991" spans="1:14" x14ac:dyDescent="0.25">
      <c r="A5991" t="str">
        <f t="shared" si="188"/>
        <v>2023_1953</v>
      </c>
      <c r="C5991" s="126">
        <v>5990</v>
      </c>
      <c r="D5991" s="126">
        <v>1953</v>
      </c>
      <c r="E5991" s="126">
        <v>1953</v>
      </c>
      <c r="F5991" s="126" t="s">
        <v>81</v>
      </c>
      <c r="G5991" s="126">
        <v>2023</v>
      </c>
      <c r="H5991" s="126">
        <v>0</v>
      </c>
      <c r="I5991" s="126">
        <v>1</v>
      </c>
      <c r="J5991" s="126">
        <v>4305470</v>
      </c>
      <c r="K5991" s="126">
        <v>0</v>
      </c>
      <c r="L5991" s="126">
        <v>580.79999999999995</v>
      </c>
      <c r="M5991" s="126">
        <v>4305470</v>
      </c>
      <c r="N5991" s="5">
        <f t="shared" si="187"/>
        <v>7413</v>
      </c>
    </row>
    <row r="5992" spans="1:14" x14ac:dyDescent="0.25">
      <c r="A5992" t="str">
        <f t="shared" si="188"/>
        <v>2023_1963</v>
      </c>
      <c r="C5992" s="126">
        <v>5991</v>
      </c>
      <c r="D5992" s="126">
        <v>1963</v>
      </c>
      <c r="E5992" s="126">
        <v>1963</v>
      </c>
      <c r="F5992" s="126" t="s">
        <v>82</v>
      </c>
      <c r="G5992" s="126">
        <v>2023</v>
      </c>
      <c r="H5992" s="126">
        <v>0</v>
      </c>
      <c r="I5992" s="126">
        <v>1</v>
      </c>
      <c r="J5992" s="126">
        <v>4095683</v>
      </c>
      <c r="K5992" s="126">
        <v>0</v>
      </c>
      <c r="L5992" s="126">
        <v>552.5</v>
      </c>
      <c r="M5992" s="126">
        <v>4095683</v>
      </c>
      <c r="N5992" s="5">
        <f t="shared" si="187"/>
        <v>7413</v>
      </c>
    </row>
    <row r="5993" spans="1:14" x14ac:dyDescent="0.25">
      <c r="A5993" t="str">
        <f t="shared" si="188"/>
        <v>2023_3582</v>
      </c>
      <c r="C5993" s="126">
        <v>5992</v>
      </c>
      <c r="D5993" s="126">
        <v>3582</v>
      </c>
      <c r="E5993" s="126">
        <v>1968</v>
      </c>
      <c r="F5993" s="126" t="s">
        <v>138</v>
      </c>
      <c r="G5993" s="126">
        <v>2023</v>
      </c>
      <c r="H5993" s="126">
        <v>0</v>
      </c>
      <c r="I5993" s="126">
        <v>1</v>
      </c>
      <c r="J5993" s="126">
        <v>4232446</v>
      </c>
      <c r="K5993" s="126">
        <v>5554</v>
      </c>
      <c r="L5993" s="126">
        <v>567.20000000000005</v>
      </c>
      <c r="M5993" s="126">
        <v>4238000</v>
      </c>
      <c r="N5993" s="5">
        <f t="shared" si="187"/>
        <v>7462</v>
      </c>
    </row>
    <row r="5994" spans="1:14" x14ac:dyDescent="0.25">
      <c r="A5994" t="str">
        <f t="shared" si="188"/>
        <v>2023_3978</v>
      </c>
      <c r="C5994" s="126">
        <v>5993</v>
      </c>
      <c r="D5994" s="126">
        <v>3978</v>
      </c>
      <c r="E5994" s="126">
        <v>3978</v>
      </c>
      <c r="F5994" s="126" t="s">
        <v>150</v>
      </c>
      <c r="G5994" s="126">
        <v>2023</v>
      </c>
      <c r="H5994" s="126">
        <v>0</v>
      </c>
      <c r="I5994" s="126">
        <v>1</v>
      </c>
      <c r="J5994" s="126">
        <v>3922678</v>
      </c>
      <c r="K5994" s="126">
        <v>82206</v>
      </c>
      <c r="L5994" s="126">
        <v>527.1</v>
      </c>
      <c r="M5994" s="126">
        <v>4004884</v>
      </c>
      <c r="N5994" s="5">
        <f t="shared" si="187"/>
        <v>7442</v>
      </c>
    </row>
    <row r="5995" spans="1:14" x14ac:dyDescent="0.25">
      <c r="A5995" t="str">
        <f t="shared" si="188"/>
        <v>2023_6741</v>
      </c>
      <c r="C5995" s="126">
        <v>5994</v>
      </c>
      <c r="D5995" s="126">
        <v>6741</v>
      </c>
      <c r="E5995" s="126">
        <v>6741</v>
      </c>
      <c r="F5995" s="126" t="s">
        <v>256</v>
      </c>
      <c r="G5995" s="126">
        <v>2023</v>
      </c>
      <c r="H5995" s="126">
        <v>0</v>
      </c>
      <c r="I5995" s="126">
        <v>1</v>
      </c>
      <c r="J5995" s="126">
        <v>6000082</v>
      </c>
      <c r="K5995" s="126">
        <v>0</v>
      </c>
      <c r="L5995" s="126">
        <v>809.4</v>
      </c>
      <c r="M5995" s="126">
        <v>6000082</v>
      </c>
      <c r="N5995" s="5">
        <f t="shared" si="187"/>
        <v>7413</v>
      </c>
    </row>
    <row r="5996" spans="1:14" x14ac:dyDescent="0.25">
      <c r="A5996" t="str">
        <f t="shared" si="188"/>
        <v>2023_1970</v>
      </c>
      <c r="C5996" s="126">
        <v>5995</v>
      </c>
      <c r="D5996" s="126">
        <v>1970</v>
      </c>
      <c r="E5996" s="126">
        <v>1970</v>
      </c>
      <c r="F5996" s="126" t="s">
        <v>83</v>
      </c>
      <c r="G5996" s="126">
        <v>2023</v>
      </c>
      <c r="H5996" s="126">
        <v>0</v>
      </c>
      <c r="I5996" s="126">
        <v>1</v>
      </c>
      <c r="J5996" s="126">
        <v>3573066</v>
      </c>
      <c r="K5996" s="126">
        <v>113065</v>
      </c>
      <c r="L5996" s="126">
        <v>482</v>
      </c>
      <c r="M5996" s="126">
        <v>3686131</v>
      </c>
      <c r="N5996" s="5">
        <f t="shared" si="187"/>
        <v>7413</v>
      </c>
    </row>
    <row r="5997" spans="1:14" x14ac:dyDescent="0.25">
      <c r="A5997" t="str">
        <f t="shared" si="188"/>
        <v>2023_1972</v>
      </c>
      <c r="C5997" s="126">
        <v>5996</v>
      </c>
      <c r="D5997" s="126">
        <v>1972</v>
      </c>
      <c r="E5997" s="126">
        <v>1972</v>
      </c>
      <c r="F5997" s="126" t="s">
        <v>84</v>
      </c>
      <c r="G5997" s="126">
        <v>2023</v>
      </c>
      <c r="H5997" s="126">
        <v>0</v>
      </c>
      <c r="I5997" s="126">
        <v>1</v>
      </c>
      <c r="J5997" s="126">
        <v>2448514</v>
      </c>
      <c r="K5997" s="126">
        <v>0</v>
      </c>
      <c r="L5997" s="126">
        <v>330.3</v>
      </c>
      <c r="M5997" s="126">
        <v>2448514</v>
      </c>
      <c r="N5997" s="5">
        <f t="shared" si="187"/>
        <v>7413</v>
      </c>
    </row>
    <row r="5998" spans="1:14" x14ac:dyDescent="0.25">
      <c r="A5998" t="str">
        <f t="shared" si="188"/>
        <v>2023_1965</v>
      </c>
      <c r="C5998" s="126">
        <v>5997</v>
      </c>
      <c r="D5998" s="126">
        <v>1965</v>
      </c>
      <c r="E5998" s="126">
        <v>1965</v>
      </c>
      <c r="F5998" s="126" t="s">
        <v>288</v>
      </c>
      <c r="G5998" s="126">
        <v>2023</v>
      </c>
      <c r="H5998" s="126">
        <v>0</v>
      </c>
      <c r="I5998" s="126">
        <v>1</v>
      </c>
      <c r="J5998" s="126">
        <v>4143126</v>
      </c>
      <c r="K5998" s="126">
        <v>0</v>
      </c>
      <c r="L5998" s="126">
        <v>558.9</v>
      </c>
      <c r="M5998" s="126">
        <v>4143126</v>
      </c>
      <c r="N5998" s="5">
        <f t="shared" si="187"/>
        <v>7413</v>
      </c>
    </row>
    <row r="5999" spans="1:14" x14ac:dyDescent="0.25">
      <c r="A5999" t="str">
        <f t="shared" si="188"/>
        <v>2023_657</v>
      </c>
      <c r="C5999" s="126">
        <v>5998</v>
      </c>
      <c r="D5999" s="126">
        <v>657</v>
      </c>
      <c r="E5999" s="126">
        <v>657</v>
      </c>
      <c r="F5999" s="126" t="s">
        <v>366</v>
      </c>
      <c r="G5999" s="126">
        <v>2023</v>
      </c>
      <c r="H5999" s="126">
        <v>0</v>
      </c>
      <c r="I5999" s="126">
        <v>1</v>
      </c>
      <c r="J5999" s="126">
        <v>6410021</v>
      </c>
      <c r="K5999" s="126">
        <v>0</v>
      </c>
      <c r="L5999" s="126">
        <v>864.7</v>
      </c>
      <c r="M5999" s="126">
        <v>6410021</v>
      </c>
      <c r="N5999" s="5">
        <f t="shared" si="187"/>
        <v>7413</v>
      </c>
    </row>
    <row r="6000" spans="1:14" x14ac:dyDescent="0.25">
      <c r="A6000" t="str">
        <f t="shared" si="188"/>
        <v>2023_1989</v>
      </c>
      <c r="C6000" s="126">
        <v>5999</v>
      </c>
      <c r="D6000" s="126">
        <v>1989</v>
      </c>
      <c r="E6000" s="126">
        <v>1989</v>
      </c>
      <c r="F6000" s="126" t="s">
        <v>86</v>
      </c>
      <c r="G6000" s="126">
        <v>2023</v>
      </c>
      <c r="H6000" s="126">
        <v>0</v>
      </c>
      <c r="I6000" s="126">
        <v>1</v>
      </c>
      <c r="J6000" s="126">
        <v>2957787</v>
      </c>
      <c r="K6000" s="126">
        <v>0</v>
      </c>
      <c r="L6000" s="126">
        <v>399</v>
      </c>
      <c r="M6000" s="126">
        <v>2957787</v>
      </c>
      <c r="N6000" s="5">
        <f t="shared" si="187"/>
        <v>7413</v>
      </c>
    </row>
    <row r="6001" spans="1:14" x14ac:dyDescent="0.25">
      <c r="A6001" t="str">
        <f t="shared" si="188"/>
        <v>2023_2007</v>
      </c>
      <c r="C6001" s="126">
        <v>6000</v>
      </c>
      <c r="D6001" s="126">
        <v>2007</v>
      </c>
      <c r="E6001" s="126">
        <v>2007</v>
      </c>
      <c r="F6001" s="126" t="s">
        <v>87</v>
      </c>
      <c r="G6001" s="126">
        <v>2023</v>
      </c>
      <c r="H6001" s="126">
        <v>0</v>
      </c>
      <c r="I6001" s="126">
        <v>1</v>
      </c>
      <c r="J6001" s="126">
        <v>3944457</v>
      </c>
      <c r="K6001" s="126">
        <v>235835</v>
      </c>
      <c r="L6001" s="126">
        <v>532.1</v>
      </c>
      <c r="M6001" s="126">
        <v>4180292</v>
      </c>
      <c r="N6001" s="5">
        <f t="shared" si="187"/>
        <v>7413</v>
      </c>
    </row>
    <row r="6002" spans="1:14" x14ac:dyDescent="0.25">
      <c r="A6002" t="str">
        <f t="shared" si="188"/>
        <v>2023_2088</v>
      </c>
      <c r="C6002" s="126">
        <v>6001</v>
      </c>
      <c r="D6002" s="126">
        <v>2088</v>
      </c>
      <c r="E6002" s="126">
        <v>2088</v>
      </c>
      <c r="F6002" s="126" t="s">
        <v>88</v>
      </c>
      <c r="G6002" s="126">
        <v>2023</v>
      </c>
      <c r="H6002" s="126">
        <v>0</v>
      </c>
      <c r="I6002" s="126">
        <v>1</v>
      </c>
      <c r="J6002" s="126">
        <v>4871149</v>
      </c>
      <c r="K6002" s="126">
        <v>0</v>
      </c>
      <c r="L6002" s="126">
        <v>649.4</v>
      </c>
      <c r="M6002" s="126">
        <v>4871149</v>
      </c>
      <c r="N6002" s="5">
        <f t="shared" si="187"/>
        <v>7501</v>
      </c>
    </row>
    <row r="6003" spans="1:14" x14ac:dyDescent="0.25">
      <c r="A6003" t="str">
        <f t="shared" si="188"/>
        <v>2023_2097</v>
      </c>
      <c r="C6003" s="126">
        <v>6002</v>
      </c>
      <c r="D6003" s="126">
        <v>2097</v>
      </c>
      <c r="E6003" s="126">
        <v>2097</v>
      </c>
      <c r="F6003" s="126" t="s">
        <v>89</v>
      </c>
      <c r="G6003" s="126">
        <v>2023</v>
      </c>
      <c r="H6003" s="126">
        <v>0</v>
      </c>
      <c r="I6003" s="126">
        <v>1</v>
      </c>
      <c r="J6003" s="126">
        <v>3586911</v>
      </c>
      <c r="K6003" s="126">
        <v>0</v>
      </c>
      <c r="L6003" s="126">
        <v>481.4</v>
      </c>
      <c r="M6003" s="126">
        <v>3586911</v>
      </c>
      <c r="N6003" s="5">
        <f t="shared" si="187"/>
        <v>7451</v>
      </c>
    </row>
    <row r="6004" spans="1:14" x14ac:dyDescent="0.25">
      <c r="A6004" t="str">
        <f t="shared" si="188"/>
        <v>2023_2113</v>
      </c>
      <c r="C6004" s="126">
        <v>6003</v>
      </c>
      <c r="D6004" s="126">
        <v>2113</v>
      </c>
      <c r="E6004" s="126">
        <v>2113</v>
      </c>
      <c r="F6004" s="126" t="s">
        <v>90</v>
      </c>
      <c r="G6004" s="126">
        <v>2023</v>
      </c>
      <c r="H6004" s="126">
        <v>0</v>
      </c>
      <c r="I6004" s="126">
        <v>1</v>
      </c>
      <c r="J6004" s="126">
        <v>1359544</v>
      </c>
      <c r="K6004" s="126">
        <v>44106</v>
      </c>
      <c r="L6004" s="126">
        <v>183.4</v>
      </c>
      <c r="M6004" s="126">
        <v>1403650</v>
      </c>
      <c r="N6004" s="5">
        <f t="shared" si="187"/>
        <v>7413</v>
      </c>
    </row>
    <row r="6005" spans="1:14" x14ac:dyDescent="0.25">
      <c r="A6005" t="str">
        <f t="shared" si="188"/>
        <v>2023_2124</v>
      </c>
      <c r="C6005" s="126">
        <v>6004</v>
      </c>
      <c r="D6005" s="126">
        <v>2124</v>
      </c>
      <c r="E6005" s="126">
        <v>2124</v>
      </c>
      <c r="F6005" s="126" t="s">
        <v>383</v>
      </c>
      <c r="G6005" s="126">
        <v>2023</v>
      </c>
      <c r="H6005" s="126">
        <v>0</v>
      </c>
      <c r="I6005" s="126">
        <v>1</v>
      </c>
      <c r="J6005" s="126">
        <v>9059427</v>
      </c>
      <c r="K6005" s="126">
        <v>0</v>
      </c>
      <c r="L6005" s="126">
        <v>1222.0999999999999</v>
      </c>
      <c r="M6005" s="126">
        <v>9059427</v>
      </c>
      <c r="N6005" s="5">
        <f t="shared" si="187"/>
        <v>7413</v>
      </c>
    </row>
    <row r="6006" spans="1:14" x14ac:dyDescent="0.25">
      <c r="A6006" t="str">
        <f t="shared" si="188"/>
        <v>2023_2151</v>
      </c>
      <c r="C6006" s="126">
        <v>6005</v>
      </c>
      <c r="D6006" s="126">
        <v>2151</v>
      </c>
      <c r="E6006" s="126">
        <v>2151</v>
      </c>
      <c r="F6006" s="126" t="s">
        <v>398</v>
      </c>
      <c r="G6006" s="126">
        <v>2023</v>
      </c>
      <c r="H6006" s="126">
        <v>0</v>
      </c>
      <c r="I6006" s="126">
        <v>1</v>
      </c>
      <c r="J6006" s="126">
        <v>3037034</v>
      </c>
      <c r="K6006" s="126">
        <v>0</v>
      </c>
      <c r="L6006" s="126">
        <v>407</v>
      </c>
      <c r="M6006" s="126">
        <v>3037034</v>
      </c>
      <c r="N6006" s="5">
        <f t="shared" si="187"/>
        <v>7462</v>
      </c>
    </row>
    <row r="6007" spans="1:14" x14ac:dyDescent="0.25">
      <c r="A6007" t="str">
        <f t="shared" si="188"/>
        <v>2023_2169</v>
      </c>
      <c r="C6007" s="126">
        <v>6006</v>
      </c>
      <c r="D6007" s="126">
        <v>2169</v>
      </c>
      <c r="E6007" s="126">
        <v>2169</v>
      </c>
      <c r="F6007" s="126" t="s">
        <v>91</v>
      </c>
      <c r="G6007" s="126">
        <v>2023</v>
      </c>
      <c r="H6007" s="126">
        <v>0</v>
      </c>
      <c r="I6007" s="126">
        <v>1</v>
      </c>
      <c r="J6007" s="126">
        <v>11915656</v>
      </c>
      <c r="K6007" s="126">
        <v>0</v>
      </c>
      <c r="L6007" s="126">
        <v>1607.4</v>
      </c>
      <c r="M6007" s="126">
        <v>11915656</v>
      </c>
      <c r="N6007" s="5">
        <f t="shared" si="187"/>
        <v>7413</v>
      </c>
    </row>
    <row r="6008" spans="1:14" x14ac:dyDescent="0.25">
      <c r="A6008" t="str">
        <f t="shared" si="188"/>
        <v>2023_2295</v>
      </c>
      <c r="C6008" s="126">
        <v>6007</v>
      </c>
      <c r="D6008" s="126">
        <v>2295</v>
      </c>
      <c r="E6008" s="126">
        <v>2295</v>
      </c>
      <c r="F6008" s="126" t="s">
        <v>92</v>
      </c>
      <c r="G6008" s="126">
        <v>2023</v>
      </c>
      <c r="H6008" s="126">
        <v>0</v>
      </c>
      <c r="I6008" s="126">
        <v>1</v>
      </c>
      <c r="J6008" s="126">
        <v>7842954</v>
      </c>
      <c r="K6008" s="126">
        <v>0</v>
      </c>
      <c r="L6008" s="126">
        <v>1058</v>
      </c>
      <c r="M6008" s="126">
        <v>7842954</v>
      </c>
      <c r="N6008" s="5">
        <f t="shared" si="187"/>
        <v>7413</v>
      </c>
    </row>
    <row r="6009" spans="1:14" x14ac:dyDescent="0.25">
      <c r="A6009" t="str">
        <f t="shared" si="188"/>
        <v>2023_2313</v>
      </c>
      <c r="C6009" s="126">
        <v>6008</v>
      </c>
      <c r="D6009" s="126">
        <v>2313</v>
      </c>
      <c r="E6009" s="126">
        <v>2313</v>
      </c>
      <c r="F6009" s="126" t="s">
        <v>93</v>
      </c>
      <c r="G6009" s="126">
        <v>2023</v>
      </c>
      <c r="H6009" s="126">
        <v>0</v>
      </c>
      <c r="I6009" s="126">
        <v>1</v>
      </c>
      <c r="J6009" s="126">
        <v>27100445</v>
      </c>
      <c r="K6009" s="126">
        <v>0</v>
      </c>
      <c r="L6009" s="126">
        <v>3655.8</v>
      </c>
      <c r="M6009" s="126">
        <v>27100445</v>
      </c>
      <c r="N6009" s="5">
        <f t="shared" si="187"/>
        <v>7413</v>
      </c>
    </row>
    <row r="6010" spans="1:14" x14ac:dyDescent="0.25">
      <c r="A6010" t="str">
        <f t="shared" si="188"/>
        <v>2023_2322</v>
      </c>
      <c r="C6010" s="126">
        <v>6009</v>
      </c>
      <c r="D6010" s="126">
        <v>2322</v>
      </c>
      <c r="E6010" s="126">
        <v>2322</v>
      </c>
      <c r="F6010" s="126" t="s">
        <v>94</v>
      </c>
      <c r="G6010" s="126">
        <v>2023</v>
      </c>
      <c r="H6010" s="126">
        <v>0</v>
      </c>
      <c r="I6010" s="126">
        <v>1</v>
      </c>
      <c r="J6010" s="126">
        <v>15169963</v>
      </c>
      <c r="K6010" s="126">
        <v>8869</v>
      </c>
      <c r="L6010" s="126">
        <v>2046.4</v>
      </c>
      <c r="M6010" s="126">
        <v>15178832</v>
      </c>
      <c r="N6010" s="5">
        <f t="shared" si="187"/>
        <v>7413</v>
      </c>
    </row>
    <row r="6011" spans="1:14" x14ac:dyDescent="0.25">
      <c r="A6011" t="str">
        <f t="shared" si="188"/>
        <v>2023_2369</v>
      </c>
      <c r="C6011" s="126">
        <v>6010</v>
      </c>
      <c r="D6011" s="126">
        <v>2369</v>
      </c>
      <c r="E6011" s="126">
        <v>2369</v>
      </c>
      <c r="F6011" s="126" t="s">
        <v>95</v>
      </c>
      <c r="G6011" s="126">
        <v>2023</v>
      </c>
      <c r="H6011" s="126">
        <v>0</v>
      </c>
      <c r="I6011" s="126">
        <v>1</v>
      </c>
      <c r="J6011" s="126">
        <v>3232068</v>
      </c>
      <c r="K6011" s="126">
        <v>24137</v>
      </c>
      <c r="L6011" s="126">
        <v>436</v>
      </c>
      <c r="M6011" s="126">
        <v>3256205</v>
      </c>
      <c r="N6011" s="5">
        <f t="shared" si="187"/>
        <v>7413</v>
      </c>
    </row>
    <row r="6012" spans="1:14" x14ac:dyDescent="0.25">
      <c r="A6012" t="str">
        <f t="shared" si="188"/>
        <v>2023_2682</v>
      </c>
      <c r="C6012" s="126">
        <v>6011</v>
      </c>
      <c r="D6012" s="126">
        <v>2682</v>
      </c>
      <c r="E6012" s="126">
        <v>2682</v>
      </c>
      <c r="F6012" s="126" t="s">
        <v>3</v>
      </c>
      <c r="G6012" s="126">
        <v>2023</v>
      </c>
      <c r="H6012" s="126">
        <v>0</v>
      </c>
      <c r="I6012" s="126">
        <v>1</v>
      </c>
      <c r="J6012" s="126">
        <v>1891798</v>
      </c>
      <c r="K6012" s="126">
        <v>0</v>
      </c>
      <c r="L6012" s="126">
        <v>255.2</v>
      </c>
      <c r="M6012" s="126">
        <v>1891798</v>
      </c>
      <c r="N6012" s="5">
        <f t="shared" si="187"/>
        <v>7413</v>
      </c>
    </row>
    <row r="6013" spans="1:14" x14ac:dyDescent="0.25">
      <c r="A6013" t="str">
        <f t="shared" si="188"/>
        <v>2023_2376</v>
      </c>
      <c r="C6013" s="126">
        <v>6012</v>
      </c>
      <c r="D6013" s="126">
        <v>2376</v>
      </c>
      <c r="E6013" s="126">
        <v>2376</v>
      </c>
      <c r="F6013" s="126" t="s">
        <v>96</v>
      </c>
      <c r="G6013" s="126">
        <v>2023</v>
      </c>
      <c r="H6013" s="126">
        <v>0</v>
      </c>
      <c r="I6013" s="126">
        <v>1</v>
      </c>
      <c r="J6013" s="126">
        <v>3498936</v>
      </c>
      <c r="K6013" s="126">
        <v>0</v>
      </c>
      <c r="L6013" s="126">
        <v>472</v>
      </c>
      <c r="M6013" s="126">
        <v>3498936</v>
      </c>
      <c r="N6013" s="5">
        <f t="shared" si="187"/>
        <v>7413</v>
      </c>
    </row>
    <row r="6014" spans="1:14" x14ac:dyDescent="0.25">
      <c r="A6014" t="str">
        <f t="shared" si="188"/>
        <v>2023_2403</v>
      </c>
      <c r="C6014" s="126">
        <v>6013</v>
      </c>
      <c r="D6014" s="126">
        <v>2403</v>
      </c>
      <c r="E6014" s="126">
        <v>2403</v>
      </c>
      <c r="F6014" s="126" t="s">
        <v>384</v>
      </c>
      <c r="G6014" s="126">
        <v>2023</v>
      </c>
      <c r="H6014" s="126">
        <v>0</v>
      </c>
      <c r="I6014" s="126">
        <v>1</v>
      </c>
      <c r="J6014" s="126">
        <v>6200233</v>
      </c>
      <c r="K6014" s="126">
        <v>0</v>
      </c>
      <c r="L6014" s="126">
        <v>836.4</v>
      </c>
      <c r="M6014" s="126">
        <v>6200233</v>
      </c>
      <c r="N6014" s="5">
        <f t="shared" si="187"/>
        <v>7413</v>
      </c>
    </row>
    <row r="6015" spans="1:14" x14ac:dyDescent="0.25">
      <c r="A6015" t="str">
        <f t="shared" si="188"/>
        <v>2023_2457</v>
      </c>
      <c r="C6015" s="126">
        <v>6014</v>
      </c>
      <c r="D6015" s="126">
        <v>2457</v>
      </c>
      <c r="E6015" s="126">
        <v>2457</v>
      </c>
      <c r="F6015" s="126" t="s">
        <v>97</v>
      </c>
      <c r="G6015" s="126">
        <v>2023</v>
      </c>
      <c r="H6015" s="126">
        <v>0</v>
      </c>
      <c r="I6015" s="126">
        <v>1</v>
      </c>
      <c r="J6015" s="126">
        <v>3378104</v>
      </c>
      <c r="K6015" s="126">
        <v>0</v>
      </c>
      <c r="L6015" s="126">
        <v>455.7</v>
      </c>
      <c r="M6015" s="126">
        <v>3378104</v>
      </c>
      <c r="N6015" s="5">
        <f t="shared" si="187"/>
        <v>7413</v>
      </c>
    </row>
    <row r="6016" spans="1:14" x14ac:dyDescent="0.25">
      <c r="A6016" t="str">
        <f t="shared" si="188"/>
        <v>2023_2466</v>
      </c>
      <c r="C6016" s="126">
        <v>6015</v>
      </c>
      <c r="D6016" s="126">
        <v>2466</v>
      </c>
      <c r="E6016" s="126">
        <v>2466</v>
      </c>
      <c r="F6016" s="126" t="s">
        <v>98</v>
      </c>
      <c r="G6016" s="126">
        <v>2023</v>
      </c>
      <c r="H6016" s="126">
        <v>0</v>
      </c>
      <c r="I6016" s="126">
        <v>1</v>
      </c>
      <c r="J6016" s="126">
        <v>11584295</v>
      </c>
      <c r="K6016" s="126">
        <v>0</v>
      </c>
      <c r="L6016" s="126">
        <v>1562.7</v>
      </c>
      <c r="M6016" s="126">
        <v>11584295</v>
      </c>
      <c r="N6016" s="5">
        <f t="shared" si="187"/>
        <v>7413</v>
      </c>
    </row>
    <row r="6017" spans="1:14" x14ac:dyDescent="0.25">
      <c r="A6017" t="str">
        <f t="shared" si="188"/>
        <v>2023_2493</v>
      </c>
      <c r="C6017" s="126">
        <v>6016</v>
      </c>
      <c r="D6017" s="126">
        <v>2493</v>
      </c>
      <c r="E6017" s="126">
        <v>2493</v>
      </c>
      <c r="F6017" s="126" t="s">
        <v>99</v>
      </c>
      <c r="G6017" s="126">
        <v>2023</v>
      </c>
      <c r="H6017" s="126">
        <v>0</v>
      </c>
      <c r="I6017" s="126">
        <v>1</v>
      </c>
      <c r="J6017" s="126">
        <v>1237380</v>
      </c>
      <c r="K6017" s="126">
        <v>0</v>
      </c>
      <c r="L6017" s="126">
        <v>164</v>
      </c>
      <c r="M6017" s="126">
        <v>1237380</v>
      </c>
      <c r="N6017" s="5">
        <f t="shared" si="187"/>
        <v>7545</v>
      </c>
    </row>
    <row r="6018" spans="1:14" x14ac:dyDescent="0.25">
      <c r="A6018" t="str">
        <f t="shared" si="188"/>
        <v>2023_2502</v>
      </c>
      <c r="C6018" s="126">
        <v>6017</v>
      </c>
      <c r="D6018" s="126">
        <v>2502</v>
      </c>
      <c r="E6018" s="126">
        <v>2502</v>
      </c>
      <c r="F6018" s="126" t="s">
        <v>100</v>
      </c>
      <c r="G6018" s="126">
        <v>2023</v>
      </c>
      <c r="H6018" s="126">
        <v>0</v>
      </c>
      <c r="I6018" s="126">
        <v>1</v>
      </c>
      <c r="J6018" s="126">
        <v>4612430</v>
      </c>
      <c r="K6018" s="126">
        <v>0</v>
      </c>
      <c r="L6018" s="126">
        <v>616.79999999999995</v>
      </c>
      <c r="M6018" s="126">
        <v>4612430</v>
      </c>
      <c r="N6018" s="5">
        <f t="shared" si="187"/>
        <v>7478</v>
      </c>
    </row>
    <row r="6019" spans="1:14" x14ac:dyDescent="0.25">
      <c r="A6019" t="str">
        <f t="shared" si="188"/>
        <v>2023_2511</v>
      </c>
      <c r="C6019" s="126">
        <v>6018</v>
      </c>
      <c r="D6019" s="126">
        <v>2511</v>
      </c>
      <c r="E6019" s="126">
        <v>2511</v>
      </c>
      <c r="F6019" s="126" t="s">
        <v>101</v>
      </c>
      <c r="G6019" s="126">
        <v>2023</v>
      </c>
      <c r="H6019" s="126">
        <v>0</v>
      </c>
      <c r="I6019" s="126">
        <v>1</v>
      </c>
      <c r="J6019" s="126">
        <v>14333036</v>
      </c>
      <c r="K6019" s="126">
        <v>0</v>
      </c>
      <c r="L6019" s="126">
        <v>1933.5</v>
      </c>
      <c r="M6019" s="126">
        <v>14333036</v>
      </c>
      <c r="N6019" s="5">
        <f t="shared" ref="N6019:N6082" si="189">ROUND(J6019/L6019,0)</f>
        <v>7413</v>
      </c>
    </row>
    <row r="6020" spans="1:14" x14ac:dyDescent="0.25">
      <c r="A6020" t="str">
        <f t="shared" si="188"/>
        <v>2023_2520</v>
      </c>
      <c r="C6020" s="126">
        <v>6019</v>
      </c>
      <c r="D6020" s="126">
        <v>2520</v>
      </c>
      <c r="E6020" s="126">
        <v>2520</v>
      </c>
      <c r="F6020" s="126" t="s">
        <v>102</v>
      </c>
      <c r="G6020" s="126">
        <v>2023</v>
      </c>
      <c r="H6020" s="126">
        <v>0</v>
      </c>
      <c r="I6020" s="126">
        <v>1</v>
      </c>
      <c r="J6020" s="126">
        <v>2068227</v>
      </c>
      <c r="K6020" s="126">
        <v>0</v>
      </c>
      <c r="L6020" s="126">
        <v>279</v>
      </c>
      <c r="M6020" s="126">
        <v>2068227</v>
      </c>
      <c r="N6020" s="5">
        <f t="shared" si="189"/>
        <v>7413</v>
      </c>
    </row>
    <row r="6021" spans="1:14" x14ac:dyDescent="0.25">
      <c r="A6021" t="str">
        <f t="shared" si="188"/>
        <v>2023_2556</v>
      </c>
      <c r="C6021" s="126">
        <v>6020</v>
      </c>
      <c r="D6021" s="126">
        <v>2556</v>
      </c>
      <c r="E6021" s="126">
        <v>2556</v>
      </c>
      <c r="F6021" s="126" t="s">
        <v>103</v>
      </c>
      <c r="G6021" s="126">
        <v>2023</v>
      </c>
      <c r="H6021" s="126">
        <v>0</v>
      </c>
      <c r="I6021" s="126">
        <v>1</v>
      </c>
      <c r="J6021" s="126">
        <v>2855488</v>
      </c>
      <c r="K6021" s="126">
        <v>0</v>
      </c>
      <c r="L6021" s="126">
        <v>385.2</v>
      </c>
      <c r="M6021" s="126">
        <v>2855488</v>
      </c>
      <c r="N6021" s="5">
        <f t="shared" si="189"/>
        <v>7413</v>
      </c>
    </row>
    <row r="6022" spans="1:14" x14ac:dyDescent="0.25">
      <c r="A6022" t="str">
        <f t="shared" ref="A6022:A6085" si="190">CONCATENATE(G6022,"_",D6022)</f>
        <v>2023_3195</v>
      </c>
      <c r="C6022" s="126">
        <v>6021</v>
      </c>
      <c r="D6022" s="126">
        <v>3195</v>
      </c>
      <c r="E6022" s="126">
        <v>3195</v>
      </c>
      <c r="F6022" s="126" t="s">
        <v>298</v>
      </c>
      <c r="G6022" s="126">
        <v>2023</v>
      </c>
      <c r="H6022" s="126">
        <v>0</v>
      </c>
      <c r="I6022" s="126">
        <v>1</v>
      </c>
      <c r="J6022" s="126">
        <v>8848505</v>
      </c>
      <c r="K6022" s="126">
        <v>0</v>
      </c>
      <c r="L6022" s="126">
        <v>1187.4000000000001</v>
      </c>
      <c r="M6022" s="126">
        <v>8848505</v>
      </c>
      <c r="N6022" s="5">
        <f t="shared" si="189"/>
        <v>7452</v>
      </c>
    </row>
    <row r="6023" spans="1:14" x14ac:dyDescent="0.25">
      <c r="A6023" t="str">
        <f t="shared" si="190"/>
        <v>2023_2709</v>
      </c>
      <c r="C6023" s="126">
        <v>6022</v>
      </c>
      <c r="D6023" s="126">
        <v>2709</v>
      </c>
      <c r="E6023" s="126">
        <v>2709</v>
      </c>
      <c r="F6023" s="126" t="s">
        <v>105</v>
      </c>
      <c r="G6023" s="126">
        <v>2023</v>
      </c>
      <c r="H6023" s="126">
        <v>0</v>
      </c>
      <c r="I6023" s="126">
        <v>1</v>
      </c>
      <c r="J6023" s="126">
        <v>11281845</v>
      </c>
      <c r="K6023" s="126">
        <v>189688</v>
      </c>
      <c r="L6023" s="126">
        <v>1521.9</v>
      </c>
      <c r="M6023" s="126">
        <v>11471533</v>
      </c>
      <c r="N6023" s="5">
        <f t="shared" si="189"/>
        <v>7413</v>
      </c>
    </row>
    <row r="6024" spans="1:14" x14ac:dyDescent="0.25">
      <c r="A6024" t="str">
        <f t="shared" si="190"/>
        <v>2023_2718</v>
      </c>
      <c r="C6024" s="126">
        <v>6023</v>
      </c>
      <c r="D6024" s="126">
        <v>2718</v>
      </c>
      <c r="E6024" s="126">
        <v>2718</v>
      </c>
      <c r="F6024" s="126" t="s">
        <v>106</v>
      </c>
      <c r="G6024" s="126">
        <v>2023</v>
      </c>
      <c r="H6024" s="126">
        <v>0</v>
      </c>
      <c r="I6024" s="126">
        <v>1</v>
      </c>
      <c r="J6024" s="126">
        <v>3399218</v>
      </c>
      <c r="K6024" s="126">
        <v>0</v>
      </c>
      <c r="L6024" s="126">
        <v>456.7</v>
      </c>
      <c r="M6024" s="126">
        <v>3399218</v>
      </c>
      <c r="N6024" s="5">
        <f t="shared" si="189"/>
        <v>7443</v>
      </c>
    </row>
    <row r="6025" spans="1:14" x14ac:dyDescent="0.25">
      <c r="A6025" t="str">
        <f t="shared" si="190"/>
        <v>2023_2727</v>
      </c>
      <c r="C6025" s="126">
        <v>6024</v>
      </c>
      <c r="D6025" s="126">
        <v>2727</v>
      </c>
      <c r="E6025" s="126">
        <v>2727</v>
      </c>
      <c r="F6025" s="126" t="s">
        <v>107</v>
      </c>
      <c r="G6025" s="126">
        <v>2023</v>
      </c>
      <c r="H6025" s="126">
        <v>0</v>
      </c>
      <c r="I6025" s="126">
        <v>1</v>
      </c>
      <c r="J6025" s="126">
        <v>4953367</v>
      </c>
      <c r="K6025" s="126">
        <v>0</v>
      </c>
      <c r="L6025" s="126">
        <v>668.2</v>
      </c>
      <c r="M6025" s="126">
        <v>4953367</v>
      </c>
      <c r="N6025" s="5">
        <f t="shared" si="189"/>
        <v>7413</v>
      </c>
    </row>
    <row r="6026" spans="1:14" x14ac:dyDescent="0.25">
      <c r="A6026" t="str">
        <f t="shared" si="190"/>
        <v>2023_2754</v>
      </c>
      <c r="C6026" s="126">
        <v>6025</v>
      </c>
      <c r="D6026" s="126">
        <v>2754</v>
      </c>
      <c r="E6026" s="126">
        <v>2754</v>
      </c>
      <c r="F6026" s="126" t="s">
        <v>108</v>
      </c>
      <c r="G6026" s="126">
        <v>2023</v>
      </c>
      <c r="H6026" s="126">
        <v>0</v>
      </c>
      <c r="I6026" s="126">
        <v>1</v>
      </c>
      <c r="J6026" s="126">
        <v>2937031</v>
      </c>
      <c r="K6026" s="126">
        <v>27203</v>
      </c>
      <c r="L6026" s="126">
        <v>396.2</v>
      </c>
      <c r="M6026" s="126">
        <v>2964234</v>
      </c>
      <c r="N6026" s="5">
        <f t="shared" si="189"/>
        <v>7413</v>
      </c>
    </row>
    <row r="6027" spans="1:14" x14ac:dyDescent="0.25">
      <c r="A6027" t="str">
        <f t="shared" si="190"/>
        <v>2023_2766</v>
      </c>
      <c r="C6027" s="126">
        <v>6026</v>
      </c>
      <c r="D6027" s="126">
        <v>2766</v>
      </c>
      <c r="E6027" s="126">
        <v>2766</v>
      </c>
      <c r="F6027" s="126" t="s">
        <v>348</v>
      </c>
      <c r="G6027" s="126">
        <v>2023</v>
      </c>
      <c r="H6027" s="126">
        <v>0</v>
      </c>
      <c r="I6027" s="126">
        <v>1</v>
      </c>
      <c r="J6027" s="126">
        <v>2440819</v>
      </c>
      <c r="K6027" s="126">
        <v>33280</v>
      </c>
      <c r="L6027" s="126">
        <v>326.39999999999998</v>
      </c>
      <c r="M6027" s="126">
        <v>2474099</v>
      </c>
      <c r="N6027" s="5">
        <f t="shared" si="189"/>
        <v>7478</v>
      </c>
    </row>
    <row r="6028" spans="1:14" x14ac:dyDescent="0.25">
      <c r="A6028" t="str">
        <f t="shared" si="190"/>
        <v>2023_2772</v>
      </c>
      <c r="C6028" s="126">
        <v>6027</v>
      </c>
      <c r="D6028" s="126">
        <v>2772</v>
      </c>
      <c r="E6028" s="126">
        <v>2772</v>
      </c>
      <c r="F6028" s="126" t="s">
        <v>110</v>
      </c>
      <c r="G6028" s="126">
        <v>2023</v>
      </c>
      <c r="H6028" s="126">
        <v>0</v>
      </c>
      <c r="I6028" s="126">
        <v>1</v>
      </c>
      <c r="J6028" s="126">
        <v>1706813</v>
      </c>
      <c r="K6028" s="126">
        <v>0</v>
      </c>
      <c r="L6028" s="126">
        <v>227</v>
      </c>
      <c r="M6028" s="126">
        <v>1706813</v>
      </c>
      <c r="N6028" s="5">
        <f t="shared" si="189"/>
        <v>7519</v>
      </c>
    </row>
    <row r="6029" spans="1:14" x14ac:dyDescent="0.25">
      <c r="A6029" t="str">
        <f t="shared" si="190"/>
        <v>2023_2781</v>
      </c>
      <c r="C6029" s="126">
        <v>6028</v>
      </c>
      <c r="D6029" s="126">
        <v>2781</v>
      </c>
      <c r="E6029" s="126">
        <v>2781</v>
      </c>
      <c r="F6029" s="126" t="s">
        <v>111</v>
      </c>
      <c r="G6029" s="126">
        <v>2023</v>
      </c>
      <c r="H6029" s="126">
        <v>0</v>
      </c>
      <c r="I6029" s="126">
        <v>1</v>
      </c>
      <c r="J6029" s="126">
        <v>8215828</v>
      </c>
      <c r="K6029" s="126">
        <v>0</v>
      </c>
      <c r="L6029" s="126">
        <v>1108.3</v>
      </c>
      <c r="M6029" s="126">
        <v>8215828</v>
      </c>
      <c r="N6029" s="5">
        <f t="shared" si="189"/>
        <v>7413</v>
      </c>
    </row>
    <row r="6030" spans="1:14" x14ac:dyDescent="0.25">
      <c r="A6030" t="str">
        <f t="shared" si="190"/>
        <v>2023_2826</v>
      </c>
      <c r="C6030" s="126">
        <v>6029</v>
      </c>
      <c r="D6030" s="126">
        <v>2826</v>
      </c>
      <c r="E6030" s="126">
        <v>2826</v>
      </c>
      <c r="F6030" s="126" t="s">
        <v>112</v>
      </c>
      <c r="G6030" s="126">
        <v>2023</v>
      </c>
      <c r="H6030" s="126">
        <v>0</v>
      </c>
      <c r="I6030" s="126">
        <v>1</v>
      </c>
      <c r="J6030" s="126">
        <v>10026169</v>
      </c>
      <c r="K6030" s="126">
        <v>0</v>
      </c>
      <c r="L6030" s="126">
        <v>1351.6</v>
      </c>
      <c r="M6030" s="126">
        <v>10026169</v>
      </c>
      <c r="N6030" s="5">
        <f t="shared" si="189"/>
        <v>7418</v>
      </c>
    </row>
    <row r="6031" spans="1:14" x14ac:dyDescent="0.25">
      <c r="A6031" t="str">
        <f t="shared" si="190"/>
        <v>2023_2846</v>
      </c>
      <c r="C6031" s="126">
        <v>6030</v>
      </c>
      <c r="D6031" s="126">
        <v>2846</v>
      </c>
      <c r="E6031" s="126">
        <v>2846</v>
      </c>
      <c r="F6031" s="126" t="s">
        <v>113</v>
      </c>
      <c r="G6031" s="126">
        <v>2023</v>
      </c>
      <c r="H6031" s="126">
        <v>0</v>
      </c>
      <c r="I6031" s="126">
        <v>1</v>
      </c>
      <c r="J6031" s="126">
        <v>2182557</v>
      </c>
      <c r="K6031" s="126">
        <v>0</v>
      </c>
      <c r="L6031" s="126">
        <v>293</v>
      </c>
      <c r="M6031" s="126">
        <v>2182557</v>
      </c>
      <c r="N6031" s="5">
        <f t="shared" si="189"/>
        <v>7449</v>
      </c>
    </row>
    <row r="6032" spans="1:14" x14ac:dyDescent="0.25">
      <c r="A6032" t="str">
        <f t="shared" si="190"/>
        <v>2023_2862</v>
      </c>
      <c r="C6032" s="126">
        <v>6031</v>
      </c>
      <c r="D6032" s="126">
        <v>2862</v>
      </c>
      <c r="E6032" s="126">
        <v>2862</v>
      </c>
      <c r="F6032" s="126" t="s">
        <v>114</v>
      </c>
      <c r="G6032" s="126">
        <v>2023</v>
      </c>
      <c r="H6032" s="126">
        <v>0</v>
      </c>
      <c r="I6032" s="126">
        <v>1</v>
      </c>
      <c r="J6032" s="126">
        <v>4772790</v>
      </c>
      <c r="K6032" s="126">
        <v>0</v>
      </c>
      <c r="L6032" s="126">
        <v>642.79999999999995</v>
      </c>
      <c r="M6032" s="126">
        <v>4772790</v>
      </c>
      <c r="N6032" s="5">
        <f t="shared" si="189"/>
        <v>7425</v>
      </c>
    </row>
    <row r="6033" spans="1:14" x14ac:dyDescent="0.25">
      <c r="A6033" t="str">
        <f t="shared" si="190"/>
        <v>2023_2977</v>
      </c>
      <c r="C6033" s="126">
        <v>6032</v>
      </c>
      <c r="D6033" s="126">
        <v>2977</v>
      </c>
      <c r="E6033" s="126">
        <v>2977</v>
      </c>
      <c r="F6033" s="126" t="s">
        <v>115</v>
      </c>
      <c r="G6033" s="126">
        <v>2023</v>
      </c>
      <c r="H6033" s="126">
        <v>0</v>
      </c>
      <c r="I6033" s="126">
        <v>1</v>
      </c>
      <c r="J6033" s="126">
        <v>4359585</v>
      </c>
      <c r="K6033" s="126">
        <v>86401</v>
      </c>
      <c r="L6033" s="126">
        <v>588.1</v>
      </c>
      <c r="M6033" s="126">
        <v>4445986</v>
      </c>
      <c r="N6033" s="5">
        <f t="shared" si="189"/>
        <v>7413</v>
      </c>
    </row>
    <row r="6034" spans="1:14" x14ac:dyDescent="0.25">
      <c r="A6034" t="str">
        <f t="shared" si="190"/>
        <v>2023_2988</v>
      </c>
      <c r="C6034" s="126">
        <v>6033</v>
      </c>
      <c r="D6034" s="126">
        <v>2988</v>
      </c>
      <c r="E6034" s="126">
        <v>2988</v>
      </c>
      <c r="F6034" s="126" t="s">
        <v>116</v>
      </c>
      <c r="G6034" s="126">
        <v>2023</v>
      </c>
      <c r="H6034" s="126">
        <v>0</v>
      </c>
      <c r="I6034" s="126">
        <v>1</v>
      </c>
      <c r="J6034" s="126">
        <v>4130524</v>
      </c>
      <c r="K6034" s="126">
        <v>0</v>
      </c>
      <c r="L6034" s="126">
        <v>557.20000000000005</v>
      </c>
      <c r="M6034" s="126">
        <v>4130524</v>
      </c>
      <c r="N6034" s="5">
        <f t="shared" si="189"/>
        <v>7413</v>
      </c>
    </row>
    <row r="6035" spans="1:14" x14ac:dyDescent="0.25">
      <c r="A6035" t="str">
        <f t="shared" si="190"/>
        <v>2023_3029</v>
      </c>
      <c r="C6035" s="126">
        <v>6034</v>
      </c>
      <c r="D6035" s="126">
        <v>3029</v>
      </c>
      <c r="E6035" s="126">
        <v>3029</v>
      </c>
      <c r="F6035" s="126" t="s">
        <v>117</v>
      </c>
      <c r="G6035" s="126">
        <v>2023</v>
      </c>
      <c r="H6035" s="126">
        <v>0</v>
      </c>
      <c r="I6035" s="126">
        <v>1</v>
      </c>
      <c r="J6035" s="126">
        <v>8663655</v>
      </c>
      <c r="K6035" s="126">
        <v>0</v>
      </c>
      <c r="L6035" s="126">
        <v>1155</v>
      </c>
      <c r="M6035" s="126">
        <v>8663655</v>
      </c>
      <c r="N6035" s="5">
        <f t="shared" si="189"/>
        <v>7501</v>
      </c>
    </row>
    <row r="6036" spans="1:14" x14ac:dyDescent="0.25">
      <c r="A6036" t="str">
        <f t="shared" si="190"/>
        <v>2023_3033</v>
      </c>
      <c r="C6036" s="126">
        <v>6035</v>
      </c>
      <c r="D6036" s="126">
        <v>3033</v>
      </c>
      <c r="E6036" s="126">
        <v>3033</v>
      </c>
      <c r="F6036" s="126" t="s">
        <v>118</v>
      </c>
      <c r="G6036" s="126">
        <v>2023</v>
      </c>
      <c r="H6036" s="126">
        <v>0</v>
      </c>
      <c r="I6036" s="126">
        <v>1</v>
      </c>
      <c r="J6036" s="126">
        <v>3064159</v>
      </c>
      <c r="K6036" s="126">
        <v>33366</v>
      </c>
      <c r="L6036" s="126">
        <v>409.1</v>
      </c>
      <c r="M6036" s="126">
        <v>3097525</v>
      </c>
      <c r="N6036" s="5">
        <f t="shared" si="189"/>
        <v>7490</v>
      </c>
    </row>
    <row r="6037" spans="1:14" x14ac:dyDescent="0.25">
      <c r="A6037" t="str">
        <f t="shared" si="190"/>
        <v>2023_3042</v>
      </c>
      <c r="C6037" s="126">
        <v>6036</v>
      </c>
      <c r="D6037" s="126">
        <v>3042</v>
      </c>
      <c r="E6037" s="126">
        <v>3042</v>
      </c>
      <c r="F6037" s="126" t="s">
        <v>119</v>
      </c>
      <c r="G6037" s="126">
        <v>2023</v>
      </c>
      <c r="H6037" s="126">
        <v>0</v>
      </c>
      <c r="I6037" s="126">
        <v>1</v>
      </c>
      <c r="J6037" s="126">
        <v>5122445</v>
      </c>
      <c r="K6037" s="126">
        <v>0</v>
      </c>
      <c r="L6037" s="126">
        <v>678.2</v>
      </c>
      <c r="M6037" s="126">
        <v>5122445</v>
      </c>
      <c r="N6037" s="5">
        <f t="shared" si="189"/>
        <v>7553</v>
      </c>
    </row>
    <row r="6038" spans="1:14" x14ac:dyDescent="0.25">
      <c r="A6038" t="str">
        <f t="shared" si="190"/>
        <v>2023_3060</v>
      </c>
      <c r="C6038" s="126">
        <v>6037</v>
      </c>
      <c r="D6038" s="126">
        <v>3060</v>
      </c>
      <c r="E6038" s="126">
        <v>3060</v>
      </c>
      <c r="F6038" s="126" t="s">
        <v>120</v>
      </c>
      <c r="G6038" s="126">
        <v>2023</v>
      </c>
      <c r="H6038" s="126">
        <v>0</v>
      </c>
      <c r="I6038" s="126">
        <v>1</v>
      </c>
      <c r="J6038" s="126">
        <v>9165433</v>
      </c>
      <c r="K6038" s="126">
        <v>0</v>
      </c>
      <c r="L6038" s="126">
        <v>1236.4000000000001</v>
      </c>
      <c r="M6038" s="126">
        <v>9165433</v>
      </c>
      <c r="N6038" s="5">
        <f t="shared" si="189"/>
        <v>7413</v>
      </c>
    </row>
    <row r="6039" spans="1:14" x14ac:dyDescent="0.25">
      <c r="A6039" t="str">
        <f t="shared" si="190"/>
        <v>2023_3168</v>
      </c>
      <c r="C6039" s="126">
        <v>6038</v>
      </c>
      <c r="D6039" s="126">
        <v>3168</v>
      </c>
      <c r="E6039" s="126">
        <v>3168</v>
      </c>
      <c r="F6039" s="126" t="s">
        <v>127</v>
      </c>
      <c r="G6039" s="126">
        <v>2023</v>
      </c>
      <c r="H6039" s="126">
        <v>0</v>
      </c>
      <c r="I6039" s="126">
        <v>1</v>
      </c>
      <c r="J6039" s="126">
        <v>5100678</v>
      </c>
      <c r="K6039" s="126">
        <v>0</v>
      </c>
      <c r="L6039" s="126">
        <v>682</v>
      </c>
      <c r="M6039" s="126">
        <v>5100678</v>
      </c>
      <c r="N6039" s="5">
        <f t="shared" si="189"/>
        <v>7479</v>
      </c>
    </row>
    <row r="6040" spans="1:14" x14ac:dyDescent="0.25">
      <c r="A6040" t="str">
        <f t="shared" si="190"/>
        <v>2023_3105</v>
      </c>
      <c r="C6040" s="126">
        <v>6039</v>
      </c>
      <c r="D6040" s="126">
        <v>3105</v>
      </c>
      <c r="E6040" s="126">
        <v>3105</v>
      </c>
      <c r="F6040" s="126" t="s">
        <v>121</v>
      </c>
      <c r="G6040" s="126">
        <v>2023</v>
      </c>
      <c r="H6040" s="126">
        <v>0</v>
      </c>
      <c r="I6040" s="126">
        <v>1</v>
      </c>
      <c r="J6040" s="126">
        <v>10427867</v>
      </c>
      <c r="K6040" s="126">
        <v>0</v>
      </c>
      <c r="L6040" s="126">
        <v>1406.7</v>
      </c>
      <c r="M6040" s="126">
        <v>10427867</v>
      </c>
      <c r="N6040" s="5">
        <f t="shared" si="189"/>
        <v>7413</v>
      </c>
    </row>
    <row r="6041" spans="1:14" x14ac:dyDescent="0.25">
      <c r="A6041" t="str">
        <f t="shared" si="190"/>
        <v>2023_3114</v>
      </c>
      <c r="C6041" s="126">
        <v>6040</v>
      </c>
      <c r="D6041" s="126">
        <v>3114</v>
      </c>
      <c r="E6041" s="126">
        <v>3114</v>
      </c>
      <c r="F6041" s="126" t="s">
        <v>122</v>
      </c>
      <c r="G6041" s="126">
        <v>2023</v>
      </c>
      <c r="H6041" s="126">
        <v>0</v>
      </c>
      <c r="I6041" s="126">
        <v>1</v>
      </c>
      <c r="J6041" s="126">
        <v>25756469</v>
      </c>
      <c r="K6041" s="126">
        <v>0</v>
      </c>
      <c r="L6041" s="126">
        <v>3474.5</v>
      </c>
      <c r="M6041" s="126">
        <v>25756469</v>
      </c>
      <c r="N6041" s="5">
        <f t="shared" si="189"/>
        <v>7413</v>
      </c>
    </row>
    <row r="6042" spans="1:14" x14ac:dyDescent="0.25">
      <c r="A6042" t="str">
        <f t="shared" si="190"/>
        <v>2023_3119</v>
      </c>
      <c r="C6042" s="126">
        <v>6041</v>
      </c>
      <c r="D6042" s="126">
        <v>3119</v>
      </c>
      <c r="E6042" s="126">
        <v>3119</v>
      </c>
      <c r="F6042" s="126" t="s">
        <v>123</v>
      </c>
      <c r="G6042" s="126">
        <v>2023</v>
      </c>
      <c r="H6042" s="126">
        <v>0</v>
      </c>
      <c r="I6042" s="126">
        <v>1</v>
      </c>
      <c r="J6042" s="126">
        <v>6281035</v>
      </c>
      <c r="K6042" s="126">
        <v>0</v>
      </c>
      <c r="L6042" s="126">
        <v>847.3</v>
      </c>
      <c r="M6042" s="126">
        <v>6281035</v>
      </c>
      <c r="N6042" s="5">
        <f t="shared" si="189"/>
        <v>7413</v>
      </c>
    </row>
    <row r="6043" spans="1:14" x14ac:dyDescent="0.25">
      <c r="A6043" t="str">
        <f t="shared" si="190"/>
        <v>2023_3141</v>
      </c>
      <c r="C6043" s="126">
        <v>6042</v>
      </c>
      <c r="D6043" s="126">
        <v>3141</v>
      </c>
      <c r="E6043" s="126">
        <v>3141</v>
      </c>
      <c r="F6043" s="126" t="s">
        <v>124</v>
      </c>
      <c r="G6043" s="126">
        <v>2023</v>
      </c>
      <c r="H6043" s="126">
        <v>0</v>
      </c>
      <c r="I6043" s="126">
        <v>1</v>
      </c>
      <c r="J6043" s="126">
        <v>106710135</v>
      </c>
      <c r="K6043" s="126">
        <v>0</v>
      </c>
      <c r="L6043" s="126">
        <v>14395</v>
      </c>
      <c r="M6043" s="126">
        <v>106710135</v>
      </c>
      <c r="N6043" s="5">
        <f t="shared" si="189"/>
        <v>7413</v>
      </c>
    </row>
    <row r="6044" spans="1:14" x14ac:dyDescent="0.25">
      <c r="A6044" t="str">
        <f t="shared" si="190"/>
        <v>2023_3150</v>
      </c>
      <c r="C6044" s="126">
        <v>6043</v>
      </c>
      <c r="D6044" s="126">
        <v>3150</v>
      </c>
      <c r="E6044" s="126">
        <v>3150</v>
      </c>
      <c r="F6044" s="126" t="s">
        <v>125</v>
      </c>
      <c r="G6044" s="126">
        <v>2023</v>
      </c>
      <c r="H6044" s="126">
        <v>0</v>
      </c>
      <c r="I6044" s="126">
        <v>1</v>
      </c>
      <c r="J6044" s="126">
        <v>7524936</v>
      </c>
      <c r="K6044" s="126">
        <v>30539</v>
      </c>
      <c r="L6044" s="126">
        <v>1015.1</v>
      </c>
      <c r="M6044" s="126">
        <v>7555475</v>
      </c>
      <c r="N6044" s="5">
        <f t="shared" si="189"/>
        <v>7413</v>
      </c>
    </row>
    <row r="6045" spans="1:14" x14ac:dyDescent="0.25">
      <c r="A6045" t="str">
        <f t="shared" si="190"/>
        <v>2023_3154</v>
      </c>
      <c r="C6045" s="126">
        <v>6044</v>
      </c>
      <c r="D6045" s="126">
        <v>3154</v>
      </c>
      <c r="E6045" s="126">
        <v>3154</v>
      </c>
      <c r="F6045" s="126" t="s">
        <v>126</v>
      </c>
      <c r="G6045" s="126">
        <v>2023</v>
      </c>
      <c r="H6045" s="126">
        <v>0</v>
      </c>
      <c r="I6045" s="126">
        <v>1</v>
      </c>
      <c r="J6045" s="126">
        <v>3676848</v>
      </c>
      <c r="K6045" s="126">
        <v>114393</v>
      </c>
      <c r="L6045" s="126">
        <v>496</v>
      </c>
      <c r="M6045" s="126">
        <v>3791241</v>
      </c>
      <c r="N6045" s="5">
        <f t="shared" si="189"/>
        <v>7413</v>
      </c>
    </row>
    <row r="6046" spans="1:14" x14ac:dyDescent="0.25">
      <c r="A6046" t="str">
        <f t="shared" si="190"/>
        <v>2023_3186</v>
      </c>
      <c r="C6046" s="126">
        <v>6045</v>
      </c>
      <c r="D6046" s="126">
        <v>3186</v>
      </c>
      <c r="E6046" s="126">
        <v>3186</v>
      </c>
      <c r="F6046" s="126" t="s">
        <v>349</v>
      </c>
      <c r="G6046" s="126">
        <v>2023</v>
      </c>
      <c r="H6046" s="126">
        <v>0</v>
      </c>
      <c r="I6046" s="126">
        <v>1</v>
      </c>
      <c r="J6046" s="126">
        <v>3263669</v>
      </c>
      <c r="K6046" s="126">
        <v>0</v>
      </c>
      <c r="L6046" s="126">
        <v>437.9</v>
      </c>
      <c r="M6046" s="126">
        <v>3263669</v>
      </c>
      <c r="N6046" s="5">
        <f t="shared" si="189"/>
        <v>7453</v>
      </c>
    </row>
    <row r="6047" spans="1:14" x14ac:dyDescent="0.25">
      <c r="A6047" t="str">
        <f t="shared" si="190"/>
        <v>2023_3204</v>
      </c>
      <c r="C6047" s="126">
        <v>6046</v>
      </c>
      <c r="D6047" s="126">
        <v>3204</v>
      </c>
      <c r="E6047" s="126">
        <v>3204</v>
      </c>
      <c r="F6047" s="126" t="s">
        <v>128</v>
      </c>
      <c r="G6047" s="126">
        <v>2023</v>
      </c>
      <c r="H6047" s="126">
        <v>0</v>
      </c>
      <c r="I6047" s="126">
        <v>1</v>
      </c>
      <c r="J6047" s="126">
        <v>6770293</v>
      </c>
      <c r="K6047" s="126">
        <v>0</v>
      </c>
      <c r="L6047" s="126">
        <v>913.3</v>
      </c>
      <c r="M6047" s="126">
        <v>6770293</v>
      </c>
      <c r="N6047" s="5">
        <f t="shared" si="189"/>
        <v>7413</v>
      </c>
    </row>
    <row r="6048" spans="1:14" x14ac:dyDescent="0.25">
      <c r="A6048" t="str">
        <f t="shared" si="190"/>
        <v>2023_3231</v>
      </c>
      <c r="C6048" s="126">
        <v>6047</v>
      </c>
      <c r="D6048" s="126">
        <v>3231</v>
      </c>
      <c r="E6048" s="126">
        <v>3231</v>
      </c>
      <c r="F6048" s="126" t="s">
        <v>129</v>
      </c>
      <c r="G6048" s="126">
        <v>2023</v>
      </c>
      <c r="H6048" s="126">
        <v>0</v>
      </c>
      <c r="I6048" s="126">
        <v>1</v>
      </c>
      <c r="J6048" s="126">
        <v>51793890</v>
      </c>
      <c r="K6048" s="126">
        <v>0</v>
      </c>
      <c r="L6048" s="126">
        <v>6986.9</v>
      </c>
      <c r="M6048" s="126">
        <v>51793890</v>
      </c>
      <c r="N6048" s="5">
        <f t="shared" si="189"/>
        <v>7413</v>
      </c>
    </row>
    <row r="6049" spans="1:14" x14ac:dyDescent="0.25">
      <c r="A6049" t="str">
        <f t="shared" si="190"/>
        <v>2023_3312</v>
      </c>
      <c r="C6049" s="126">
        <v>6048</v>
      </c>
      <c r="D6049" s="126">
        <v>3312</v>
      </c>
      <c r="E6049" s="126">
        <v>3312</v>
      </c>
      <c r="F6049" s="126" t="s">
        <v>130</v>
      </c>
      <c r="G6049" s="126">
        <v>2023</v>
      </c>
      <c r="H6049" s="126">
        <v>0</v>
      </c>
      <c r="I6049" s="126">
        <v>1</v>
      </c>
      <c r="J6049" s="126">
        <v>13917166</v>
      </c>
      <c r="K6049" s="126">
        <v>0</v>
      </c>
      <c r="L6049" s="126">
        <v>1877.4</v>
      </c>
      <c r="M6049" s="126">
        <v>13917166</v>
      </c>
      <c r="N6049" s="5">
        <f t="shared" si="189"/>
        <v>7413</v>
      </c>
    </row>
    <row r="6050" spans="1:14" x14ac:dyDescent="0.25">
      <c r="A6050" t="str">
        <f t="shared" si="190"/>
        <v>2023_3330</v>
      </c>
      <c r="C6050" s="126">
        <v>6049</v>
      </c>
      <c r="D6050" s="126">
        <v>3330</v>
      </c>
      <c r="E6050" s="126">
        <v>3330</v>
      </c>
      <c r="F6050" s="126" t="s">
        <v>131</v>
      </c>
      <c r="G6050" s="126">
        <v>2023</v>
      </c>
      <c r="H6050" s="126">
        <v>0</v>
      </c>
      <c r="I6050" s="126">
        <v>1</v>
      </c>
      <c r="J6050" s="126">
        <v>2573207</v>
      </c>
      <c r="K6050" s="126">
        <v>0</v>
      </c>
      <c r="L6050" s="126">
        <v>346.7</v>
      </c>
      <c r="M6050" s="126">
        <v>2573207</v>
      </c>
      <c r="N6050" s="5">
        <f t="shared" si="189"/>
        <v>7422</v>
      </c>
    </row>
    <row r="6051" spans="1:14" x14ac:dyDescent="0.25">
      <c r="A6051" t="str">
        <f t="shared" si="190"/>
        <v>2023_3348</v>
      </c>
      <c r="C6051" s="126">
        <v>6050</v>
      </c>
      <c r="D6051" s="126">
        <v>3348</v>
      </c>
      <c r="E6051" s="126">
        <v>3348</v>
      </c>
      <c r="F6051" s="126" t="s">
        <v>132</v>
      </c>
      <c r="G6051" s="126">
        <v>2023</v>
      </c>
      <c r="H6051" s="126">
        <v>0</v>
      </c>
      <c r="I6051" s="126">
        <v>1</v>
      </c>
      <c r="J6051" s="126">
        <v>3467444</v>
      </c>
      <c r="K6051" s="126">
        <v>0</v>
      </c>
      <c r="L6051" s="126">
        <v>463.5</v>
      </c>
      <c r="M6051" s="126">
        <v>3467444</v>
      </c>
      <c r="N6051" s="5">
        <f t="shared" si="189"/>
        <v>7481</v>
      </c>
    </row>
    <row r="6052" spans="1:14" x14ac:dyDescent="0.25">
      <c r="A6052" t="str">
        <f t="shared" si="190"/>
        <v>2023_3375</v>
      </c>
      <c r="C6052" s="126">
        <v>6051</v>
      </c>
      <c r="D6052" s="126">
        <v>3375</v>
      </c>
      <c r="E6052" s="126">
        <v>3375</v>
      </c>
      <c r="F6052" s="126" t="s">
        <v>133</v>
      </c>
      <c r="G6052" s="126">
        <v>2023</v>
      </c>
      <c r="H6052" s="126">
        <v>0</v>
      </c>
      <c r="I6052" s="126">
        <v>1</v>
      </c>
      <c r="J6052" s="126">
        <v>13003143</v>
      </c>
      <c r="K6052" s="126">
        <v>0</v>
      </c>
      <c r="L6052" s="126">
        <v>1754.1</v>
      </c>
      <c r="M6052" s="126">
        <v>13003143</v>
      </c>
      <c r="N6052" s="5">
        <f t="shared" si="189"/>
        <v>7413</v>
      </c>
    </row>
    <row r="6053" spans="1:14" x14ac:dyDescent="0.25">
      <c r="A6053" t="str">
        <f t="shared" si="190"/>
        <v>2023_3420</v>
      </c>
      <c r="C6053" s="126">
        <v>6052</v>
      </c>
      <c r="D6053" s="126">
        <v>3420</v>
      </c>
      <c r="E6053" s="126">
        <v>3420</v>
      </c>
      <c r="F6053" s="126" t="s">
        <v>134</v>
      </c>
      <c r="G6053" s="126">
        <v>2023</v>
      </c>
      <c r="H6053" s="126">
        <v>0</v>
      </c>
      <c r="I6053" s="126">
        <v>1</v>
      </c>
      <c r="J6053" s="126">
        <v>4257286</v>
      </c>
      <c r="K6053" s="126">
        <v>0</v>
      </c>
      <c r="L6053" s="126">
        <v>574.29999999999995</v>
      </c>
      <c r="M6053" s="126">
        <v>4257286</v>
      </c>
      <c r="N6053" s="5">
        <f t="shared" si="189"/>
        <v>7413</v>
      </c>
    </row>
    <row r="6054" spans="1:14" x14ac:dyDescent="0.25">
      <c r="A6054" t="str">
        <f t="shared" si="190"/>
        <v>2023_3465</v>
      </c>
      <c r="C6054" s="126">
        <v>6053</v>
      </c>
      <c r="D6054" s="126">
        <v>3465</v>
      </c>
      <c r="E6054" s="126">
        <v>3465</v>
      </c>
      <c r="F6054" s="126" t="s">
        <v>135</v>
      </c>
      <c r="G6054" s="126">
        <v>2023</v>
      </c>
      <c r="H6054" s="126">
        <v>0</v>
      </c>
      <c r="I6054" s="126">
        <v>1</v>
      </c>
      <c r="J6054" s="126">
        <v>2323234</v>
      </c>
      <c r="K6054" s="126">
        <v>0</v>
      </c>
      <c r="L6054" s="126">
        <v>313.39999999999998</v>
      </c>
      <c r="M6054" s="126">
        <v>2323234</v>
      </c>
      <c r="N6054" s="5">
        <f t="shared" si="189"/>
        <v>7413</v>
      </c>
    </row>
    <row r="6055" spans="1:14" x14ac:dyDescent="0.25">
      <c r="A6055" t="str">
        <f t="shared" si="190"/>
        <v>2023_3537</v>
      </c>
      <c r="C6055" s="126">
        <v>6054</v>
      </c>
      <c r="D6055" s="126">
        <v>3537</v>
      </c>
      <c r="E6055" s="126">
        <v>3537</v>
      </c>
      <c r="F6055" s="126" t="s">
        <v>136</v>
      </c>
      <c r="G6055" s="126">
        <v>2023</v>
      </c>
      <c r="H6055" s="126">
        <v>0</v>
      </c>
      <c r="I6055" s="126">
        <v>1</v>
      </c>
      <c r="J6055" s="126">
        <v>2059331</v>
      </c>
      <c r="K6055" s="126">
        <v>0</v>
      </c>
      <c r="L6055" s="126">
        <v>277.8</v>
      </c>
      <c r="M6055" s="126">
        <v>2059331</v>
      </c>
      <c r="N6055" s="5">
        <f t="shared" si="189"/>
        <v>7413</v>
      </c>
    </row>
    <row r="6056" spans="1:14" x14ac:dyDescent="0.25">
      <c r="A6056" t="str">
        <f t="shared" si="190"/>
        <v>2023_3555</v>
      </c>
      <c r="C6056" s="126">
        <v>6055</v>
      </c>
      <c r="D6056" s="126">
        <v>3555</v>
      </c>
      <c r="E6056" s="126">
        <v>3555</v>
      </c>
      <c r="F6056" s="126" t="s">
        <v>137</v>
      </c>
      <c r="G6056" s="126">
        <v>2023</v>
      </c>
      <c r="H6056" s="126">
        <v>0</v>
      </c>
      <c r="I6056" s="126">
        <v>1</v>
      </c>
      <c r="J6056" s="126">
        <v>4567149</v>
      </c>
      <c r="K6056" s="126">
        <v>0</v>
      </c>
      <c r="L6056" s="126">
        <v>616.1</v>
      </c>
      <c r="M6056" s="126">
        <v>4567149</v>
      </c>
      <c r="N6056" s="5">
        <f t="shared" si="189"/>
        <v>7413</v>
      </c>
    </row>
    <row r="6057" spans="1:14" x14ac:dyDescent="0.25">
      <c r="A6057" t="str">
        <f t="shared" si="190"/>
        <v>2023_3600</v>
      </c>
      <c r="C6057" s="126">
        <v>6056</v>
      </c>
      <c r="D6057" s="126">
        <v>3600</v>
      </c>
      <c r="E6057" s="126">
        <v>3600</v>
      </c>
      <c r="F6057" s="126" t="s">
        <v>139</v>
      </c>
      <c r="G6057" s="126">
        <v>2023</v>
      </c>
      <c r="H6057" s="126">
        <v>0</v>
      </c>
      <c r="I6057" s="126">
        <v>1</v>
      </c>
      <c r="J6057" s="126">
        <v>16573985</v>
      </c>
      <c r="K6057" s="126">
        <v>0</v>
      </c>
      <c r="L6057" s="126">
        <v>2235.8000000000002</v>
      </c>
      <c r="M6057" s="126">
        <v>16573985</v>
      </c>
      <c r="N6057" s="5">
        <f t="shared" si="189"/>
        <v>7413</v>
      </c>
    </row>
    <row r="6058" spans="1:14" x14ac:dyDescent="0.25">
      <c r="A6058" t="str">
        <f t="shared" si="190"/>
        <v>2023_3609</v>
      </c>
      <c r="C6058" s="126">
        <v>6057</v>
      </c>
      <c r="D6058" s="126">
        <v>3609</v>
      </c>
      <c r="E6058" s="126">
        <v>3609</v>
      </c>
      <c r="F6058" s="126" t="s">
        <v>140</v>
      </c>
      <c r="G6058" s="126">
        <v>2023</v>
      </c>
      <c r="H6058" s="126">
        <v>0</v>
      </c>
      <c r="I6058" s="126">
        <v>1</v>
      </c>
      <c r="J6058" s="126">
        <v>3338074</v>
      </c>
      <c r="K6058" s="126">
        <v>0</v>
      </c>
      <c r="L6058" s="126">
        <v>450.3</v>
      </c>
      <c r="M6058" s="126">
        <v>3338074</v>
      </c>
      <c r="N6058" s="5">
        <f t="shared" si="189"/>
        <v>7413</v>
      </c>
    </row>
    <row r="6059" spans="1:14" x14ac:dyDescent="0.25">
      <c r="A6059" t="str">
        <f t="shared" si="190"/>
        <v>2023_3645</v>
      </c>
      <c r="C6059" s="126">
        <v>6058</v>
      </c>
      <c r="D6059" s="126">
        <v>3645</v>
      </c>
      <c r="E6059" s="126">
        <v>3645</v>
      </c>
      <c r="F6059" s="126" t="s">
        <v>141</v>
      </c>
      <c r="G6059" s="126">
        <v>2023</v>
      </c>
      <c r="H6059" s="126">
        <v>0</v>
      </c>
      <c r="I6059" s="126">
        <v>1</v>
      </c>
      <c r="J6059" s="126">
        <v>19474692</v>
      </c>
      <c r="K6059" s="126">
        <v>0</v>
      </c>
      <c r="L6059" s="126">
        <v>2627.1</v>
      </c>
      <c r="M6059" s="126">
        <v>19474692</v>
      </c>
      <c r="N6059" s="5">
        <f t="shared" si="189"/>
        <v>7413</v>
      </c>
    </row>
    <row r="6060" spans="1:14" x14ac:dyDescent="0.25">
      <c r="A6060" t="str">
        <f t="shared" si="190"/>
        <v>2023_3715</v>
      </c>
      <c r="C6060" s="126">
        <v>6059</v>
      </c>
      <c r="D6060" s="126">
        <v>3715</v>
      </c>
      <c r="E6060" s="126">
        <v>3715</v>
      </c>
      <c r="F6060" s="126" t="s">
        <v>143</v>
      </c>
      <c r="G6060" s="126">
        <v>2023</v>
      </c>
      <c r="H6060" s="126">
        <v>0</v>
      </c>
      <c r="I6060" s="126">
        <v>1</v>
      </c>
      <c r="J6060" s="126">
        <v>56185351</v>
      </c>
      <c r="K6060" s="126">
        <v>0</v>
      </c>
      <c r="L6060" s="126">
        <v>7579.3</v>
      </c>
      <c r="M6060" s="126">
        <v>56185351</v>
      </c>
      <c r="N6060" s="5">
        <f t="shared" si="189"/>
        <v>7413</v>
      </c>
    </row>
    <row r="6061" spans="1:14" x14ac:dyDescent="0.25">
      <c r="A6061" t="str">
        <f t="shared" si="190"/>
        <v>2023_3744</v>
      </c>
      <c r="C6061" s="126">
        <v>6060</v>
      </c>
      <c r="D6061" s="126">
        <v>3744</v>
      </c>
      <c r="E6061" s="126">
        <v>3744</v>
      </c>
      <c r="F6061" s="126" t="s">
        <v>144</v>
      </c>
      <c r="G6061" s="126">
        <v>2023</v>
      </c>
      <c r="H6061" s="126">
        <v>0</v>
      </c>
      <c r="I6061" s="126">
        <v>1</v>
      </c>
      <c r="J6061" s="126">
        <v>4882943</v>
      </c>
      <c r="K6061" s="126">
        <v>0</v>
      </c>
      <c r="L6061" s="126">
        <v>658.7</v>
      </c>
      <c r="M6061" s="126">
        <v>4882943</v>
      </c>
      <c r="N6061" s="5">
        <f t="shared" si="189"/>
        <v>7413</v>
      </c>
    </row>
    <row r="6062" spans="1:14" x14ac:dyDescent="0.25">
      <c r="A6062" t="str">
        <f t="shared" si="190"/>
        <v>2023_3798</v>
      </c>
      <c r="C6062" s="126">
        <v>6061</v>
      </c>
      <c r="D6062" s="126">
        <v>3798</v>
      </c>
      <c r="E6062" s="126">
        <v>3798</v>
      </c>
      <c r="F6062" s="126" t="s">
        <v>145</v>
      </c>
      <c r="G6062" s="126">
        <v>2023</v>
      </c>
      <c r="H6062" s="126">
        <v>0</v>
      </c>
      <c r="I6062" s="126">
        <v>1</v>
      </c>
      <c r="J6062" s="126">
        <v>4260251</v>
      </c>
      <c r="K6062" s="126">
        <v>0</v>
      </c>
      <c r="L6062" s="126">
        <v>574.70000000000005</v>
      </c>
      <c r="M6062" s="126">
        <v>4260251</v>
      </c>
      <c r="N6062" s="5">
        <f t="shared" si="189"/>
        <v>7413</v>
      </c>
    </row>
    <row r="6063" spans="1:14" x14ac:dyDescent="0.25">
      <c r="A6063" t="str">
        <f t="shared" si="190"/>
        <v>2023_3816</v>
      </c>
      <c r="C6063" s="126">
        <v>6062</v>
      </c>
      <c r="D6063" s="126">
        <v>3816</v>
      </c>
      <c r="E6063" s="126">
        <v>3816</v>
      </c>
      <c r="F6063" s="126" t="s">
        <v>146</v>
      </c>
      <c r="G6063" s="126">
        <v>2023</v>
      </c>
      <c r="H6063" s="126">
        <v>0</v>
      </c>
      <c r="I6063" s="126">
        <v>1</v>
      </c>
      <c r="J6063" s="126">
        <v>2486320</v>
      </c>
      <c r="K6063" s="126">
        <v>212220</v>
      </c>
      <c r="L6063" s="126">
        <v>335.4</v>
      </c>
      <c r="M6063" s="126">
        <v>2698540</v>
      </c>
      <c r="N6063" s="5">
        <f t="shared" si="189"/>
        <v>7413</v>
      </c>
    </row>
    <row r="6064" spans="1:14" x14ac:dyDescent="0.25">
      <c r="A6064" t="str">
        <f t="shared" si="190"/>
        <v>2023_3841</v>
      </c>
      <c r="C6064" s="126">
        <v>6063</v>
      </c>
      <c r="D6064" s="126">
        <v>3841</v>
      </c>
      <c r="E6064" s="126">
        <v>3841</v>
      </c>
      <c r="F6064" s="126" t="s">
        <v>147</v>
      </c>
      <c r="G6064" s="126">
        <v>2023</v>
      </c>
      <c r="H6064" s="126">
        <v>0</v>
      </c>
      <c r="I6064" s="126">
        <v>1</v>
      </c>
      <c r="J6064" s="126">
        <v>5133503</v>
      </c>
      <c r="K6064" s="126">
        <v>27081</v>
      </c>
      <c r="L6064" s="126">
        <v>692.5</v>
      </c>
      <c r="M6064" s="126">
        <v>5160584</v>
      </c>
      <c r="N6064" s="5">
        <f t="shared" si="189"/>
        <v>7413</v>
      </c>
    </row>
    <row r="6065" spans="1:14" x14ac:dyDescent="0.25">
      <c r="A6065" t="str">
        <f t="shared" si="190"/>
        <v>2023_3897</v>
      </c>
      <c r="C6065" s="126">
        <v>6064</v>
      </c>
      <c r="D6065" s="126">
        <v>3897</v>
      </c>
      <c r="E6065" s="126">
        <v>3897</v>
      </c>
      <c r="F6065" s="126" t="s">
        <v>350</v>
      </c>
      <c r="G6065" s="126">
        <v>2023</v>
      </c>
      <c r="H6065" s="126">
        <v>0</v>
      </c>
      <c r="I6065" s="126">
        <v>1</v>
      </c>
      <c r="J6065" s="126">
        <v>1132950</v>
      </c>
      <c r="K6065" s="126">
        <v>45708</v>
      </c>
      <c r="L6065" s="126">
        <v>150</v>
      </c>
      <c r="M6065" s="126">
        <v>1178658</v>
      </c>
      <c r="N6065" s="5">
        <f t="shared" si="189"/>
        <v>7553</v>
      </c>
    </row>
    <row r="6066" spans="1:14" x14ac:dyDescent="0.25">
      <c r="A6066" t="str">
        <f t="shared" si="190"/>
        <v>2023_3906</v>
      </c>
      <c r="C6066" s="126">
        <v>6065</v>
      </c>
      <c r="D6066" s="126">
        <v>3906</v>
      </c>
      <c r="E6066" s="126">
        <v>3906</v>
      </c>
      <c r="F6066" s="126" t="s">
        <v>148</v>
      </c>
      <c r="G6066" s="126">
        <v>2023</v>
      </c>
      <c r="H6066" s="126">
        <v>0</v>
      </c>
      <c r="I6066" s="126">
        <v>1</v>
      </c>
      <c r="J6066" s="126">
        <v>3341780</v>
      </c>
      <c r="K6066" s="126">
        <v>0</v>
      </c>
      <c r="L6066" s="126">
        <v>450.8</v>
      </c>
      <c r="M6066" s="126">
        <v>3341780</v>
      </c>
      <c r="N6066" s="5">
        <f t="shared" si="189"/>
        <v>7413</v>
      </c>
    </row>
    <row r="6067" spans="1:14" x14ac:dyDescent="0.25">
      <c r="A6067" t="str">
        <f t="shared" si="190"/>
        <v>2023_4419</v>
      </c>
      <c r="C6067" s="126">
        <v>6066</v>
      </c>
      <c r="D6067" s="126">
        <v>4419</v>
      </c>
      <c r="E6067" s="126">
        <v>4419</v>
      </c>
      <c r="F6067" s="126" t="s">
        <v>351</v>
      </c>
      <c r="G6067" s="126">
        <v>2023</v>
      </c>
      <c r="H6067" s="126">
        <v>0</v>
      </c>
      <c r="I6067" s="126">
        <v>1</v>
      </c>
      <c r="J6067" s="126">
        <v>5952762</v>
      </c>
      <c r="K6067" s="126">
        <v>0</v>
      </c>
      <c r="L6067" s="126">
        <v>802.8</v>
      </c>
      <c r="M6067" s="126">
        <v>5952762</v>
      </c>
      <c r="N6067" s="5">
        <f t="shared" si="189"/>
        <v>7415</v>
      </c>
    </row>
    <row r="6068" spans="1:14" x14ac:dyDescent="0.25">
      <c r="A6068" t="str">
        <f t="shared" si="190"/>
        <v>2023_3942</v>
      </c>
      <c r="C6068" s="126">
        <v>6067</v>
      </c>
      <c r="D6068" s="126">
        <v>3942</v>
      </c>
      <c r="E6068" s="126">
        <v>3942</v>
      </c>
      <c r="F6068" s="126" t="s">
        <v>149</v>
      </c>
      <c r="G6068" s="126">
        <v>2023</v>
      </c>
      <c r="H6068" s="126">
        <v>0</v>
      </c>
      <c r="I6068" s="126">
        <v>1</v>
      </c>
      <c r="J6068" s="126">
        <v>4839948</v>
      </c>
      <c r="K6068" s="126">
        <v>92169</v>
      </c>
      <c r="L6068" s="126">
        <v>652.9</v>
      </c>
      <c r="M6068" s="126">
        <v>4932117</v>
      </c>
      <c r="N6068" s="5">
        <f t="shared" si="189"/>
        <v>7413</v>
      </c>
    </row>
    <row r="6069" spans="1:14" x14ac:dyDescent="0.25">
      <c r="A6069" t="str">
        <f t="shared" si="190"/>
        <v>2023_4023</v>
      </c>
      <c r="C6069" s="126">
        <v>6068</v>
      </c>
      <c r="D6069" s="126">
        <v>4023</v>
      </c>
      <c r="E6069" s="126">
        <v>4023</v>
      </c>
      <c r="F6069" s="126" t="s">
        <v>367</v>
      </c>
      <c r="G6069" s="126">
        <v>2023</v>
      </c>
      <c r="H6069" s="126">
        <v>0</v>
      </c>
      <c r="I6069" s="126">
        <v>1</v>
      </c>
      <c r="J6069" s="126">
        <v>4837675</v>
      </c>
      <c r="K6069" s="126">
        <v>0</v>
      </c>
      <c r="L6069" s="126">
        <v>650.4</v>
      </c>
      <c r="M6069" s="126">
        <v>4837675</v>
      </c>
      <c r="N6069" s="5">
        <f t="shared" si="189"/>
        <v>7438</v>
      </c>
    </row>
    <row r="6070" spans="1:14" x14ac:dyDescent="0.25">
      <c r="A6070" t="str">
        <f t="shared" si="190"/>
        <v>2023_4033</v>
      </c>
      <c r="C6070" s="126">
        <v>6069</v>
      </c>
      <c r="D6070" s="126">
        <v>4033</v>
      </c>
      <c r="E6070" s="126">
        <v>4033</v>
      </c>
      <c r="F6070" s="126" t="s">
        <v>368</v>
      </c>
      <c r="G6070" s="126">
        <v>2023</v>
      </c>
      <c r="H6070" s="126">
        <v>0</v>
      </c>
      <c r="I6070" s="126">
        <v>1</v>
      </c>
      <c r="J6070" s="126">
        <v>4578575</v>
      </c>
      <c r="K6070" s="126">
        <v>0</v>
      </c>
      <c r="L6070" s="126">
        <v>611.70000000000005</v>
      </c>
      <c r="M6070" s="126">
        <v>4578575</v>
      </c>
      <c r="N6070" s="5">
        <f t="shared" si="189"/>
        <v>7485</v>
      </c>
    </row>
    <row r="6071" spans="1:14" x14ac:dyDescent="0.25">
      <c r="A6071" t="str">
        <f t="shared" si="190"/>
        <v>2023_4041</v>
      </c>
      <c r="C6071" s="126">
        <v>6070</v>
      </c>
      <c r="D6071" s="126">
        <v>4041</v>
      </c>
      <c r="E6071" s="126">
        <v>4041</v>
      </c>
      <c r="F6071" s="126" t="s">
        <v>151</v>
      </c>
      <c r="G6071" s="126">
        <v>2023</v>
      </c>
      <c r="H6071" s="126">
        <v>0</v>
      </c>
      <c r="I6071" s="126">
        <v>1</v>
      </c>
      <c r="J6071" s="126">
        <v>9230668</v>
      </c>
      <c r="K6071" s="126">
        <v>0</v>
      </c>
      <c r="L6071" s="126">
        <v>1245.2</v>
      </c>
      <c r="M6071" s="126">
        <v>9230668</v>
      </c>
      <c r="N6071" s="5">
        <f t="shared" si="189"/>
        <v>7413</v>
      </c>
    </row>
    <row r="6072" spans="1:14" x14ac:dyDescent="0.25">
      <c r="A6072" t="str">
        <f t="shared" si="190"/>
        <v>2023_4043</v>
      </c>
      <c r="C6072" s="126">
        <v>6071</v>
      </c>
      <c r="D6072" s="126">
        <v>4043</v>
      </c>
      <c r="E6072" s="126">
        <v>4043</v>
      </c>
      <c r="F6072" s="126" t="s">
        <v>152</v>
      </c>
      <c r="G6072" s="126">
        <v>2023</v>
      </c>
      <c r="H6072" s="126">
        <v>0</v>
      </c>
      <c r="I6072" s="126">
        <v>1</v>
      </c>
      <c r="J6072" s="126">
        <v>5023049</v>
      </c>
      <c r="K6072" s="126">
        <v>0</v>
      </c>
      <c r="L6072" s="126">
        <v>677.6</v>
      </c>
      <c r="M6072" s="126">
        <v>5023049</v>
      </c>
      <c r="N6072" s="5">
        <f t="shared" si="189"/>
        <v>7413</v>
      </c>
    </row>
    <row r="6073" spans="1:14" x14ac:dyDescent="0.25">
      <c r="A6073" t="str">
        <f t="shared" si="190"/>
        <v>2023_4068</v>
      </c>
      <c r="C6073" s="126">
        <v>6072</v>
      </c>
      <c r="D6073" s="126">
        <v>4068</v>
      </c>
      <c r="E6073" s="126">
        <v>4068</v>
      </c>
      <c r="F6073" s="126" t="s">
        <v>369</v>
      </c>
      <c r="G6073" s="126">
        <v>2023</v>
      </c>
      <c r="H6073" s="126">
        <v>0</v>
      </c>
      <c r="I6073" s="126">
        <v>1</v>
      </c>
      <c r="J6073" s="126">
        <v>3352159</v>
      </c>
      <c r="K6073" s="126">
        <v>0</v>
      </c>
      <c r="L6073" s="126">
        <v>452.2</v>
      </c>
      <c r="M6073" s="126">
        <v>3352159</v>
      </c>
      <c r="N6073" s="5">
        <f t="shared" si="189"/>
        <v>7413</v>
      </c>
    </row>
    <row r="6074" spans="1:14" x14ac:dyDescent="0.25">
      <c r="A6074" t="str">
        <f t="shared" si="190"/>
        <v>2023_4086</v>
      </c>
      <c r="C6074" s="126">
        <v>6073</v>
      </c>
      <c r="D6074" s="126">
        <v>4086</v>
      </c>
      <c r="E6074" s="126">
        <v>4086</v>
      </c>
      <c r="F6074" s="126" t="s">
        <v>352</v>
      </c>
      <c r="G6074" s="126">
        <v>2023</v>
      </c>
      <c r="H6074" s="126">
        <v>0</v>
      </c>
      <c r="I6074" s="126">
        <v>1</v>
      </c>
      <c r="J6074" s="126">
        <v>13968152</v>
      </c>
      <c r="K6074" s="126">
        <v>127830</v>
      </c>
      <c r="L6074" s="126">
        <v>1867.4</v>
      </c>
      <c r="M6074" s="126">
        <v>14095982</v>
      </c>
      <c r="N6074" s="5">
        <f t="shared" si="189"/>
        <v>7480</v>
      </c>
    </row>
    <row r="6075" spans="1:14" x14ac:dyDescent="0.25">
      <c r="A6075" t="str">
        <f t="shared" si="190"/>
        <v>2023_4104</v>
      </c>
      <c r="C6075" s="126">
        <v>6074</v>
      </c>
      <c r="D6075" s="126">
        <v>4104</v>
      </c>
      <c r="E6075" s="126">
        <v>4104</v>
      </c>
      <c r="F6075" s="126" t="s">
        <v>153</v>
      </c>
      <c r="G6075" s="126">
        <v>2023</v>
      </c>
      <c r="H6075" s="126">
        <v>0</v>
      </c>
      <c r="I6075" s="126">
        <v>1</v>
      </c>
      <c r="J6075" s="126">
        <v>39227221</v>
      </c>
      <c r="K6075" s="126">
        <v>0</v>
      </c>
      <c r="L6075" s="126">
        <v>5287.4</v>
      </c>
      <c r="M6075" s="126">
        <v>39227221</v>
      </c>
      <c r="N6075" s="5">
        <f t="shared" si="189"/>
        <v>7419</v>
      </c>
    </row>
    <row r="6076" spans="1:14" x14ac:dyDescent="0.25">
      <c r="A6076" t="str">
        <f t="shared" si="190"/>
        <v>2023_4122</v>
      </c>
      <c r="C6076" s="126">
        <v>6075</v>
      </c>
      <c r="D6076" s="126">
        <v>4122</v>
      </c>
      <c r="E6076" s="126">
        <v>4122</v>
      </c>
      <c r="F6076" s="126" t="s">
        <v>154</v>
      </c>
      <c r="G6076" s="126">
        <v>2023</v>
      </c>
      <c r="H6076" s="126">
        <v>0</v>
      </c>
      <c r="I6076" s="126">
        <v>1</v>
      </c>
      <c r="J6076" s="126">
        <v>3758391</v>
      </c>
      <c r="K6076" s="126">
        <v>2923</v>
      </c>
      <c r="L6076" s="126">
        <v>507</v>
      </c>
      <c r="M6076" s="126">
        <v>3761314</v>
      </c>
      <c r="N6076" s="5">
        <f t="shared" si="189"/>
        <v>7413</v>
      </c>
    </row>
    <row r="6077" spans="1:14" x14ac:dyDescent="0.25">
      <c r="A6077" t="str">
        <f t="shared" si="190"/>
        <v>2023_4131</v>
      </c>
      <c r="C6077" s="126">
        <v>6076</v>
      </c>
      <c r="D6077" s="126">
        <v>4131</v>
      </c>
      <c r="E6077" s="126">
        <v>4131</v>
      </c>
      <c r="F6077" s="126" t="s">
        <v>155</v>
      </c>
      <c r="G6077" s="126">
        <v>2023</v>
      </c>
      <c r="H6077" s="126">
        <v>0</v>
      </c>
      <c r="I6077" s="126">
        <v>1</v>
      </c>
      <c r="J6077" s="126">
        <v>25358310</v>
      </c>
      <c r="K6077" s="126">
        <v>292821</v>
      </c>
      <c r="L6077" s="126">
        <v>3403.8</v>
      </c>
      <c r="M6077" s="126">
        <v>25651131</v>
      </c>
      <c r="N6077" s="5">
        <f t="shared" si="189"/>
        <v>7450</v>
      </c>
    </row>
    <row r="6078" spans="1:14" x14ac:dyDescent="0.25">
      <c r="A6078" t="str">
        <f t="shared" si="190"/>
        <v>2023_4203</v>
      </c>
      <c r="C6078" s="126">
        <v>6077</v>
      </c>
      <c r="D6078" s="126">
        <v>4203</v>
      </c>
      <c r="E6078" s="126">
        <v>4203</v>
      </c>
      <c r="F6078" s="126" t="s">
        <v>156</v>
      </c>
      <c r="G6078" s="126">
        <v>2023</v>
      </c>
      <c r="H6078" s="126">
        <v>0</v>
      </c>
      <c r="I6078" s="126">
        <v>1</v>
      </c>
      <c r="J6078" s="126">
        <v>6349976</v>
      </c>
      <c r="K6078" s="126">
        <v>0</v>
      </c>
      <c r="L6078" s="126">
        <v>856.6</v>
      </c>
      <c r="M6078" s="126">
        <v>6349976</v>
      </c>
      <c r="N6078" s="5">
        <f t="shared" si="189"/>
        <v>7413</v>
      </c>
    </row>
    <row r="6079" spans="1:14" x14ac:dyDescent="0.25">
      <c r="A6079" t="str">
        <f t="shared" si="190"/>
        <v>2023_4212</v>
      </c>
      <c r="C6079" s="126">
        <v>6078</v>
      </c>
      <c r="D6079" s="126">
        <v>4212</v>
      </c>
      <c r="E6079" s="126">
        <v>4212</v>
      </c>
      <c r="F6079" s="126" t="s">
        <v>157</v>
      </c>
      <c r="G6079" s="126">
        <v>2023</v>
      </c>
      <c r="H6079" s="126">
        <v>0</v>
      </c>
      <c r="I6079" s="126">
        <v>1</v>
      </c>
      <c r="J6079" s="126">
        <v>2372160</v>
      </c>
      <c r="K6079" s="126">
        <v>22001</v>
      </c>
      <c r="L6079" s="126">
        <v>320</v>
      </c>
      <c r="M6079" s="126">
        <v>2394161</v>
      </c>
      <c r="N6079" s="5">
        <f t="shared" si="189"/>
        <v>7413</v>
      </c>
    </row>
    <row r="6080" spans="1:14" x14ac:dyDescent="0.25">
      <c r="A6080" t="str">
        <f t="shared" si="190"/>
        <v>2023_4271</v>
      </c>
      <c r="C6080" s="126">
        <v>6079</v>
      </c>
      <c r="D6080" s="126">
        <v>4271</v>
      </c>
      <c r="E6080" s="126">
        <v>4271</v>
      </c>
      <c r="F6080" s="126" t="s">
        <v>159</v>
      </c>
      <c r="G6080" s="126">
        <v>2023</v>
      </c>
      <c r="H6080" s="126">
        <v>0</v>
      </c>
      <c r="I6080" s="126">
        <v>1</v>
      </c>
      <c r="J6080" s="126">
        <v>9329261</v>
      </c>
      <c r="K6080" s="126">
        <v>0</v>
      </c>
      <c r="L6080" s="126">
        <v>1258.5</v>
      </c>
      <c r="M6080" s="126">
        <v>9329261</v>
      </c>
      <c r="N6080" s="5">
        <f t="shared" si="189"/>
        <v>7413</v>
      </c>
    </row>
    <row r="6081" spans="1:14" x14ac:dyDescent="0.25">
      <c r="A6081" t="str">
        <f t="shared" si="190"/>
        <v>2023_4269</v>
      </c>
      <c r="C6081" s="126">
        <v>6080</v>
      </c>
      <c r="D6081" s="126">
        <v>4269</v>
      </c>
      <c r="E6081" s="126">
        <v>4269</v>
      </c>
      <c r="F6081" s="126" t="s">
        <v>158</v>
      </c>
      <c r="G6081" s="126">
        <v>2023</v>
      </c>
      <c r="H6081" s="126">
        <v>0</v>
      </c>
      <c r="I6081" s="126">
        <v>1</v>
      </c>
      <c r="J6081" s="126">
        <v>3841772</v>
      </c>
      <c r="K6081" s="126">
        <v>0</v>
      </c>
      <c r="L6081" s="126">
        <v>514.5</v>
      </c>
      <c r="M6081" s="126">
        <v>3841772</v>
      </c>
      <c r="N6081" s="5">
        <f t="shared" si="189"/>
        <v>7467</v>
      </c>
    </row>
    <row r="6082" spans="1:14" x14ac:dyDescent="0.25">
      <c r="A6082" t="str">
        <f t="shared" si="190"/>
        <v>2023_4356</v>
      </c>
      <c r="C6082" s="126">
        <v>6081</v>
      </c>
      <c r="D6082" s="126">
        <v>4356</v>
      </c>
      <c r="E6082" s="126">
        <v>4356</v>
      </c>
      <c r="F6082" s="126" t="s">
        <v>160</v>
      </c>
      <c r="G6082" s="126">
        <v>2023</v>
      </c>
      <c r="H6082" s="126">
        <v>0</v>
      </c>
      <c r="I6082" s="126">
        <v>1</v>
      </c>
      <c r="J6082" s="126">
        <v>5725060</v>
      </c>
      <c r="K6082" s="126">
        <v>0</v>
      </c>
      <c r="L6082" s="126">
        <v>772.3</v>
      </c>
      <c r="M6082" s="126">
        <v>5725060</v>
      </c>
      <c r="N6082" s="5">
        <f t="shared" si="189"/>
        <v>7413</v>
      </c>
    </row>
    <row r="6083" spans="1:14" x14ac:dyDescent="0.25">
      <c r="A6083" t="str">
        <f t="shared" si="190"/>
        <v>2023_4149</v>
      </c>
      <c r="C6083" s="126">
        <v>6082</v>
      </c>
      <c r="D6083" s="126">
        <v>4149</v>
      </c>
      <c r="E6083" s="126">
        <v>4149</v>
      </c>
      <c r="F6083" s="126" t="s">
        <v>353</v>
      </c>
      <c r="G6083" s="126">
        <v>2023</v>
      </c>
      <c r="H6083" s="126">
        <v>0</v>
      </c>
      <c r="I6083" s="126">
        <v>1</v>
      </c>
      <c r="J6083" s="126">
        <v>11385146</v>
      </c>
      <c r="K6083" s="126">
        <v>0</v>
      </c>
      <c r="L6083" s="126">
        <v>1534.8</v>
      </c>
      <c r="M6083" s="126">
        <v>11385146</v>
      </c>
      <c r="N6083" s="5">
        <f t="shared" ref="N6083:N6146" si="191">ROUND(J6083/L6083,0)</f>
        <v>7418</v>
      </c>
    </row>
    <row r="6084" spans="1:14" x14ac:dyDescent="0.25">
      <c r="A6084" t="str">
        <f t="shared" si="190"/>
        <v>2023_4437</v>
      </c>
      <c r="C6084" s="126">
        <v>6083</v>
      </c>
      <c r="D6084" s="126">
        <v>4437</v>
      </c>
      <c r="E6084" s="126">
        <v>4437</v>
      </c>
      <c r="F6084" s="126" t="s">
        <v>161</v>
      </c>
      <c r="G6084" s="126">
        <v>2023</v>
      </c>
      <c r="H6084" s="126">
        <v>0</v>
      </c>
      <c r="I6084" s="126">
        <v>1</v>
      </c>
      <c r="J6084" s="126">
        <v>3658316</v>
      </c>
      <c r="K6084" s="126">
        <v>0</v>
      </c>
      <c r="L6084" s="126">
        <v>493.5</v>
      </c>
      <c r="M6084" s="126">
        <v>3658316</v>
      </c>
      <c r="N6084" s="5">
        <f t="shared" si="191"/>
        <v>7413</v>
      </c>
    </row>
    <row r="6085" spans="1:14" x14ac:dyDescent="0.25">
      <c r="A6085" t="str">
        <f t="shared" si="190"/>
        <v>2023_4446</v>
      </c>
      <c r="C6085" s="126">
        <v>6084</v>
      </c>
      <c r="D6085" s="126">
        <v>4446</v>
      </c>
      <c r="E6085" s="126">
        <v>4446</v>
      </c>
      <c r="F6085" s="126" t="s">
        <v>162</v>
      </c>
      <c r="G6085" s="126">
        <v>2023</v>
      </c>
      <c r="H6085" s="126">
        <v>0</v>
      </c>
      <c r="I6085" s="126">
        <v>1</v>
      </c>
      <c r="J6085" s="126">
        <v>7098689</v>
      </c>
      <c r="K6085" s="126">
        <v>0</v>
      </c>
      <c r="L6085" s="126">
        <v>957.6</v>
      </c>
      <c r="M6085" s="126">
        <v>7098689</v>
      </c>
      <c r="N6085" s="5">
        <f t="shared" si="191"/>
        <v>7413</v>
      </c>
    </row>
    <row r="6086" spans="1:14" x14ac:dyDescent="0.25">
      <c r="A6086" t="str">
        <f t="shared" ref="A6086:A6149" si="192">CONCATENATE(G6086,"_",D6086)</f>
        <v>2023_4491</v>
      </c>
      <c r="C6086" s="126">
        <v>6085</v>
      </c>
      <c r="D6086" s="126">
        <v>4491</v>
      </c>
      <c r="E6086" s="126">
        <v>4491</v>
      </c>
      <c r="F6086" s="126" t="s">
        <v>163</v>
      </c>
      <c r="G6086" s="126">
        <v>2023</v>
      </c>
      <c r="H6086" s="126">
        <v>0</v>
      </c>
      <c r="I6086" s="126">
        <v>1</v>
      </c>
      <c r="J6086" s="126">
        <v>2508559</v>
      </c>
      <c r="K6086" s="126">
        <v>37427</v>
      </c>
      <c r="L6086" s="126">
        <v>338.4</v>
      </c>
      <c r="M6086" s="126">
        <v>2545986</v>
      </c>
      <c r="N6086" s="5">
        <f t="shared" si="191"/>
        <v>7413</v>
      </c>
    </row>
    <row r="6087" spans="1:14" x14ac:dyDescent="0.25">
      <c r="A6087" t="str">
        <f t="shared" si="192"/>
        <v>2023_4505</v>
      </c>
      <c r="C6087" s="126">
        <v>6086</v>
      </c>
      <c r="D6087" s="126">
        <v>4505</v>
      </c>
      <c r="E6087" s="126">
        <v>4505</v>
      </c>
      <c r="F6087" s="126" t="s">
        <v>164</v>
      </c>
      <c r="G6087" s="126">
        <v>2023</v>
      </c>
      <c r="H6087" s="126">
        <v>0</v>
      </c>
      <c r="I6087" s="126">
        <v>1</v>
      </c>
      <c r="J6087" s="126">
        <v>1634224</v>
      </c>
      <c r="K6087" s="126">
        <v>3423</v>
      </c>
      <c r="L6087" s="126">
        <v>219.3</v>
      </c>
      <c r="M6087" s="126">
        <v>1637647</v>
      </c>
      <c r="N6087" s="5">
        <f t="shared" si="191"/>
        <v>7452</v>
      </c>
    </row>
    <row r="6088" spans="1:14" x14ac:dyDescent="0.25">
      <c r="A6088" t="str">
        <f t="shared" si="192"/>
        <v>2023_4509</v>
      </c>
      <c r="C6088" s="126">
        <v>6087</v>
      </c>
      <c r="D6088" s="126">
        <v>4509</v>
      </c>
      <c r="E6088" s="126">
        <v>4509</v>
      </c>
      <c r="F6088" s="126" t="s">
        <v>165</v>
      </c>
      <c r="G6088" s="126">
        <v>2023</v>
      </c>
      <c r="H6088" s="126">
        <v>0</v>
      </c>
      <c r="I6088" s="126">
        <v>1</v>
      </c>
      <c r="J6088" s="126">
        <v>1328410</v>
      </c>
      <c r="K6088" s="126">
        <v>58451</v>
      </c>
      <c r="L6088" s="126">
        <v>179.2</v>
      </c>
      <c r="M6088" s="126">
        <v>1386861</v>
      </c>
      <c r="N6088" s="5">
        <f t="shared" si="191"/>
        <v>7413</v>
      </c>
    </row>
    <row r="6089" spans="1:14" x14ac:dyDescent="0.25">
      <c r="A6089" t="str">
        <f t="shared" si="192"/>
        <v>2023_4518</v>
      </c>
      <c r="C6089" s="126">
        <v>6088</v>
      </c>
      <c r="D6089" s="126">
        <v>4518</v>
      </c>
      <c r="E6089" s="126">
        <v>4518</v>
      </c>
      <c r="F6089" s="126" t="s">
        <v>166</v>
      </c>
      <c r="G6089" s="126">
        <v>2023</v>
      </c>
      <c r="H6089" s="126">
        <v>0</v>
      </c>
      <c r="I6089" s="126">
        <v>1</v>
      </c>
      <c r="J6089" s="126">
        <v>1373629</v>
      </c>
      <c r="K6089" s="126">
        <v>132210</v>
      </c>
      <c r="L6089" s="126">
        <v>185.3</v>
      </c>
      <c r="M6089" s="126">
        <v>1505839</v>
      </c>
      <c r="N6089" s="5">
        <f t="shared" si="191"/>
        <v>7413</v>
      </c>
    </row>
    <row r="6090" spans="1:14" x14ac:dyDescent="0.25">
      <c r="A6090" t="str">
        <f t="shared" si="192"/>
        <v>2023_4527</v>
      </c>
      <c r="C6090" s="126">
        <v>6089</v>
      </c>
      <c r="D6090" s="126">
        <v>4527</v>
      </c>
      <c r="E6090" s="126">
        <v>4527</v>
      </c>
      <c r="F6090" s="126" t="s">
        <v>167</v>
      </c>
      <c r="G6090" s="126">
        <v>2023</v>
      </c>
      <c r="H6090" s="126">
        <v>0</v>
      </c>
      <c r="I6090" s="126">
        <v>1</v>
      </c>
      <c r="J6090" s="126">
        <v>4416665</v>
      </c>
      <c r="K6090" s="126">
        <v>0</v>
      </c>
      <c r="L6090" s="126">
        <v>595.79999999999995</v>
      </c>
      <c r="M6090" s="126">
        <v>4416665</v>
      </c>
      <c r="N6090" s="5">
        <f t="shared" si="191"/>
        <v>7413</v>
      </c>
    </row>
    <row r="6091" spans="1:14" x14ac:dyDescent="0.25">
      <c r="A6091" t="str">
        <f t="shared" si="192"/>
        <v>2023_4536</v>
      </c>
      <c r="C6091" s="126">
        <v>6090</v>
      </c>
      <c r="D6091" s="126">
        <v>4536</v>
      </c>
      <c r="E6091" s="126">
        <v>4536</v>
      </c>
      <c r="F6091" s="126" t="s">
        <v>168</v>
      </c>
      <c r="G6091" s="126">
        <v>2023</v>
      </c>
      <c r="H6091" s="126">
        <v>0</v>
      </c>
      <c r="I6091" s="126">
        <v>1</v>
      </c>
      <c r="J6091" s="126">
        <v>13565790</v>
      </c>
      <c r="K6091" s="126">
        <v>0</v>
      </c>
      <c r="L6091" s="126">
        <v>1830</v>
      </c>
      <c r="M6091" s="126">
        <v>13565790</v>
      </c>
      <c r="N6091" s="5">
        <f t="shared" si="191"/>
        <v>7413</v>
      </c>
    </row>
    <row r="6092" spans="1:14" x14ac:dyDescent="0.25">
      <c r="A6092" t="str">
        <f t="shared" si="192"/>
        <v>2023_4554</v>
      </c>
      <c r="C6092" s="126">
        <v>6091</v>
      </c>
      <c r="D6092" s="126">
        <v>4554</v>
      </c>
      <c r="E6092" s="126">
        <v>4554</v>
      </c>
      <c r="F6092" s="126" t="s">
        <v>169</v>
      </c>
      <c r="G6092" s="126">
        <v>2023</v>
      </c>
      <c r="H6092" s="126">
        <v>0</v>
      </c>
      <c r="I6092" s="126">
        <v>1</v>
      </c>
      <c r="J6092" s="126">
        <v>8298854</v>
      </c>
      <c r="K6092" s="126">
        <v>0</v>
      </c>
      <c r="L6092" s="126">
        <v>1119.5</v>
      </c>
      <c r="M6092" s="126">
        <v>8298854</v>
      </c>
      <c r="N6092" s="5">
        <f t="shared" si="191"/>
        <v>7413</v>
      </c>
    </row>
    <row r="6093" spans="1:14" x14ac:dyDescent="0.25">
      <c r="A6093" t="str">
        <f t="shared" si="192"/>
        <v>2023_4572</v>
      </c>
      <c r="C6093" s="126">
        <v>6092</v>
      </c>
      <c r="D6093" s="126">
        <v>4572</v>
      </c>
      <c r="E6093" s="126">
        <v>4572</v>
      </c>
      <c r="F6093" s="126" t="s">
        <v>170</v>
      </c>
      <c r="G6093" s="126">
        <v>2023</v>
      </c>
      <c r="H6093" s="126">
        <v>0</v>
      </c>
      <c r="I6093" s="126">
        <v>1</v>
      </c>
      <c r="J6093" s="126">
        <v>1667184</v>
      </c>
      <c r="K6093" s="126">
        <v>0</v>
      </c>
      <c r="L6093" s="126">
        <v>224.9</v>
      </c>
      <c r="M6093" s="126">
        <v>1667184</v>
      </c>
      <c r="N6093" s="5">
        <f t="shared" si="191"/>
        <v>7413</v>
      </c>
    </row>
    <row r="6094" spans="1:14" x14ac:dyDescent="0.25">
      <c r="A6094" t="str">
        <f t="shared" si="192"/>
        <v>2023_4581</v>
      </c>
      <c r="C6094" s="126">
        <v>6093</v>
      </c>
      <c r="D6094" s="126">
        <v>4581</v>
      </c>
      <c r="E6094" s="126">
        <v>4581</v>
      </c>
      <c r="F6094" s="126" t="s">
        <v>171</v>
      </c>
      <c r="G6094" s="126">
        <v>2023</v>
      </c>
      <c r="H6094" s="126">
        <v>0</v>
      </c>
      <c r="I6094" s="126">
        <v>1</v>
      </c>
      <c r="J6094" s="126">
        <v>34133159</v>
      </c>
      <c r="K6094" s="126">
        <v>100417</v>
      </c>
      <c r="L6094" s="126">
        <v>4604.5</v>
      </c>
      <c r="M6094" s="126">
        <v>34233576</v>
      </c>
      <c r="N6094" s="5">
        <f t="shared" si="191"/>
        <v>7413</v>
      </c>
    </row>
    <row r="6095" spans="1:14" x14ac:dyDescent="0.25">
      <c r="A6095" t="str">
        <f t="shared" si="192"/>
        <v>2023_4599</v>
      </c>
      <c r="C6095" s="126">
        <v>6094</v>
      </c>
      <c r="D6095" s="126">
        <v>4599</v>
      </c>
      <c r="E6095" s="126">
        <v>4599</v>
      </c>
      <c r="F6095" s="126" t="s">
        <v>172</v>
      </c>
      <c r="G6095" s="126">
        <v>2023</v>
      </c>
      <c r="H6095" s="126">
        <v>0</v>
      </c>
      <c r="I6095" s="126">
        <v>1</v>
      </c>
      <c r="J6095" s="126">
        <v>4461793</v>
      </c>
      <c r="K6095" s="126">
        <v>0</v>
      </c>
      <c r="L6095" s="126">
        <v>595.70000000000005</v>
      </c>
      <c r="M6095" s="126">
        <v>4461793</v>
      </c>
      <c r="N6095" s="5">
        <f t="shared" si="191"/>
        <v>7490</v>
      </c>
    </row>
    <row r="6096" spans="1:14" x14ac:dyDescent="0.25">
      <c r="A6096" t="str">
        <f t="shared" si="192"/>
        <v>2023_4617</v>
      </c>
      <c r="C6096" s="126">
        <v>6095</v>
      </c>
      <c r="D6096" s="126">
        <v>4617</v>
      </c>
      <c r="E6096" s="126">
        <v>4617</v>
      </c>
      <c r="F6096" s="126" t="s">
        <v>173</v>
      </c>
      <c r="G6096" s="126">
        <v>2023</v>
      </c>
      <c r="H6096" s="126">
        <v>0</v>
      </c>
      <c r="I6096" s="126">
        <v>1</v>
      </c>
      <c r="J6096" s="126">
        <v>10410076</v>
      </c>
      <c r="K6096" s="126">
        <v>326420</v>
      </c>
      <c r="L6096" s="126">
        <v>1404.3</v>
      </c>
      <c r="M6096" s="126">
        <v>10736496</v>
      </c>
      <c r="N6096" s="5">
        <f t="shared" si="191"/>
        <v>7413</v>
      </c>
    </row>
    <row r="6097" spans="1:14" x14ac:dyDescent="0.25">
      <c r="A6097" t="str">
        <f t="shared" si="192"/>
        <v>2023_4662</v>
      </c>
      <c r="C6097" s="126">
        <v>6096</v>
      </c>
      <c r="D6097" s="126">
        <v>4662</v>
      </c>
      <c r="E6097" s="126">
        <v>4662</v>
      </c>
      <c r="F6097" s="126" t="s">
        <v>175</v>
      </c>
      <c r="G6097" s="126">
        <v>2023</v>
      </c>
      <c r="H6097" s="126">
        <v>0</v>
      </c>
      <c r="I6097" s="126">
        <v>1</v>
      </c>
      <c r="J6097" s="126">
        <v>6836269</v>
      </c>
      <c r="K6097" s="126">
        <v>0</v>
      </c>
      <c r="L6097" s="126">
        <v>922.2</v>
      </c>
      <c r="M6097" s="126">
        <v>6836269</v>
      </c>
      <c r="N6097" s="5">
        <f t="shared" si="191"/>
        <v>7413</v>
      </c>
    </row>
    <row r="6098" spans="1:14" x14ac:dyDescent="0.25">
      <c r="A6098" t="str">
        <f t="shared" si="192"/>
        <v>2023_4689</v>
      </c>
      <c r="C6098" s="126">
        <v>6097</v>
      </c>
      <c r="D6098" s="126">
        <v>4689</v>
      </c>
      <c r="E6098" s="126">
        <v>4689</v>
      </c>
      <c r="F6098" s="126" t="s">
        <v>176</v>
      </c>
      <c r="G6098" s="126">
        <v>2023</v>
      </c>
      <c r="H6098" s="126">
        <v>0</v>
      </c>
      <c r="I6098" s="126">
        <v>1</v>
      </c>
      <c r="J6098" s="126">
        <v>3951129</v>
      </c>
      <c r="K6098" s="126">
        <v>0</v>
      </c>
      <c r="L6098" s="126">
        <v>533</v>
      </c>
      <c r="M6098" s="126">
        <v>3951129</v>
      </c>
      <c r="N6098" s="5">
        <f t="shared" si="191"/>
        <v>7413</v>
      </c>
    </row>
    <row r="6099" spans="1:14" x14ac:dyDescent="0.25">
      <c r="A6099" t="str">
        <f t="shared" si="192"/>
        <v>2023_4644</v>
      </c>
      <c r="C6099" s="126">
        <v>6098</v>
      </c>
      <c r="D6099" s="126">
        <v>4644</v>
      </c>
      <c r="E6099" s="126">
        <v>4644</v>
      </c>
      <c r="F6099" s="126" t="s">
        <v>174</v>
      </c>
      <c r="G6099" s="126">
        <v>2023</v>
      </c>
      <c r="H6099" s="126">
        <v>0</v>
      </c>
      <c r="I6099" s="126">
        <v>1</v>
      </c>
      <c r="J6099" s="126">
        <v>3555785</v>
      </c>
      <c r="K6099" s="126">
        <v>0</v>
      </c>
      <c r="L6099" s="126">
        <v>476.2</v>
      </c>
      <c r="M6099" s="126">
        <v>3555785</v>
      </c>
      <c r="N6099" s="5">
        <f t="shared" si="191"/>
        <v>7467</v>
      </c>
    </row>
    <row r="6100" spans="1:14" x14ac:dyDescent="0.25">
      <c r="A6100" t="str">
        <f t="shared" si="192"/>
        <v>2023_4725</v>
      </c>
      <c r="C6100" s="126">
        <v>6099</v>
      </c>
      <c r="D6100" s="126">
        <v>4725</v>
      </c>
      <c r="E6100" s="126">
        <v>4725</v>
      </c>
      <c r="F6100" s="126" t="s">
        <v>177</v>
      </c>
      <c r="G6100" s="126">
        <v>2023</v>
      </c>
      <c r="H6100" s="126">
        <v>0</v>
      </c>
      <c r="I6100" s="126">
        <v>1</v>
      </c>
      <c r="J6100" s="126">
        <v>21793479</v>
      </c>
      <c r="K6100" s="126">
        <v>0</v>
      </c>
      <c r="L6100" s="126">
        <v>2939.9</v>
      </c>
      <c r="M6100" s="126">
        <v>21793479</v>
      </c>
      <c r="N6100" s="5">
        <f t="shared" si="191"/>
        <v>7413</v>
      </c>
    </row>
    <row r="6101" spans="1:14" x14ac:dyDescent="0.25">
      <c r="A6101" t="str">
        <f t="shared" si="192"/>
        <v>2023_2673</v>
      </c>
      <c r="C6101" s="126">
        <v>6100</v>
      </c>
      <c r="D6101" s="126">
        <v>2673</v>
      </c>
      <c r="E6101" s="126">
        <v>2673</v>
      </c>
      <c r="F6101" s="126" t="s">
        <v>104</v>
      </c>
      <c r="G6101" s="126">
        <v>2023</v>
      </c>
      <c r="H6101" s="126">
        <v>0</v>
      </c>
      <c r="I6101" s="126">
        <v>1</v>
      </c>
      <c r="J6101" s="126">
        <v>4563933</v>
      </c>
      <c r="K6101" s="126">
        <v>12759</v>
      </c>
      <c r="L6101" s="126">
        <v>615.5</v>
      </c>
      <c r="M6101" s="126">
        <v>4576692</v>
      </c>
      <c r="N6101" s="5">
        <f t="shared" si="191"/>
        <v>7415</v>
      </c>
    </row>
    <row r="6102" spans="1:14" x14ac:dyDescent="0.25">
      <c r="A6102" t="str">
        <f t="shared" si="192"/>
        <v>2023_153</v>
      </c>
      <c r="C6102" s="126">
        <v>6101</v>
      </c>
      <c r="D6102" s="126">
        <v>153</v>
      </c>
      <c r="E6102" s="126">
        <v>153</v>
      </c>
      <c r="F6102" s="126" t="s">
        <v>12</v>
      </c>
      <c r="G6102" s="126">
        <v>2023</v>
      </c>
      <c r="H6102" s="126">
        <v>0</v>
      </c>
      <c r="I6102" s="126">
        <v>1</v>
      </c>
      <c r="J6102" s="126">
        <v>4244599</v>
      </c>
      <c r="K6102" s="126">
        <v>0</v>
      </c>
      <c r="L6102" s="126">
        <v>568.6</v>
      </c>
      <c r="M6102" s="126">
        <v>4244599</v>
      </c>
      <c r="N6102" s="5">
        <f t="shared" si="191"/>
        <v>7465</v>
      </c>
    </row>
    <row r="6103" spans="1:14" x14ac:dyDescent="0.25">
      <c r="A6103" t="str">
        <f t="shared" si="192"/>
        <v>2023_3691</v>
      </c>
      <c r="C6103" s="126">
        <v>6102</v>
      </c>
      <c r="D6103" s="126">
        <v>3691</v>
      </c>
      <c r="E6103" s="126">
        <v>3691</v>
      </c>
      <c r="F6103" s="126" t="s">
        <v>142</v>
      </c>
      <c r="G6103" s="126">
        <v>2023</v>
      </c>
      <c r="H6103" s="126">
        <v>0</v>
      </c>
      <c r="I6103" s="126">
        <v>1</v>
      </c>
      <c r="J6103" s="126">
        <v>5326842</v>
      </c>
      <c r="K6103" s="126">
        <v>48480</v>
      </c>
      <c r="L6103" s="126">
        <v>718</v>
      </c>
      <c r="M6103" s="126">
        <v>5375322</v>
      </c>
      <c r="N6103" s="5">
        <f t="shared" si="191"/>
        <v>7419</v>
      </c>
    </row>
    <row r="6104" spans="1:14" x14ac:dyDescent="0.25">
      <c r="A6104" t="str">
        <f t="shared" si="192"/>
        <v>2023_4774</v>
      </c>
      <c r="C6104" s="126">
        <v>6103</v>
      </c>
      <c r="D6104" s="126">
        <v>4774</v>
      </c>
      <c r="E6104" s="126">
        <v>4774</v>
      </c>
      <c r="F6104" s="126" t="s">
        <v>354</v>
      </c>
      <c r="G6104" s="126">
        <v>2023</v>
      </c>
      <c r="H6104" s="126">
        <v>0</v>
      </c>
      <c r="I6104" s="126">
        <v>1</v>
      </c>
      <c r="J6104" s="126">
        <v>8312264</v>
      </c>
      <c r="K6104" s="126">
        <v>0</v>
      </c>
      <c r="L6104" s="126">
        <v>1113.2</v>
      </c>
      <c r="M6104" s="126">
        <v>8312264</v>
      </c>
      <c r="N6104" s="5">
        <f t="shared" si="191"/>
        <v>7467</v>
      </c>
    </row>
    <row r="6105" spans="1:14" x14ac:dyDescent="0.25">
      <c r="A6105" t="str">
        <f t="shared" si="192"/>
        <v>2023_873</v>
      </c>
      <c r="C6105" s="126">
        <v>6104</v>
      </c>
      <c r="D6105" s="126">
        <v>873</v>
      </c>
      <c r="E6105" s="126">
        <v>873</v>
      </c>
      <c r="F6105" s="126" t="s">
        <v>34</v>
      </c>
      <c r="G6105" s="126">
        <v>2023</v>
      </c>
      <c r="H6105" s="126">
        <v>0</v>
      </c>
      <c r="I6105" s="126">
        <v>1</v>
      </c>
      <c r="J6105" s="126">
        <v>3322731</v>
      </c>
      <c r="K6105" s="126">
        <v>0</v>
      </c>
      <c r="L6105" s="126">
        <v>443.8</v>
      </c>
      <c r="M6105" s="126">
        <v>3322731</v>
      </c>
      <c r="N6105" s="5">
        <f t="shared" si="191"/>
        <v>7487</v>
      </c>
    </row>
    <row r="6106" spans="1:14" x14ac:dyDescent="0.25">
      <c r="A6106" t="str">
        <f t="shared" si="192"/>
        <v>2023_4778</v>
      </c>
      <c r="C6106" s="126">
        <v>6105</v>
      </c>
      <c r="D6106" s="126">
        <v>4778</v>
      </c>
      <c r="E6106" s="126">
        <v>4778</v>
      </c>
      <c r="F6106" s="126" t="s">
        <v>182</v>
      </c>
      <c r="G6106" s="126">
        <v>2023</v>
      </c>
      <c r="H6106" s="126">
        <v>0</v>
      </c>
      <c r="I6106" s="126">
        <v>1</v>
      </c>
      <c r="J6106" s="126">
        <v>1896757</v>
      </c>
      <c r="K6106" s="126">
        <v>45268</v>
      </c>
      <c r="L6106" s="126">
        <v>255.8</v>
      </c>
      <c r="M6106" s="126">
        <v>1942025</v>
      </c>
      <c r="N6106" s="5">
        <f t="shared" si="191"/>
        <v>7415</v>
      </c>
    </row>
    <row r="6107" spans="1:14" x14ac:dyDescent="0.25">
      <c r="A6107" t="str">
        <f t="shared" si="192"/>
        <v>2023_4777</v>
      </c>
      <c r="C6107" s="126">
        <v>6106</v>
      </c>
      <c r="D6107" s="126">
        <v>4777</v>
      </c>
      <c r="E6107" s="126">
        <v>4777</v>
      </c>
      <c r="F6107" s="126" t="s">
        <v>181</v>
      </c>
      <c r="G6107" s="126">
        <v>2023</v>
      </c>
      <c r="H6107" s="126">
        <v>0</v>
      </c>
      <c r="I6107" s="126">
        <v>1</v>
      </c>
      <c r="J6107" s="126">
        <v>4074452</v>
      </c>
      <c r="K6107" s="126">
        <v>209043</v>
      </c>
      <c r="L6107" s="126">
        <v>548.6</v>
      </c>
      <c r="M6107" s="126">
        <v>4283495</v>
      </c>
      <c r="N6107" s="5">
        <f t="shared" si="191"/>
        <v>7427</v>
      </c>
    </row>
    <row r="6108" spans="1:14" x14ac:dyDescent="0.25">
      <c r="A6108" t="str">
        <f t="shared" si="192"/>
        <v>2023_4776</v>
      </c>
      <c r="C6108" s="126">
        <v>6107</v>
      </c>
      <c r="D6108" s="126">
        <v>4776</v>
      </c>
      <c r="E6108" s="126">
        <v>4776</v>
      </c>
      <c r="F6108" s="126" t="s">
        <v>180</v>
      </c>
      <c r="G6108" s="126">
        <v>2023</v>
      </c>
      <c r="H6108" s="126">
        <v>0</v>
      </c>
      <c r="I6108" s="126">
        <v>1</v>
      </c>
      <c r="J6108" s="126">
        <v>3758919</v>
      </c>
      <c r="K6108" s="126">
        <v>0</v>
      </c>
      <c r="L6108" s="126">
        <v>498.2</v>
      </c>
      <c r="M6108" s="126">
        <v>3758919</v>
      </c>
      <c r="N6108" s="5">
        <f t="shared" si="191"/>
        <v>7545</v>
      </c>
    </row>
    <row r="6109" spans="1:14" x14ac:dyDescent="0.25">
      <c r="A6109" t="str">
        <f t="shared" si="192"/>
        <v>2023_4779</v>
      </c>
      <c r="C6109" s="126">
        <v>6108</v>
      </c>
      <c r="D6109" s="126">
        <v>4779</v>
      </c>
      <c r="E6109" s="126">
        <v>4779</v>
      </c>
      <c r="F6109" s="126" t="s">
        <v>183</v>
      </c>
      <c r="G6109" s="126">
        <v>2023</v>
      </c>
      <c r="H6109" s="126">
        <v>0</v>
      </c>
      <c r="I6109" s="126">
        <v>1</v>
      </c>
      <c r="J6109" s="126">
        <v>14425698</v>
      </c>
      <c r="K6109" s="126">
        <v>0</v>
      </c>
      <c r="L6109" s="126">
        <v>1946</v>
      </c>
      <c r="M6109" s="126">
        <v>14425698</v>
      </c>
      <c r="N6109" s="5">
        <f t="shared" si="191"/>
        <v>7413</v>
      </c>
    </row>
    <row r="6110" spans="1:14" x14ac:dyDescent="0.25">
      <c r="A6110" t="str">
        <f t="shared" si="192"/>
        <v>2023_4784</v>
      </c>
      <c r="C6110" s="126">
        <v>6109</v>
      </c>
      <c r="D6110" s="126">
        <v>4784</v>
      </c>
      <c r="E6110" s="126">
        <v>4784</v>
      </c>
      <c r="F6110" s="126" t="s">
        <v>184</v>
      </c>
      <c r="G6110" s="126">
        <v>2023</v>
      </c>
      <c r="H6110" s="126">
        <v>0</v>
      </c>
      <c r="I6110" s="126">
        <v>1</v>
      </c>
      <c r="J6110" s="126">
        <v>23072963</v>
      </c>
      <c r="K6110" s="126">
        <v>0</v>
      </c>
      <c r="L6110" s="126">
        <v>3112.5</v>
      </c>
      <c r="M6110" s="126">
        <v>23072963</v>
      </c>
      <c r="N6110" s="5">
        <f t="shared" si="191"/>
        <v>7413</v>
      </c>
    </row>
    <row r="6111" spans="1:14" x14ac:dyDescent="0.25">
      <c r="A6111" t="str">
        <f t="shared" si="192"/>
        <v>2023_4785</v>
      </c>
      <c r="C6111" s="126">
        <v>6110</v>
      </c>
      <c r="D6111" s="126">
        <v>4785</v>
      </c>
      <c r="E6111" s="126">
        <v>4785</v>
      </c>
      <c r="F6111" s="126" t="s">
        <v>355</v>
      </c>
      <c r="G6111" s="126">
        <v>2023</v>
      </c>
      <c r="H6111" s="126">
        <v>0</v>
      </c>
      <c r="I6111" s="126">
        <v>1</v>
      </c>
      <c r="J6111" s="126">
        <v>3372915</v>
      </c>
      <c r="K6111" s="126">
        <v>0</v>
      </c>
      <c r="L6111" s="126">
        <v>455</v>
      </c>
      <c r="M6111" s="126">
        <v>3372915</v>
      </c>
      <c r="N6111" s="5">
        <f t="shared" si="191"/>
        <v>7413</v>
      </c>
    </row>
    <row r="6112" spans="1:14" x14ac:dyDescent="0.25">
      <c r="A6112" t="str">
        <f t="shared" si="192"/>
        <v>2023_333</v>
      </c>
      <c r="C6112" s="126">
        <v>6111</v>
      </c>
      <c r="D6112" s="126">
        <v>333</v>
      </c>
      <c r="E6112" s="126">
        <v>333</v>
      </c>
      <c r="F6112" s="126" t="s">
        <v>296</v>
      </c>
      <c r="G6112" s="126">
        <v>2023</v>
      </c>
      <c r="H6112" s="126">
        <v>0</v>
      </c>
      <c r="I6112" s="126">
        <v>1</v>
      </c>
      <c r="J6112" s="126">
        <v>2994096</v>
      </c>
      <c r="K6112" s="126">
        <v>0</v>
      </c>
      <c r="L6112" s="126">
        <v>402</v>
      </c>
      <c r="M6112" s="126">
        <v>2994096</v>
      </c>
      <c r="N6112" s="5">
        <f t="shared" si="191"/>
        <v>7448</v>
      </c>
    </row>
    <row r="6113" spans="1:14" x14ac:dyDescent="0.25">
      <c r="A6113" t="str">
        <f t="shared" si="192"/>
        <v>2023_4773</v>
      </c>
      <c r="C6113" s="126">
        <v>6112</v>
      </c>
      <c r="D6113" s="126">
        <v>4773</v>
      </c>
      <c r="E6113" s="126">
        <v>4773</v>
      </c>
      <c r="F6113" s="126" t="s">
        <v>179</v>
      </c>
      <c r="G6113" s="126">
        <v>2023</v>
      </c>
      <c r="H6113" s="126">
        <v>0</v>
      </c>
      <c r="I6113" s="126">
        <v>1</v>
      </c>
      <c r="J6113" s="126">
        <v>3856971</v>
      </c>
      <c r="K6113" s="126">
        <v>11784</v>
      </c>
      <c r="L6113" s="126">
        <v>514.4</v>
      </c>
      <c r="M6113" s="126">
        <v>3868755</v>
      </c>
      <c r="N6113" s="5">
        <f t="shared" si="191"/>
        <v>7498</v>
      </c>
    </row>
    <row r="6114" spans="1:14" x14ac:dyDescent="0.25">
      <c r="A6114" t="str">
        <f t="shared" si="192"/>
        <v>2023_4788</v>
      </c>
      <c r="C6114" s="126">
        <v>6113</v>
      </c>
      <c r="D6114" s="126">
        <v>4788</v>
      </c>
      <c r="E6114" s="126">
        <v>4788</v>
      </c>
      <c r="F6114" s="126" t="s">
        <v>185</v>
      </c>
      <c r="G6114" s="126">
        <v>2023</v>
      </c>
      <c r="H6114" s="126">
        <v>0</v>
      </c>
      <c r="I6114" s="126">
        <v>1</v>
      </c>
      <c r="J6114" s="126">
        <v>3774512</v>
      </c>
      <c r="K6114" s="126">
        <v>0</v>
      </c>
      <c r="L6114" s="126">
        <v>503</v>
      </c>
      <c r="M6114" s="126">
        <v>3774512</v>
      </c>
      <c r="N6114" s="5">
        <f t="shared" si="191"/>
        <v>7504</v>
      </c>
    </row>
    <row r="6115" spans="1:14" x14ac:dyDescent="0.25">
      <c r="A6115" t="str">
        <f t="shared" si="192"/>
        <v>2023_4797</v>
      </c>
      <c r="C6115" s="126">
        <v>6114</v>
      </c>
      <c r="D6115" s="126">
        <v>4797</v>
      </c>
      <c r="E6115" s="126">
        <v>4797</v>
      </c>
      <c r="F6115" s="126" t="s">
        <v>186</v>
      </c>
      <c r="G6115" s="126">
        <v>2023</v>
      </c>
      <c r="H6115" s="126">
        <v>0</v>
      </c>
      <c r="I6115" s="126">
        <v>1</v>
      </c>
      <c r="J6115" s="126">
        <v>24837257</v>
      </c>
      <c r="K6115" s="126">
        <v>0</v>
      </c>
      <c r="L6115" s="126">
        <v>3350.5</v>
      </c>
      <c r="M6115" s="126">
        <v>24837257</v>
      </c>
      <c r="N6115" s="5">
        <f t="shared" si="191"/>
        <v>7413</v>
      </c>
    </row>
    <row r="6116" spans="1:14" x14ac:dyDescent="0.25">
      <c r="A6116" t="str">
        <f t="shared" si="192"/>
        <v>2023_4860</v>
      </c>
      <c r="C6116" s="126">
        <v>6115</v>
      </c>
      <c r="D6116" s="126">
        <v>4860</v>
      </c>
      <c r="E6116" s="126">
        <v>4860</v>
      </c>
      <c r="F6116" s="126" t="s">
        <v>399</v>
      </c>
      <c r="G6116" s="126">
        <v>2023</v>
      </c>
      <c r="H6116" s="126">
        <v>0</v>
      </c>
      <c r="I6116" s="126">
        <v>1</v>
      </c>
      <c r="J6116" s="126">
        <v>6856284</v>
      </c>
      <c r="K6116" s="126">
        <v>199190</v>
      </c>
      <c r="L6116" s="126">
        <v>924.9</v>
      </c>
      <c r="M6116" s="126">
        <v>7055474</v>
      </c>
      <c r="N6116" s="5">
        <f t="shared" si="191"/>
        <v>7413</v>
      </c>
    </row>
    <row r="6117" spans="1:14" x14ac:dyDescent="0.25">
      <c r="A6117" t="str">
        <f t="shared" si="192"/>
        <v>2023_4869</v>
      </c>
      <c r="C6117" s="126">
        <v>6116</v>
      </c>
      <c r="D6117" s="126">
        <v>4869</v>
      </c>
      <c r="E6117" s="126">
        <v>4869</v>
      </c>
      <c r="F6117" s="126" t="s">
        <v>187</v>
      </c>
      <c r="G6117" s="126">
        <v>2023</v>
      </c>
      <c r="H6117" s="126">
        <v>0</v>
      </c>
      <c r="I6117" s="126">
        <v>1</v>
      </c>
      <c r="J6117" s="126">
        <v>9942944</v>
      </c>
      <c r="K6117" s="126">
        <v>0</v>
      </c>
      <c r="L6117" s="126">
        <v>1340.2</v>
      </c>
      <c r="M6117" s="126">
        <v>9942944</v>
      </c>
      <c r="N6117" s="5">
        <f t="shared" si="191"/>
        <v>7419</v>
      </c>
    </row>
    <row r="6118" spans="1:14" x14ac:dyDescent="0.25">
      <c r="A6118" t="str">
        <f t="shared" si="192"/>
        <v>2023_4878</v>
      </c>
      <c r="C6118" s="126">
        <v>6117</v>
      </c>
      <c r="D6118" s="126">
        <v>4878</v>
      </c>
      <c r="E6118" s="126">
        <v>4878</v>
      </c>
      <c r="F6118" s="126" t="s">
        <v>188</v>
      </c>
      <c r="G6118" s="126">
        <v>2023</v>
      </c>
      <c r="H6118" s="126">
        <v>0</v>
      </c>
      <c r="I6118" s="126">
        <v>1</v>
      </c>
      <c r="J6118" s="126">
        <v>4461885</v>
      </c>
      <c r="K6118" s="126">
        <v>0</v>
      </c>
      <c r="L6118" s="126">
        <v>601.9</v>
      </c>
      <c r="M6118" s="126">
        <v>4461885</v>
      </c>
      <c r="N6118" s="5">
        <f t="shared" si="191"/>
        <v>7413</v>
      </c>
    </row>
    <row r="6119" spans="1:14" x14ac:dyDescent="0.25">
      <c r="A6119" t="str">
        <f t="shared" si="192"/>
        <v>2023_4890</v>
      </c>
      <c r="C6119" s="126">
        <v>6118</v>
      </c>
      <c r="D6119" s="126">
        <v>4890</v>
      </c>
      <c r="E6119" s="126">
        <v>4890</v>
      </c>
      <c r="F6119" s="126" t="s">
        <v>189</v>
      </c>
      <c r="G6119" s="126">
        <v>2023</v>
      </c>
      <c r="H6119" s="126">
        <v>0</v>
      </c>
      <c r="I6119" s="126">
        <v>1</v>
      </c>
      <c r="J6119" s="126">
        <v>7733242</v>
      </c>
      <c r="K6119" s="126">
        <v>0</v>
      </c>
      <c r="L6119" s="126">
        <v>1043.2</v>
      </c>
      <c r="M6119" s="126">
        <v>7733242</v>
      </c>
      <c r="N6119" s="5">
        <f t="shared" si="191"/>
        <v>7413</v>
      </c>
    </row>
    <row r="6120" spans="1:14" x14ac:dyDescent="0.25">
      <c r="A6120" t="str">
        <f t="shared" si="192"/>
        <v>2023_4905</v>
      </c>
      <c r="C6120" s="126">
        <v>6119</v>
      </c>
      <c r="D6120" s="126">
        <v>4905</v>
      </c>
      <c r="E6120" s="126">
        <v>4905</v>
      </c>
      <c r="F6120" s="126" t="s">
        <v>356</v>
      </c>
      <c r="G6120" s="126">
        <v>2023</v>
      </c>
      <c r="H6120" s="126">
        <v>0</v>
      </c>
      <c r="I6120" s="126">
        <v>1</v>
      </c>
      <c r="J6120" s="126">
        <v>1586382</v>
      </c>
      <c r="K6120" s="126">
        <v>4859</v>
      </c>
      <c r="L6120" s="126">
        <v>214</v>
      </c>
      <c r="M6120" s="126">
        <v>1591241</v>
      </c>
      <c r="N6120" s="5">
        <f t="shared" si="191"/>
        <v>7413</v>
      </c>
    </row>
    <row r="6121" spans="1:14" x14ac:dyDescent="0.25">
      <c r="A6121" t="str">
        <f t="shared" si="192"/>
        <v>2023_4978</v>
      </c>
      <c r="C6121" s="126">
        <v>6120</v>
      </c>
      <c r="D6121" s="126">
        <v>4978</v>
      </c>
      <c r="E6121" s="126">
        <v>4978</v>
      </c>
      <c r="F6121" s="126" t="s">
        <v>190</v>
      </c>
      <c r="G6121" s="126">
        <v>2023</v>
      </c>
      <c r="H6121" s="126">
        <v>0</v>
      </c>
      <c r="I6121" s="126">
        <v>1</v>
      </c>
      <c r="J6121" s="126">
        <v>1311360</v>
      </c>
      <c r="K6121" s="126">
        <v>0</v>
      </c>
      <c r="L6121" s="126">
        <v>176.9</v>
      </c>
      <c r="M6121" s="126">
        <v>1311360</v>
      </c>
      <c r="N6121" s="5">
        <f t="shared" si="191"/>
        <v>7413</v>
      </c>
    </row>
    <row r="6122" spans="1:14" x14ac:dyDescent="0.25">
      <c r="A6122" t="str">
        <f t="shared" si="192"/>
        <v>2023_4995</v>
      </c>
      <c r="C6122" s="126">
        <v>6121</v>
      </c>
      <c r="D6122" s="126">
        <v>4995</v>
      </c>
      <c r="E6122" s="126">
        <v>4995</v>
      </c>
      <c r="F6122" s="126" t="s">
        <v>191</v>
      </c>
      <c r="G6122" s="126">
        <v>2023</v>
      </c>
      <c r="H6122" s="126">
        <v>0</v>
      </c>
      <c r="I6122" s="126">
        <v>1</v>
      </c>
      <c r="J6122" s="126">
        <v>6707857</v>
      </c>
      <c r="K6122" s="126">
        <v>0</v>
      </c>
      <c r="L6122" s="126">
        <v>902.2</v>
      </c>
      <c r="M6122" s="126">
        <v>6707857</v>
      </c>
      <c r="N6122" s="5">
        <f t="shared" si="191"/>
        <v>7435</v>
      </c>
    </row>
    <row r="6123" spans="1:14" x14ac:dyDescent="0.25">
      <c r="A6123" t="str">
        <f t="shared" si="192"/>
        <v>2023_5013</v>
      </c>
      <c r="C6123" s="126">
        <v>6122</v>
      </c>
      <c r="D6123" s="126">
        <v>5013</v>
      </c>
      <c r="E6123" s="126">
        <v>5013</v>
      </c>
      <c r="F6123" s="126" t="s">
        <v>192</v>
      </c>
      <c r="G6123" s="126">
        <v>2023</v>
      </c>
      <c r="H6123" s="126">
        <v>0</v>
      </c>
      <c r="I6123" s="126">
        <v>1</v>
      </c>
      <c r="J6123" s="126">
        <v>16372352</v>
      </c>
      <c r="K6123" s="126">
        <v>14509</v>
      </c>
      <c r="L6123" s="126">
        <v>2208.6</v>
      </c>
      <c r="M6123" s="126">
        <v>16386861</v>
      </c>
      <c r="N6123" s="5">
        <f t="shared" si="191"/>
        <v>7413</v>
      </c>
    </row>
    <row r="6124" spans="1:14" x14ac:dyDescent="0.25">
      <c r="A6124" t="str">
        <f t="shared" si="192"/>
        <v>2023_5049</v>
      </c>
      <c r="C6124" s="126">
        <v>6123</v>
      </c>
      <c r="D6124" s="126">
        <v>5049</v>
      </c>
      <c r="E6124" s="126">
        <v>5049</v>
      </c>
      <c r="F6124" s="126" t="s">
        <v>193</v>
      </c>
      <c r="G6124" s="126">
        <v>2023</v>
      </c>
      <c r="H6124" s="126">
        <v>0</v>
      </c>
      <c r="I6124" s="126">
        <v>1</v>
      </c>
      <c r="J6124" s="126">
        <v>36114653</v>
      </c>
      <c r="K6124" s="126">
        <v>0</v>
      </c>
      <c r="L6124" s="126">
        <v>4871.8</v>
      </c>
      <c r="M6124" s="126">
        <v>36114653</v>
      </c>
      <c r="N6124" s="5">
        <f t="shared" si="191"/>
        <v>7413</v>
      </c>
    </row>
    <row r="6125" spans="1:14" x14ac:dyDescent="0.25">
      <c r="A6125" t="str">
        <f t="shared" si="192"/>
        <v>2023_5319</v>
      </c>
      <c r="C6125" s="126">
        <v>6124</v>
      </c>
      <c r="D6125" s="126">
        <v>5319</v>
      </c>
      <c r="E6125" s="126">
        <v>5160</v>
      </c>
      <c r="F6125" s="126" t="s">
        <v>4</v>
      </c>
      <c r="G6125" s="126">
        <v>2023</v>
      </c>
      <c r="H6125" s="126">
        <v>0</v>
      </c>
      <c r="I6125" s="126">
        <v>1</v>
      </c>
      <c r="J6125" s="126">
        <v>7582758</v>
      </c>
      <c r="K6125" s="126">
        <v>0</v>
      </c>
      <c r="L6125" s="126">
        <v>1022.9</v>
      </c>
      <c r="M6125" s="126">
        <v>7582758</v>
      </c>
      <c r="N6125" s="5">
        <f t="shared" si="191"/>
        <v>7413</v>
      </c>
    </row>
    <row r="6126" spans="1:14" x14ac:dyDescent="0.25">
      <c r="A6126" t="str">
        <f t="shared" si="192"/>
        <v>2023_5121</v>
      </c>
      <c r="C6126" s="126">
        <v>6125</v>
      </c>
      <c r="D6126" s="126">
        <v>5121</v>
      </c>
      <c r="E6126" s="126">
        <v>5121</v>
      </c>
      <c r="F6126" s="126" t="s">
        <v>194</v>
      </c>
      <c r="G6126" s="126">
        <v>2023</v>
      </c>
      <c r="H6126" s="126">
        <v>0</v>
      </c>
      <c r="I6126" s="126">
        <v>1</v>
      </c>
      <c r="J6126" s="126">
        <v>5089766</v>
      </c>
      <c r="K6126" s="126">
        <v>0</v>
      </c>
      <c r="L6126" s="126">
        <v>686.6</v>
      </c>
      <c r="M6126" s="126">
        <v>5089766</v>
      </c>
      <c r="N6126" s="5">
        <f t="shared" si="191"/>
        <v>7413</v>
      </c>
    </row>
    <row r="6127" spans="1:14" x14ac:dyDescent="0.25">
      <c r="A6127" t="str">
        <f t="shared" si="192"/>
        <v>2023_5139</v>
      </c>
      <c r="C6127" s="126">
        <v>6126</v>
      </c>
      <c r="D6127" s="126">
        <v>5139</v>
      </c>
      <c r="E6127" s="126">
        <v>5139</v>
      </c>
      <c r="F6127" s="126" t="s">
        <v>195</v>
      </c>
      <c r="G6127" s="126">
        <v>2023</v>
      </c>
      <c r="H6127" s="126">
        <v>0</v>
      </c>
      <c r="I6127" s="126">
        <v>1</v>
      </c>
      <c r="J6127" s="126">
        <v>1380735</v>
      </c>
      <c r="K6127" s="126">
        <v>136544</v>
      </c>
      <c r="L6127" s="126">
        <v>183</v>
      </c>
      <c r="M6127" s="126">
        <v>1517279</v>
      </c>
      <c r="N6127" s="5">
        <f t="shared" si="191"/>
        <v>7545</v>
      </c>
    </row>
    <row r="6128" spans="1:14" x14ac:dyDescent="0.25">
      <c r="A6128" t="str">
        <f t="shared" si="192"/>
        <v>2023_5163</v>
      </c>
      <c r="C6128" s="126">
        <v>6127</v>
      </c>
      <c r="D6128" s="126">
        <v>5163</v>
      </c>
      <c r="E6128" s="126">
        <v>5163</v>
      </c>
      <c r="F6128" s="126" t="s">
        <v>196</v>
      </c>
      <c r="G6128" s="126">
        <v>2023</v>
      </c>
      <c r="H6128" s="126">
        <v>0</v>
      </c>
      <c r="I6128" s="126">
        <v>1</v>
      </c>
      <c r="J6128" s="126">
        <v>4264699</v>
      </c>
      <c r="K6128" s="126">
        <v>44060</v>
      </c>
      <c r="L6128" s="126">
        <v>575.29999999999995</v>
      </c>
      <c r="M6128" s="126">
        <v>4308759</v>
      </c>
      <c r="N6128" s="5">
        <f t="shared" si="191"/>
        <v>7413</v>
      </c>
    </row>
    <row r="6129" spans="1:14" x14ac:dyDescent="0.25">
      <c r="A6129" t="str">
        <f t="shared" si="192"/>
        <v>2023_5166</v>
      </c>
      <c r="C6129" s="126">
        <v>6128</v>
      </c>
      <c r="D6129" s="126">
        <v>5166</v>
      </c>
      <c r="E6129" s="126">
        <v>5166</v>
      </c>
      <c r="F6129" s="126" t="s">
        <v>197</v>
      </c>
      <c r="G6129" s="126">
        <v>2023</v>
      </c>
      <c r="H6129" s="126">
        <v>0</v>
      </c>
      <c r="I6129" s="126">
        <v>1</v>
      </c>
      <c r="J6129" s="126">
        <v>16117345</v>
      </c>
      <c r="K6129" s="126">
        <v>0</v>
      </c>
      <c r="L6129" s="126">
        <v>2174.1999999999998</v>
      </c>
      <c r="M6129" s="126">
        <v>16117345</v>
      </c>
      <c r="N6129" s="5">
        <f t="shared" si="191"/>
        <v>7413</v>
      </c>
    </row>
    <row r="6130" spans="1:14" x14ac:dyDescent="0.25">
      <c r="A6130" t="str">
        <f t="shared" si="192"/>
        <v>2023_5184</v>
      </c>
      <c r="C6130" s="126">
        <v>6129</v>
      </c>
      <c r="D6130" s="126">
        <v>5184</v>
      </c>
      <c r="E6130" s="126">
        <v>5184</v>
      </c>
      <c r="F6130" s="126" t="s">
        <v>198</v>
      </c>
      <c r="G6130" s="126">
        <v>2023</v>
      </c>
      <c r="H6130" s="126">
        <v>0</v>
      </c>
      <c r="I6130" s="126">
        <v>1</v>
      </c>
      <c r="J6130" s="126">
        <v>13572462</v>
      </c>
      <c r="K6130" s="126">
        <v>0</v>
      </c>
      <c r="L6130" s="126">
        <v>1830.9</v>
      </c>
      <c r="M6130" s="126">
        <v>13572462</v>
      </c>
      <c r="N6130" s="5">
        <f t="shared" si="191"/>
        <v>7413</v>
      </c>
    </row>
    <row r="6131" spans="1:14" x14ac:dyDescent="0.25">
      <c r="A6131" t="str">
        <f t="shared" si="192"/>
        <v>2023_5250</v>
      </c>
      <c r="C6131" s="126">
        <v>6130</v>
      </c>
      <c r="D6131" s="126">
        <v>5250</v>
      </c>
      <c r="E6131" s="126">
        <v>5250</v>
      </c>
      <c r="F6131" s="126" t="s">
        <v>199</v>
      </c>
      <c r="G6131" s="126">
        <v>2023</v>
      </c>
      <c r="H6131" s="126">
        <v>0</v>
      </c>
      <c r="I6131" s="126">
        <v>1</v>
      </c>
      <c r="J6131" s="126">
        <v>40736660</v>
      </c>
      <c r="K6131" s="126">
        <v>0</v>
      </c>
      <c r="L6131" s="126">
        <v>5423.6</v>
      </c>
      <c r="M6131" s="126">
        <v>40736660</v>
      </c>
      <c r="N6131" s="5">
        <f t="shared" si="191"/>
        <v>7511</v>
      </c>
    </row>
    <row r="6132" spans="1:14" x14ac:dyDescent="0.25">
      <c r="A6132" t="str">
        <f t="shared" si="192"/>
        <v>2023_5256</v>
      </c>
      <c r="C6132" s="126">
        <v>6131</v>
      </c>
      <c r="D6132" s="126">
        <v>5256</v>
      </c>
      <c r="E6132" s="126">
        <v>5256</v>
      </c>
      <c r="F6132" s="126" t="s">
        <v>200</v>
      </c>
      <c r="G6132" s="126">
        <v>2023</v>
      </c>
      <c r="H6132" s="126">
        <v>0</v>
      </c>
      <c r="I6132" s="126">
        <v>1</v>
      </c>
      <c r="J6132" s="126">
        <v>5006740</v>
      </c>
      <c r="K6132" s="126">
        <v>0</v>
      </c>
      <c r="L6132" s="126">
        <v>675.4</v>
      </c>
      <c r="M6132" s="126">
        <v>5006740</v>
      </c>
      <c r="N6132" s="5">
        <f t="shared" si="191"/>
        <v>7413</v>
      </c>
    </row>
    <row r="6133" spans="1:14" x14ac:dyDescent="0.25">
      <c r="A6133" t="str">
        <f t="shared" si="192"/>
        <v>2023_5283</v>
      </c>
      <c r="C6133" s="126">
        <v>6132</v>
      </c>
      <c r="D6133" s="126">
        <v>5283</v>
      </c>
      <c r="E6133" s="126">
        <v>5283</v>
      </c>
      <c r="F6133" s="126" t="s">
        <v>201</v>
      </c>
      <c r="G6133" s="126">
        <v>2023</v>
      </c>
      <c r="H6133" s="126">
        <v>0</v>
      </c>
      <c r="I6133" s="126">
        <v>1</v>
      </c>
      <c r="J6133" s="126">
        <v>5045731</v>
      </c>
      <c r="K6133" s="126">
        <v>0</v>
      </c>
      <c r="L6133" s="126">
        <v>671.6</v>
      </c>
      <c r="M6133" s="126">
        <v>5045731</v>
      </c>
      <c r="N6133" s="5">
        <f t="shared" si="191"/>
        <v>7513</v>
      </c>
    </row>
    <row r="6134" spans="1:14" x14ac:dyDescent="0.25">
      <c r="A6134" t="str">
        <f t="shared" si="192"/>
        <v>2023_5310</v>
      </c>
      <c r="C6134" s="126">
        <v>6133</v>
      </c>
      <c r="D6134" s="126">
        <v>5310</v>
      </c>
      <c r="E6134" s="126">
        <v>5310</v>
      </c>
      <c r="F6134" s="126" t="s">
        <v>202</v>
      </c>
      <c r="G6134" s="126">
        <v>2023</v>
      </c>
      <c r="H6134" s="126">
        <v>0</v>
      </c>
      <c r="I6134" s="126">
        <v>1</v>
      </c>
      <c r="J6134" s="126">
        <v>5008223</v>
      </c>
      <c r="K6134" s="126">
        <v>304186</v>
      </c>
      <c r="L6134" s="126">
        <v>675.6</v>
      </c>
      <c r="M6134" s="126">
        <v>5312409</v>
      </c>
      <c r="N6134" s="5">
        <f t="shared" si="191"/>
        <v>7413</v>
      </c>
    </row>
    <row r="6135" spans="1:14" x14ac:dyDescent="0.25">
      <c r="A6135" t="str">
        <f t="shared" si="192"/>
        <v>2023_5323</v>
      </c>
      <c r="C6135" s="126">
        <v>6134</v>
      </c>
      <c r="D6135" s="126">
        <v>5323</v>
      </c>
      <c r="E6135" s="126">
        <v>5325</v>
      </c>
      <c r="F6135" s="126" t="s">
        <v>203</v>
      </c>
      <c r="G6135" s="126">
        <v>2023</v>
      </c>
      <c r="H6135" s="126">
        <v>0</v>
      </c>
      <c r="I6135" s="126">
        <v>1</v>
      </c>
      <c r="J6135" s="126">
        <v>4300853</v>
      </c>
      <c r="K6135" s="126">
        <v>0</v>
      </c>
      <c r="L6135" s="126">
        <v>573.6</v>
      </c>
      <c r="M6135" s="126">
        <v>4300853</v>
      </c>
      <c r="N6135" s="5">
        <f t="shared" si="191"/>
        <v>7498</v>
      </c>
    </row>
    <row r="6136" spans="1:14" x14ac:dyDescent="0.25">
      <c r="A6136" t="str">
        <f t="shared" si="192"/>
        <v>2023_5463</v>
      </c>
      <c r="C6136" s="126">
        <v>6135</v>
      </c>
      <c r="D6136" s="126">
        <v>5463</v>
      </c>
      <c r="E6136" s="126">
        <v>5463</v>
      </c>
      <c r="F6136" s="126" t="s">
        <v>204</v>
      </c>
      <c r="G6136" s="126">
        <v>2023</v>
      </c>
      <c r="H6136" s="126">
        <v>0</v>
      </c>
      <c r="I6136" s="126">
        <v>1</v>
      </c>
      <c r="J6136" s="126">
        <v>7954890</v>
      </c>
      <c r="K6136" s="126">
        <v>0</v>
      </c>
      <c r="L6136" s="126">
        <v>1073.0999999999999</v>
      </c>
      <c r="M6136" s="126">
        <v>7954890</v>
      </c>
      <c r="N6136" s="5">
        <f t="shared" si="191"/>
        <v>7413</v>
      </c>
    </row>
    <row r="6137" spans="1:14" x14ac:dyDescent="0.25">
      <c r="A6137" t="str">
        <f t="shared" si="192"/>
        <v>2023_5486</v>
      </c>
      <c r="C6137" s="126">
        <v>6136</v>
      </c>
      <c r="D6137" s="126">
        <v>5486</v>
      </c>
      <c r="E6137" s="126">
        <v>5486</v>
      </c>
      <c r="F6137" s="126" t="s">
        <v>205</v>
      </c>
      <c r="G6137" s="126">
        <v>2023</v>
      </c>
      <c r="H6137" s="126">
        <v>0</v>
      </c>
      <c r="I6137" s="126">
        <v>1</v>
      </c>
      <c r="J6137" s="126">
        <v>2446290</v>
      </c>
      <c r="K6137" s="126">
        <v>0</v>
      </c>
      <c r="L6137" s="126">
        <v>330</v>
      </c>
      <c r="M6137" s="126">
        <v>2446290</v>
      </c>
      <c r="N6137" s="5">
        <f t="shared" si="191"/>
        <v>7413</v>
      </c>
    </row>
    <row r="6138" spans="1:14" x14ac:dyDescent="0.25">
      <c r="A6138" t="str">
        <f t="shared" si="192"/>
        <v>2023_5508</v>
      </c>
      <c r="C6138" s="126">
        <v>6137</v>
      </c>
      <c r="D6138" s="126">
        <v>5508</v>
      </c>
      <c r="E6138" s="126">
        <v>5508</v>
      </c>
      <c r="F6138" s="126" t="s">
        <v>206</v>
      </c>
      <c r="G6138" s="126">
        <v>2023</v>
      </c>
      <c r="H6138" s="126">
        <v>0</v>
      </c>
      <c r="I6138" s="126">
        <v>1</v>
      </c>
      <c r="J6138" s="126">
        <v>2464823</v>
      </c>
      <c r="K6138" s="126">
        <v>0</v>
      </c>
      <c r="L6138" s="126">
        <v>332.5</v>
      </c>
      <c r="M6138" s="126">
        <v>2464823</v>
      </c>
      <c r="N6138" s="5">
        <f t="shared" si="191"/>
        <v>7413</v>
      </c>
    </row>
    <row r="6139" spans="1:14" x14ac:dyDescent="0.25">
      <c r="A6139" t="str">
        <f t="shared" si="192"/>
        <v>2023_1975</v>
      </c>
      <c r="C6139" s="126">
        <v>6138</v>
      </c>
      <c r="D6139" s="126">
        <v>1975</v>
      </c>
      <c r="E6139" s="126">
        <v>1975</v>
      </c>
      <c r="F6139" s="126" t="s">
        <v>85</v>
      </c>
      <c r="G6139" s="126">
        <v>2023</v>
      </c>
      <c r="H6139" s="126">
        <v>0</v>
      </c>
      <c r="I6139" s="126">
        <v>1</v>
      </c>
      <c r="J6139" s="126">
        <v>2751706</v>
      </c>
      <c r="K6139" s="126">
        <v>219827</v>
      </c>
      <c r="L6139" s="126">
        <v>371.2</v>
      </c>
      <c r="M6139" s="126">
        <v>2971533</v>
      </c>
      <c r="N6139" s="5">
        <f t="shared" si="191"/>
        <v>7413</v>
      </c>
    </row>
    <row r="6140" spans="1:14" x14ac:dyDescent="0.25">
      <c r="A6140" t="str">
        <f t="shared" si="192"/>
        <v>2023_4824</v>
      </c>
      <c r="C6140" s="126">
        <v>6139</v>
      </c>
      <c r="D6140" s="126">
        <v>4824</v>
      </c>
      <c r="E6140" s="126">
        <v>5510</v>
      </c>
      <c r="F6140" s="126" t="s">
        <v>207</v>
      </c>
      <c r="G6140" s="126">
        <v>2023</v>
      </c>
      <c r="H6140" s="126">
        <v>0</v>
      </c>
      <c r="I6140" s="126">
        <v>1</v>
      </c>
      <c r="J6140" s="126">
        <v>5146105</v>
      </c>
      <c r="K6140" s="126">
        <v>0</v>
      </c>
      <c r="L6140" s="126">
        <v>694.2</v>
      </c>
      <c r="M6140" s="126">
        <v>5146105</v>
      </c>
      <c r="N6140" s="5">
        <f t="shared" si="191"/>
        <v>7413</v>
      </c>
    </row>
    <row r="6141" spans="1:14" x14ac:dyDescent="0.25">
      <c r="A6141" t="str">
        <f t="shared" si="192"/>
        <v>2023_5607</v>
      </c>
      <c r="C6141" s="126">
        <v>6140</v>
      </c>
      <c r="D6141" s="126">
        <v>5607</v>
      </c>
      <c r="E6141" s="126">
        <v>5607</v>
      </c>
      <c r="F6141" s="126" t="s">
        <v>208</v>
      </c>
      <c r="G6141" s="126">
        <v>2023</v>
      </c>
      <c r="H6141" s="126">
        <v>0</v>
      </c>
      <c r="I6141" s="126">
        <v>1</v>
      </c>
      <c r="J6141" s="126">
        <v>6335084</v>
      </c>
      <c r="K6141" s="126">
        <v>0</v>
      </c>
      <c r="L6141" s="126">
        <v>853.9</v>
      </c>
      <c r="M6141" s="126">
        <v>6335084</v>
      </c>
      <c r="N6141" s="5">
        <f t="shared" si="191"/>
        <v>7419</v>
      </c>
    </row>
    <row r="6142" spans="1:14" x14ac:dyDescent="0.25">
      <c r="A6142" t="str">
        <f t="shared" si="192"/>
        <v>2023_5643</v>
      </c>
      <c r="C6142" s="126">
        <v>6141</v>
      </c>
      <c r="D6142" s="126">
        <v>5643</v>
      </c>
      <c r="E6142" s="126">
        <v>5643</v>
      </c>
      <c r="F6142" s="126" t="s">
        <v>209</v>
      </c>
      <c r="G6142" s="126">
        <v>2023</v>
      </c>
      <c r="H6142" s="126">
        <v>0</v>
      </c>
      <c r="I6142" s="126">
        <v>1</v>
      </c>
      <c r="J6142" s="126">
        <v>7315890</v>
      </c>
      <c r="K6142" s="126">
        <v>0</v>
      </c>
      <c r="L6142" s="126">
        <v>986.9</v>
      </c>
      <c r="M6142" s="126">
        <v>7315890</v>
      </c>
      <c r="N6142" s="5">
        <f t="shared" si="191"/>
        <v>7413</v>
      </c>
    </row>
    <row r="6143" spans="1:14" x14ac:dyDescent="0.25">
      <c r="A6143" t="str">
        <f t="shared" si="192"/>
        <v>2023_5697</v>
      </c>
      <c r="C6143" s="126">
        <v>6142</v>
      </c>
      <c r="D6143" s="126">
        <v>5697</v>
      </c>
      <c r="E6143" s="126">
        <v>5697</v>
      </c>
      <c r="F6143" s="126" t="s">
        <v>371</v>
      </c>
      <c r="G6143" s="126">
        <v>2023</v>
      </c>
      <c r="H6143" s="126">
        <v>0</v>
      </c>
      <c r="I6143" s="126">
        <v>1</v>
      </c>
      <c r="J6143" s="126">
        <v>2920722</v>
      </c>
      <c r="K6143" s="126">
        <v>13585</v>
      </c>
      <c r="L6143" s="126">
        <v>394</v>
      </c>
      <c r="M6143" s="126">
        <v>2934307</v>
      </c>
      <c r="N6143" s="5">
        <f t="shared" si="191"/>
        <v>7413</v>
      </c>
    </row>
    <row r="6144" spans="1:14" x14ac:dyDescent="0.25">
      <c r="A6144" t="str">
        <f t="shared" si="192"/>
        <v>2023_5724</v>
      </c>
      <c r="C6144" s="126">
        <v>6143</v>
      </c>
      <c r="D6144" s="126">
        <v>5724</v>
      </c>
      <c r="E6144" s="126">
        <v>5724</v>
      </c>
      <c r="F6144" s="126" t="s">
        <v>210</v>
      </c>
      <c r="G6144" s="126">
        <v>2023</v>
      </c>
      <c r="H6144" s="126">
        <v>0</v>
      </c>
      <c r="I6144" s="126">
        <v>1</v>
      </c>
      <c r="J6144" s="126">
        <v>1482600</v>
      </c>
      <c r="K6144" s="126">
        <v>152436</v>
      </c>
      <c r="L6144" s="126">
        <v>200</v>
      </c>
      <c r="M6144" s="126">
        <v>1635036</v>
      </c>
      <c r="N6144" s="5">
        <f t="shared" si="191"/>
        <v>7413</v>
      </c>
    </row>
    <row r="6145" spans="1:14" x14ac:dyDescent="0.25">
      <c r="A6145" t="str">
        <f t="shared" si="192"/>
        <v>2023_5805</v>
      </c>
      <c r="C6145" s="126">
        <v>6144</v>
      </c>
      <c r="D6145" s="126">
        <v>5805</v>
      </c>
      <c r="E6145" s="126">
        <v>5805</v>
      </c>
      <c r="F6145" s="126" t="s">
        <v>212</v>
      </c>
      <c r="G6145" s="126">
        <v>2023</v>
      </c>
      <c r="H6145" s="126">
        <v>0</v>
      </c>
      <c r="I6145" s="126">
        <v>1</v>
      </c>
      <c r="J6145" s="126">
        <v>7947116</v>
      </c>
      <c r="K6145" s="126">
        <v>0</v>
      </c>
      <c r="L6145" s="126">
        <v>1067.3</v>
      </c>
      <c r="M6145" s="126">
        <v>7947116</v>
      </c>
      <c r="N6145" s="5">
        <f t="shared" si="191"/>
        <v>7446</v>
      </c>
    </row>
    <row r="6146" spans="1:14" x14ac:dyDescent="0.25">
      <c r="A6146" t="str">
        <f t="shared" si="192"/>
        <v>2023_5823</v>
      </c>
      <c r="C6146" s="126">
        <v>6145</v>
      </c>
      <c r="D6146" s="126">
        <v>5823</v>
      </c>
      <c r="E6146" s="126">
        <v>5823</v>
      </c>
      <c r="F6146" s="126" t="s">
        <v>213</v>
      </c>
      <c r="G6146" s="126">
        <v>2023</v>
      </c>
      <c r="H6146" s="126">
        <v>0</v>
      </c>
      <c r="I6146" s="126">
        <v>1</v>
      </c>
      <c r="J6146" s="126">
        <v>2769540</v>
      </c>
      <c r="K6146" s="126">
        <v>0</v>
      </c>
      <c r="L6146" s="126">
        <v>372</v>
      </c>
      <c r="M6146" s="126">
        <v>2769540</v>
      </c>
      <c r="N6146" s="5">
        <f t="shared" si="191"/>
        <v>7445</v>
      </c>
    </row>
    <row r="6147" spans="1:14" x14ac:dyDescent="0.25">
      <c r="A6147" t="str">
        <f t="shared" si="192"/>
        <v>2023_5832</v>
      </c>
      <c r="C6147" s="126">
        <v>6146</v>
      </c>
      <c r="D6147" s="126">
        <v>5832</v>
      </c>
      <c r="E6147" s="126">
        <v>5832</v>
      </c>
      <c r="F6147" s="126" t="s">
        <v>214</v>
      </c>
      <c r="G6147" s="126">
        <v>2023</v>
      </c>
      <c r="H6147" s="126">
        <v>0</v>
      </c>
      <c r="I6147" s="126">
        <v>1</v>
      </c>
      <c r="J6147" s="126">
        <v>1675338</v>
      </c>
      <c r="K6147" s="126">
        <v>142180</v>
      </c>
      <c r="L6147" s="126">
        <v>226</v>
      </c>
      <c r="M6147" s="126">
        <v>1817518</v>
      </c>
      <c r="N6147" s="5">
        <f t="shared" ref="N6147:N6210" si="193">ROUND(J6147/L6147,0)</f>
        <v>7413</v>
      </c>
    </row>
    <row r="6148" spans="1:14" x14ac:dyDescent="0.25">
      <c r="A6148" t="str">
        <f t="shared" si="192"/>
        <v>2023_5877</v>
      </c>
      <c r="C6148" s="126">
        <v>6147</v>
      </c>
      <c r="D6148" s="126">
        <v>5877</v>
      </c>
      <c r="E6148" s="126">
        <v>5877</v>
      </c>
      <c r="F6148" s="126" t="s">
        <v>215</v>
      </c>
      <c r="G6148" s="126">
        <v>2023</v>
      </c>
      <c r="H6148" s="126">
        <v>0</v>
      </c>
      <c r="I6148" s="126">
        <v>1</v>
      </c>
      <c r="J6148" s="126">
        <v>10435280</v>
      </c>
      <c r="K6148" s="126">
        <v>0</v>
      </c>
      <c r="L6148" s="126">
        <v>1407.7</v>
      </c>
      <c r="M6148" s="126">
        <v>10435280</v>
      </c>
      <c r="N6148" s="5">
        <f t="shared" si="193"/>
        <v>7413</v>
      </c>
    </row>
    <row r="6149" spans="1:14" x14ac:dyDescent="0.25">
      <c r="A6149" t="str">
        <f t="shared" si="192"/>
        <v>2023_5895</v>
      </c>
      <c r="C6149" s="126">
        <v>6148</v>
      </c>
      <c r="D6149" s="126">
        <v>5895</v>
      </c>
      <c r="E6149" s="126">
        <v>5895</v>
      </c>
      <c r="F6149" s="126" t="s">
        <v>216</v>
      </c>
      <c r="G6149" s="126">
        <v>2023</v>
      </c>
      <c r="H6149" s="126">
        <v>0</v>
      </c>
      <c r="I6149" s="126">
        <v>1</v>
      </c>
      <c r="J6149" s="126">
        <v>1887350</v>
      </c>
      <c r="K6149" s="126">
        <v>0</v>
      </c>
      <c r="L6149" s="126">
        <v>254.6</v>
      </c>
      <c r="M6149" s="126">
        <v>1887350</v>
      </c>
      <c r="N6149" s="5">
        <f t="shared" si="193"/>
        <v>7413</v>
      </c>
    </row>
    <row r="6150" spans="1:14" x14ac:dyDescent="0.25">
      <c r="A6150" t="str">
        <f t="shared" ref="A6150:A6213" si="194">CONCATENATE(G6150,"_",D6150)</f>
        <v>2023_5949</v>
      </c>
      <c r="C6150" s="126">
        <v>6149</v>
      </c>
      <c r="D6150" s="126">
        <v>5949</v>
      </c>
      <c r="E6150" s="126">
        <v>5949</v>
      </c>
      <c r="F6150" s="126" t="s">
        <v>217</v>
      </c>
      <c r="G6150" s="126">
        <v>2023</v>
      </c>
      <c r="H6150" s="126">
        <v>0</v>
      </c>
      <c r="I6150" s="126">
        <v>1</v>
      </c>
      <c r="J6150" s="126">
        <v>8275873</v>
      </c>
      <c r="K6150" s="126">
        <v>0</v>
      </c>
      <c r="L6150" s="126">
        <v>1116.4000000000001</v>
      </c>
      <c r="M6150" s="126">
        <v>8275873</v>
      </c>
      <c r="N6150" s="5">
        <f t="shared" si="193"/>
        <v>7413</v>
      </c>
    </row>
    <row r="6151" spans="1:14" x14ac:dyDescent="0.25">
      <c r="A6151" t="str">
        <f t="shared" si="194"/>
        <v>2023_5976</v>
      </c>
      <c r="C6151" s="126">
        <v>6150</v>
      </c>
      <c r="D6151" s="126">
        <v>5976</v>
      </c>
      <c r="E6151" s="126">
        <v>5976</v>
      </c>
      <c r="F6151" s="126" t="s">
        <v>218</v>
      </c>
      <c r="G6151" s="126">
        <v>2023</v>
      </c>
      <c r="H6151" s="126">
        <v>0</v>
      </c>
      <c r="I6151" s="126">
        <v>1</v>
      </c>
      <c r="J6151" s="126">
        <v>7688022</v>
      </c>
      <c r="K6151" s="126">
        <v>0</v>
      </c>
      <c r="L6151" s="126">
        <v>1037.0999999999999</v>
      </c>
      <c r="M6151" s="126">
        <v>7688022</v>
      </c>
      <c r="N6151" s="5">
        <f t="shared" si="193"/>
        <v>7413</v>
      </c>
    </row>
    <row r="6152" spans="1:14" x14ac:dyDescent="0.25">
      <c r="A6152" t="str">
        <f t="shared" si="194"/>
        <v>2023_5994</v>
      </c>
      <c r="C6152" s="126">
        <v>6151</v>
      </c>
      <c r="D6152" s="126">
        <v>5994</v>
      </c>
      <c r="E6152" s="126">
        <v>5994</v>
      </c>
      <c r="F6152" s="126" t="s">
        <v>219</v>
      </c>
      <c r="G6152" s="126">
        <v>2023</v>
      </c>
      <c r="H6152" s="126">
        <v>0</v>
      </c>
      <c r="I6152" s="126">
        <v>1</v>
      </c>
      <c r="J6152" s="126">
        <v>5263230</v>
      </c>
      <c r="K6152" s="126">
        <v>0</v>
      </c>
      <c r="L6152" s="126">
        <v>710</v>
      </c>
      <c r="M6152" s="126">
        <v>5263230</v>
      </c>
      <c r="N6152" s="5">
        <f t="shared" si="193"/>
        <v>7413</v>
      </c>
    </row>
    <row r="6153" spans="1:14" x14ac:dyDescent="0.25">
      <c r="A6153" t="str">
        <f t="shared" si="194"/>
        <v>2023_6003</v>
      </c>
      <c r="C6153" s="126">
        <v>6152</v>
      </c>
      <c r="D6153" s="126">
        <v>6003</v>
      </c>
      <c r="E6153" s="126">
        <v>6003</v>
      </c>
      <c r="F6153" s="126" t="s">
        <v>220</v>
      </c>
      <c r="G6153" s="126">
        <v>2023</v>
      </c>
      <c r="H6153" s="126">
        <v>0</v>
      </c>
      <c r="I6153" s="126">
        <v>1</v>
      </c>
      <c r="J6153" s="126">
        <v>2748740</v>
      </c>
      <c r="K6153" s="126">
        <v>0</v>
      </c>
      <c r="L6153" s="126">
        <v>370.8</v>
      </c>
      <c r="M6153" s="126">
        <v>2748740</v>
      </c>
      <c r="N6153" s="5">
        <f t="shared" si="193"/>
        <v>7413</v>
      </c>
    </row>
    <row r="6154" spans="1:14" x14ac:dyDescent="0.25">
      <c r="A6154" t="str">
        <f t="shared" si="194"/>
        <v>2023_6012</v>
      </c>
      <c r="C6154" s="126">
        <v>6153</v>
      </c>
      <c r="D6154" s="126">
        <v>6012</v>
      </c>
      <c r="E6154" s="126">
        <v>6012</v>
      </c>
      <c r="F6154" s="126" t="s">
        <v>221</v>
      </c>
      <c r="G6154" s="126">
        <v>2023</v>
      </c>
      <c r="H6154" s="126">
        <v>0</v>
      </c>
      <c r="I6154" s="126">
        <v>1</v>
      </c>
      <c r="J6154" s="126">
        <v>3992642</v>
      </c>
      <c r="K6154" s="126">
        <v>24876</v>
      </c>
      <c r="L6154" s="126">
        <v>538.6</v>
      </c>
      <c r="M6154" s="126">
        <v>4017518</v>
      </c>
      <c r="N6154" s="5">
        <f t="shared" si="193"/>
        <v>7413</v>
      </c>
    </row>
    <row r="6155" spans="1:14" x14ac:dyDescent="0.25">
      <c r="A6155" t="str">
        <f t="shared" si="194"/>
        <v>2023_6030</v>
      </c>
      <c r="C6155" s="126">
        <v>6154</v>
      </c>
      <c r="D6155" s="126">
        <v>6030</v>
      </c>
      <c r="E6155" s="126">
        <v>6030</v>
      </c>
      <c r="F6155" s="126" t="s">
        <v>222</v>
      </c>
      <c r="G6155" s="126">
        <v>2023</v>
      </c>
      <c r="H6155" s="126">
        <v>0</v>
      </c>
      <c r="I6155" s="126">
        <v>1</v>
      </c>
      <c r="J6155" s="126">
        <v>10960121</v>
      </c>
      <c r="K6155" s="126">
        <v>0</v>
      </c>
      <c r="L6155" s="126">
        <v>1478.5</v>
      </c>
      <c r="M6155" s="126">
        <v>10960121</v>
      </c>
      <c r="N6155" s="5">
        <f t="shared" si="193"/>
        <v>7413</v>
      </c>
    </row>
    <row r="6156" spans="1:14" x14ac:dyDescent="0.25">
      <c r="A6156" t="str">
        <f t="shared" si="194"/>
        <v>2023_6048</v>
      </c>
      <c r="C6156" s="126">
        <v>6155</v>
      </c>
      <c r="D6156" s="126">
        <v>6048</v>
      </c>
      <c r="E6156" s="126">
        <v>6035</v>
      </c>
      <c r="F6156" s="126" t="s">
        <v>223</v>
      </c>
      <c r="G6156" s="126">
        <v>2023</v>
      </c>
      <c r="H6156" s="126">
        <v>0</v>
      </c>
      <c r="I6156" s="126">
        <v>1</v>
      </c>
      <c r="J6156" s="126">
        <v>3187590</v>
      </c>
      <c r="K6156" s="126">
        <v>192702</v>
      </c>
      <c r="L6156" s="126">
        <v>430</v>
      </c>
      <c r="M6156" s="126">
        <v>3380292</v>
      </c>
      <c r="N6156" s="5">
        <f t="shared" si="193"/>
        <v>7413</v>
      </c>
    </row>
    <row r="6157" spans="1:14" x14ac:dyDescent="0.25">
      <c r="A6157" t="str">
        <f t="shared" si="194"/>
        <v>2023_6039</v>
      </c>
      <c r="C6157" s="126">
        <v>6156</v>
      </c>
      <c r="D6157" s="126">
        <v>6039</v>
      </c>
      <c r="E6157" s="126">
        <v>6039</v>
      </c>
      <c r="F6157" s="126" t="s">
        <v>224</v>
      </c>
      <c r="G6157" s="126">
        <v>2023</v>
      </c>
      <c r="H6157" s="126">
        <v>0</v>
      </c>
      <c r="I6157" s="126">
        <v>1</v>
      </c>
      <c r="J6157" s="126">
        <v>110220932</v>
      </c>
      <c r="K6157" s="126">
        <v>0</v>
      </c>
      <c r="L6157" s="126">
        <v>14868.6</v>
      </c>
      <c r="M6157" s="126">
        <v>110220932</v>
      </c>
      <c r="N6157" s="5">
        <f t="shared" si="193"/>
        <v>7413</v>
      </c>
    </row>
    <row r="6158" spans="1:14" x14ac:dyDescent="0.25">
      <c r="A6158" t="str">
        <f t="shared" si="194"/>
        <v>2023_6093</v>
      </c>
      <c r="C6158" s="126">
        <v>6157</v>
      </c>
      <c r="D6158" s="126">
        <v>6093</v>
      </c>
      <c r="E6158" s="126">
        <v>6093</v>
      </c>
      <c r="F6158" s="126" t="s">
        <v>225</v>
      </c>
      <c r="G6158" s="126">
        <v>2023</v>
      </c>
      <c r="H6158" s="126">
        <v>0</v>
      </c>
      <c r="I6158" s="126">
        <v>1</v>
      </c>
      <c r="J6158" s="126">
        <v>10599107</v>
      </c>
      <c r="K6158" s="126">
        <v>0</v>
      </c>
      <c r="L6158" s="126">
        <v>1429.8</v>
      </c>
      <c r="M6158" s="126">
        <v>10599107</v>
      </c>
      <c r="N6158" s="5">
        <f t="shared" si="193"/>
        <v>7413</v>
      </c>
    </row>
    <row r="6159" spans="1:14" x14ac:dyDescent="0.25">
      <c r="A6159" t="str">
        <f t="shared" si="194"/>
        <v>2023_6091</v>
      </c>
      <c r="C6159" s="126">
        <v>6158</v>
      </c>
      <c r="D6159" s="126">
        <v>6091</v>
      </c>
      <c r="E6159" s="126">
        <v>6091</v>
      </c>
      <c r="F6159" s="126" t="s">
        <v>301</v>
      </c>
      <c r="G6159" s="126">
        <v>2023</v>
      </c>
      <c r="H6159" s="126">
        <v>0</v>
      </c>
      <c r="I6159" s="126">
        <v>1</v>
      </c>
      <c r="J6159" s="126">
        <v>6639083</v>
      </c>
      <c r="K6159" s="126">
        <v>158628</v>
      </c>
      <c r="L6159" s="126">
        <v>895.6</v>
      </c>
      <c r="M6159" s="126">
        <v>6797711</v>
      </c>
      <c r="N6159" s="5">
        <f t="shared" si="193"/>
        <v>7413</v>
      </c>
    </row>
    <row r="6160" spans="1:14" x14ac:dyDescent="0.25">
      <c r="A6160" t="str">
        <f t="shared" si="194"/>
        <v>2023_6095</v>
      </c>
      <c r="C6160" s="126">
        <v>6159</v>
      </c>
      <c r="D6160" s="126">
        <v>6095</v>
      </c>
      <c r="E6160" s="126">
        <v>6095</v>
      </c>
      <c r="F6160" s="126" t="s">
        <v>227</v>
      </c>
      <c r="G6160" s="126">
        <v>2023</v>
      </c>
      <c r="H6160" s="126">
        <v>0</v>
      </c>
      <c r="I6160" s="126">
        <v>1</v>
      </c>
      <c r="J6160" s="126">
        <v>4696872</v>
      </c>
      <c r="K6160" s="126">
        <v>0</v>
      </c>
      <c r="L6160" s="126">
        <v>631.29999999999995</v>
      </c>
      <c r="M6160" s="126">
        <v>4696872</v>
      </c>
      <c r="N6160" s="5">
        <f t="shared" si="193"/>
        <v>7440</v>
      </c>
    </row>
    <row r="6161" spans="1:14" x14ac:dyDescent="0.25">
      <c r="A6161" t="str">
        <f t="shared" si="194"/>
        <v>2023_5157</v>
      </c>
      <c r="C6161" s="126">
        <v>6160</v>
      </c>
      <c r="D6161" s="126">
        <v>5157</v>
      </c>
      <c r="E6161" s="126">
        <v>6099</v>
      </c>
      <c r="F6161" s="126" t="s">
        <v>229</v>
      </c>
      <c r="G6161" s="126">
        <v>2023</v>
      </c>
      <c r="H6161" s="126">
        <v>0</v>
      </c>
      <c r="I6161" s="126">
        <v>1</v>
      </c>
      <c r="J6161" s="126">
        <v>4064014</v>
      </c>
      <c r="K6161" s="126">
        <v>213058</v>
      </c>
      <c r="L6161" s="126">
        <v>546.9</v>
      </c>
      <c r="M6161" s="126">
        <v>4277072</v>
      </c>
      <c r="N6161" s="5">
        <f t="shared" si="193"/>
        <v>7431</v>
      </c>
    </row>
    <row r="6162" spans="1:14" x14ac:dyDescent="0.25">
      <c r="A6162" t="str">
        <f t="shared" si="194"/>
        <v>2023_6097</v>
      </c>
      <c r="C6162" s="126">
        <v>6161</v>
      </c>
      <c r="D6162" s="126">
        <v>6097</v>
      </c>
      <c r="E6162" s="126">
        <v>6097</v>
      </c>
      <c r="F6162" s="126" t="s">
        <v>228</v>
      </c>
      <c r="G6162" s="126">
        <v>2023</v>
      </c>
      <c r="H6162" s="126">
        <v>0</v>
      </c>
      <c r="I6162" s="126">
        <v>1</v>
      </c>
      <c r="J6162" s="126">
        <v>1505580</v>
      </c>
      <c r="K6162" s="126">
        <v>57194</v>
      </c>
      <c r="L6162" s="126">
        <v>203.1</v>
      </c>
      <c r="M6162" s="126">
        <v>1562774</v>
      </c>
      <c r="N6162" s="5">
        <f t="shared" si="193"/>
        <v>7413</v>
      </c>
    </row>
    <row r="6163" spans="1:14" x14ac:dyDescent="0.25">
      <c r="A6163" t="str">
        <f t="shared" si="194"/>
        <v>2023_6098</v>
      </c>
      <c r="C6163" s="126">
        <v>6162</v>
      </c>
      <c r="D6163" s="126">
        <v>6098</v>
      </c>
      <c r="E6163" s="126">
        <v>6098</v>
      </c>
      <c r="F6163" s="126" t="s">
        <v>357</v>
      </c>
      <c r="G6163" s="126">
        <v>2023</v>
      </c>
      <c r="H6163" s="126">
        <v>0</v>
      </c>
      <c r="I6163" s="126">
        <v>1</v>
      </c>
      <c r="J6163" s="126">
        <v>10774054</v>
      </c>
      <c r="K6163" s="126">
        <v>266822</v>
      </c>
      <c r="L6163" s="126">
        <v>1453.4</v>
      </c>
      <c r="M6163" s="126">
        <v>11040876</v>
      </c>
      <c r="N6163" s="5">
        <f t="shared" si="193"/>
        <v>7413</v>
      </c>
    </row>
    <row r="6164" spans="1:14" x14ac:dyDescent="0.25">
      <c r="A6164" t="str">
        <f t="shared" si="194"/>
        <v>2023_6100</v>
      </c>
      <c r="C6164" s="126">
        <v>6163</v>
      </c>
      <c r="D6164" s="126">
        <v>6100</v>
      </c>
      <c r="E6164" s="126">
        <v>6100</v>
      </c>
      <c r="F6164" s="126" t="s">
        <v>230</v>
      </c>
      <c r="G6164" s="126">
        <v>2023</v>
      </c>
      <c r="H6164" s="126">
        <v>0</v>
      </c>
      <c r="I6164" s="126">
        <v>1</v>
      </c>
      <c r="J6164" s="126">
        <v>3759874</v>
      </c>
      <c r="K6164" s="126">
        <v>0</v>
      </c>
      <c r="L6164" s="126">
        <v>507.2</v>
      </c>
      <c r="M6164" s="126">
        <v>3759874</v>
      </c>
      <c r="N6164" s="5">
        <f t="shared" si="193"/>
        <v>7413</v>
      </c>
    </row>
    <row r="6165" spans="1:14" x14ac:dyDescent="0.25">
      <c r="A6165" t="str">
        <f t="shared" si="194"/>
        <v>2023_6101</v>
      </c>
      <c r="C6165" s="126">
        <v>6164</v>
      </c>
      <c r="D6165" s="126">
        <v>6101</v>
      </c>
      <c r="E6165" s="126">
        <v>6101</v>
      </c>
      <c r="F6165" s="126" t="s">
        <v>231</v>
      </c>
      <c r="G6165" s="126">
        <v>2023</v>
      </c>
      <c r="H6165" s="126">
        <v>0</v>
      </c>
      <c r="I6165" s="126">
        <v>1</v>
      </c>
      <c r="J6165" s="126">
        <v>52069653</v>
      </c>
      <c r="K6165" s="126">
        <v>0</v>
      </c>
      <c r="L6165" s="126">
        <v>7024.1</v>
      </c>
      <c r="M6165" s="126">
        <v>52069653</v>
      </c>
      <c r="N6165" s="5">
        <f t="shared" si="193"/>
        <v>7413</v>
      </c>
    </row>
    <row r="6166" spans="1:14" x14ac:dyDescent="0.25">
      <c r="A6166" t="str">
        <f t="shared" si="194"/>
        <v>2023_6094</v>
      </c>
      <c r="C6166" s="126">
        <v>6165</v>
      </c>
      <c r="D6166" s="126">
        <v>6094</v>
      </c>
      <c r="E6166" s="126">
        <v>6094</v>
      </c>
      <c r="F6166" s="126" t="s">
        <v>226</v>
      </c>
      <c r="G6166" s="126">
        <v>2023</v>
      </c>
      <c r="H6166" s="126">
        <v>0</v>
      </c>
      <c r="I6166" s="126">
        <v>1</v>
      </c>
      <c r="J6166" s="126">
        <v>3940010</v>
      </c>
      <c r="K6166" s="126">
        <v>0</v>
      </c>
      <c r="L6166" s="126">
        <v>531.5</v>
      </c>
      <c r="M6166" s="126">
        <v>3940010</v>
      </c>
      <c r="N6166" s="5">
        <f t="shared" si="193"/>
        <v>7413</v>
      </c>
    </row>
    <row r="6167" spans="1:14" x14ac:dyDescent="0.25">
      <c r="A6167" t="str">
        <f t="shared" si="194"/>
        <v>2023_6096</v>
      </c>
      <c r="C6167" s="126">
        <v>6166</v>
      </c>
      <c r="D6167" s="126">
        <v>6096</v>
      </c>
      <c r="E6167" s="126">
        <v>6096</v>
      </c>
      <c r="F6167" s="126" t="s">
        <v>372</v>
      </c>
      <c r="G6167" s="126">
        <v>2023</v>
      </c>
      <c r="H6167" s="126">
        <v>0</v>
      </c>
      <c r="I6167" s="126">
        <v>1</v>
      </c>
      <c r="J6167" s="126">
        <v>3942676</v>
      </c>
      <c r="K6167" s="126">
        <v>0</v>
      </c>
      <c r="L6167" s="126">
        <v>525.20000000000005</v>
      </c>
      <c r="M6167" s="126">
        <v>3942676</v>
      </c>
      <c r="N6167" s="5">
        <f t="shared" si="193"/>
        <v>7507</v>
      </c>
    </row>
    <row r="6168" spans="1:14" x14ac:dyDescent="0.25">
      <c r="A6168" t="str">
        <f t="shared" si="194"/>
        <v>2023_6102</v>
      </c>
      <c r="C6168" s="126">
        <v>6167</v>
      </c>
      <c r="D6168" s="126">
        <v>6102</v>
      </c>
      <c r="E6168" s="126">
        <v>6102</v>
      </c>
      <c r="F6168" s="126" t="s">
        <v>232</v>
      </c>
      <c r="G6168" s="126">
        <v>2023</v>
      </c>
      <c r="H6168" s="126">
        <v>0</v>
      </c>
      <c r="I6168" s="126">
        <v>1</v>
      </c>
      <c r="J6168" s="126">
        <v>14843791</v>
      </c>
      <c r="K6168" s="126">
        <v>0</v>
      </c>
      <c r="L6168" s="126">
        <v>2002.4</v>
      </c>
      <c r="M6168" s="126">
        <v>14843791</v>
      </c>
      <c r="N6168" s="5">
        <f t="shared" si="193"/>
        <v>7413</v>
      </c>
    </row>
    <row r="6169" spans="1:14" x14ac:dyDescent="0.25">
      <c r="A6169" t="str">
        <f t="shared" si="194"/>
        <v>2023_6120</v>
      </c>
      <c r="C6169" s="126">
        <v>6168</v>
      </c>
      <c r="D6169" s="126">
        <v>6120</v>
      </c>
      <c r="E6169" s="126">
        <v>6120</v>
      </c>
      <c r="F6169" s="126" t="s">
        <v>233</v>
      </c>
      <c r="G6169" s="126">
        <v>2023</v>
      </c>
      <c r="H6169" s="126">
        <v>0</v>
      </c>
      <c r="I6169" s="126">
        <v>1</v>
      </c>
      <c r="J6169" s="126">
        <v>8494557</v>
      </c>
      <c r="K6169" s="126">
        <v>0</v>
      </c>
      <c r="L6169" s="126">
        <v>1145.9000000000001</v>
      </c>
      <c r="M6169" s="126">
        <v>8494557</v>
      </c>
      <c r="N6169" s="5">
        <f t="shared" si="193"/>
        <v>7413</v>
      </c>
    </row>
    <row r="6170" spans="1:14" x14ac:dyDescent="0.25">
      <c r="A6170" t="str">
        <f t="shared" si="194"/>
        <v>2023_6138</v>
      </c>
      <c r="C6170" s="126">
        <v>6169</v>
      </c>
      <c r="D6170" s="126">
        <v>6138</v>
      </c>
      <c r="E6170" s="126">
        <v>6138</v>
      </c>
      <c r="F6170" s="126" t="s">
        <v>234</v>
      </c>
      <c r="G6170" s="126">
        <v>2023</v>
      </c>
      <c r="H6170" s="126">
        <v>0</v>
      </c>
      <c r="I6170" s="126">
        <v>1</v>
      </c>
      <c r="J6170" s="126">
        <v>2976162</v>
      </c>
      <c r="K6170" s="126">
        <v>0</v>
      </c>
      <c r="L6170" s="126">
        <v>401.1</v>
      </c>
      <c r="M6170" s="126">
        <v>2976162</v>
      </c>
      <c r="N6170" s="5">
        <f t="shared" si="193"/>
        <v>7420</v>
      </c>
    </row>
    <row r="6171" spans="1:14" x14ac:dyDescent="0.25">
      <c r="A6171" t="str">
        <f t="shared" si="194"/>
        <v>2023_5751</v>
      </c>
      <c r="C6171" s="126">
        <v>6170</v>
      </c>
      <c r="D6171" s="126">
        <v>5751</v>
      </c>
      <c r="E6171" s="126">
        <v>5751</v>
      </c>
      <c r="F6171" s="126" t="s">
        <v>211</v>
      </c>
      <c r="G6171" s="126">
        <v>2023</v>
      </c>
      <c r="H6171" s="126">
        <v>0</v>
      </c>
      <c r="I6171" s="126">
        <v>1</v>
      </c>
      <c r="J6171" s="126">
        <v>4159434</v>
      </c>
      <c r="K6171" s="126">
        <v>115018</v>
      </c>
      <c r="L6171" s="126">
        <v>561.1</v>
      </c>
      <c r="M6171" s="126">
        <v>4274452</v>
      </c>
      <c r="N6171" s="5">
        <f t="shared" si="193"/>
        <v>7413</v>
      </c>
    </row>
    <row r="6172" spans="1:14" x14ac:dyDescent="0.25">
      <c r="A6172" t="str">
        <f t="shared" si="194"/>
        <v>2023_6165</v>
      </c>
      <c r="C6172" s="126">
        <v>6171</v>
      </c>
      <c r="D6172" s="126">
        <v>6165</v>
      </c>
      <c r="E6172" s="126">
        <v>6165</v>
      </c>
      <c r="F6172" s="126" t="s">
        <v>235</v>
      </c>
      <c r="G6172" s="126">
        <v>2023</v>
      </c>
      <c r="H6172" s="126">
        <v>0</v>
      </c>
      <c r="I6172" s="126">
        <v>1</v>
      </c>
      <c r="J6172" s="126">
        <v>1441829</v>
      </c>
      <c r="K6172" s="126">
        <v>0</v>
      </c>
      <c r="L6172" s="126">
        <v>194.5</v>
      </c>
      <c r="M6172" s="126">
        <v>1441829</v>
      </c>
      <c r="N6172" s="5">
        <f t="shared" si="193"/>
        <v>7413</v>
      </c>
    </row>
    <row r="6173" spans="1:14" x14ac:dyDescent="0.25">
      <c r="A6173" t="str">
        <f t="shared" si="194"/>
        <v>2023_6175</v>
      </c>
      <c r="C6173" s="126">
        <v>6172</v>
      </c>
      <c r="D6173" s="126">
        <v>6175</v>
      </c>
      <c r="E6173" s="126">
        <v>6175</v>
      </c>
      <c r="F6173" s="126" t="s">
        <v>236</v>
      </c>
      <c r="G6173" s="126">
        <v>2023</v>
      </c>
      <c r="H6173" s="126">
        <v>0</v>
      </c>
      <c r="I6173" s="126">
        <v>1</v>
      </c>
      <c r="J6173" s="126">
        <v>4481900</v>
      </c>
      <c r="K6173" s="126">
        <v>0</v>
      </c>
      <c r="L6173" s="126">
        <v>604.6</v>
      </c>
      <c r="M6173" s="126">
        <v>4481900</v>
      </c>
      <c r="N6173" s="5">
        <f t="shared" si="193"/>
        <v>7413</v>
      </c>
    </row>
    <row r="6174" spans="1:14" x14ac:dyDescent="0.25">
      <c r="A6174" t="str">
        <f t="shared" si="194"/>
        <v>2023_6219</v>
      </c>
      <c r="C6174" s="126">
        <v>6173</v>
      </c>
      <c r="D6174" s="126">
        <v>6219</v>
      </c>
      <c r="E6174" s="126">
        <v>6219</v>
      </c>
      <c r="F6174" s="126" t="s">
        <v>237</v>
      </c>
      <c r="G6174" s="126">
        <v>2023</v>
      </c>
      <c r="H6174" s="126">
        <v>0</v>
      </c>
      <c r="I6174" s="126">
        <v>1</v>
      </c>
      <c r="J6174" s="126">
        <v>19052893</v>
      </c>
      <c r="K6174" s="126">
        <v>0</v>
      </c>
      <c r="L6174" s="126">
        <v>2570.1999999999998</v>
      </c>
      <c r="M6174" s="126">
        <v>19052893</v>
      </c>
      <c r="N6174" s="5">
        <f t="shared" si="193"/>
        <v>7413</v>
      </c>
    </row>
    <row r="6175" spans="1:14" x14ac:dyDescent="0.25">
      <c r="A6175" t="str">
        <f t="shared" si="194"/>
        <v>2023_6246</v>
      </c>
      <c r="C6175" s="126">
        <v>6174</v>
      </c>
      <c r="D6175" s="126">
        <v>6246</v>
      </c>
      <c r="E6175" s="126">
        <v>6246</v>
      </c>
      <c r="F6175" s="126" t="s">
        <v>238</v>
      </c>
      <c r="G6175" s="126">
        <v>2023</v>
      </c>
      <c r="H6175" s="126">
        <v>0</v>
      </c>
      <c r="I6175" s="126">
        <v>1</v>
      </c>
      <c r="J6175" s="126">
        <v>954699</v>
      </c>
      <c r="K6175" s="126">
        <v>3565</v>
      </c>
      <c r="L6175" s="126">
        <v>126.4</v>
      </c>
      <c r="M6175" s="126">
        <v>958264</v>
      </c>
      <c r="N6175" s="5">
        <f t="shared" si="193"/>
        <v>7553</v>
      </c>
    </row>
    <row r="6176" spans="1:14" x14ac:dyDescent="0.25">
      <c r="A6176" t="str">
        <f t="shared" si="194"/>
        <v>2023_6273</v>
      </c>
      <c r="C6176" s="126">
        <v>6175</v>
      </c>
      <c r="D6176" s="126">
        <v>6273</v>
      </c>
      <c r="E6176" s="126">
        <v>6273</v>
      </c>
      <c r="F6176" s="126" t="s">
        <v>299</v>
      </c>
      <c r="G6176" s="126">
        <v>2023</v>
      </c>
      <c r="H6176" s="126">
        <v>0</v>
      </c>
      <c r="I6176" s="126">
        <v>1</v>
      </c>
      <c r="J6176" s="126">
        <v>5862942</v>
      </c>
      <c r="K6176" s="126">
        <v>0</v>
      </c>
      <c r="L6176" s="126">
        <v>790.9</v>
      </c>
      <c r="M6176" s="126">
        <v>5862942</v>
      </c>
      <c r="N6176" s="5">
        <f t="shared" si="193"/>
        <v>7413</v>
      </c>
    </row>
    <row r="6177" spans="1:14" x14ac:dyDescent="0.25">
      <c r="A6177" t="str">
        <f t="shared" si="194"/>
        <v>2023_6408</v>
      </c>
      <c r="C6177" s="126">
        <v>6176</v>
      </c>
      <c r="D6177" s="126">
        <v>6408</v>
      </c>
      <c r="E6177" s="126">
        <v>6408</v>
      </c>
      <c r="F6177" s="126" t="s">
        <v>240</v>
      </c>
      <c r="G6177" s="126">
        <v>2023</v>
      </c>
      <c r="H6177" s="126">
        <v>0</v>
      </c>
      <c r="I6177" s="126">
        <v>1</v>
      </c>
      <c r="J6177" s="126">
        <v>6303507</v>
      </c>
      <c r="K6177" s="126">
        <v>87272</v>
      </c>
      <c r="L6177" s="126">
        <v>848.5</v>
      </c>
      <c r="M6177" s="126">
        <v>6390779</v>
      </c>
      <c r="N6177" s="5">
        <f t="shared" si="193"/>
        <v>7429</v>
      </c>
    </row>
    <row r="6178" spans="1:14" x14ac:dyDescent="0.25">
      <c r="A6178" t="str">
        <f t="shared" si="194"/>
        <v>2023_6453</v>
      </c>
      <c r="C6178" s="126">
        <v>6177</v>
      </c>
      <c r="D6178" s="126">
        <v>6453</v>
      </c>
      <c r="E6178" s="126">
        <v>6453</v>
      </c>
      <c r="F6178" s="126" t="s">
        <v>241</v>
      </c>
      <c r="G6178" s="126">
        <v>2023</v>
      </c>
      <c r="H6178" s="126">
        <v>0</v>
      </c>
      <c r="I6178" s="126">
        <v>1</v>
      </c>
      <c r="J6178" s="126">
        <v>4382566</v>
      </c>
      <c r="K6178" s="126">
        <v>0</v>
      </c>
      <c r="L6178" s="126">
        <v>591.20000000000005</v>
      </c>
      <c r="M6178" s="126">
        <v>4382566</v>
      </c>
      <c r="N6178" s="5">
        <f t="shared" si="193"/>
        <v>7413</v>
      </c>
    </row>
    <row r="6179" spans="1:14" x14ac:dyDescent="0.25">
      <c r="A6179" t="str">
        <f t="shared" si="194"/>
        <v>2023_6460</v>
      </c>
      <c r="C6179" s="126">
        <v>6178</v>
      </c>
      <c r="D6179" s="126">
        <v>6460</v>
      </c>
      <c r="E6179" s="126">
        <v>6460</v>
      </c>
      <c r="F6179" s="126" t="s">
        <v>242</v>
      </c>
      <c r="G6179" s="126">
        <v>2023</v>
      </c>
      <c r="H6179" s="126">
        <v>0</v>
      </c>
      <c r="I6179" s="126">
        <v>1</v>
      </c>
      <c r="J6179" s="126">
        <v>4945212</v>
      </c>
      <c r="K6179" s="126">
        <v>0</v>
      </c>
      <c r="L6179" s="126">
        <v>667.1</v>
      </c>
      <c r="M6179" s="126">
        <v>4945212</v>
      </c>
      <c r="N6179" s="5">
        <f t="shared" si="193"/>
        <v>7413</v>
      </c>
    </row>
    <row r="6180" spans="1:14" x14ac:dyDescent="0.25">
      <c r="A6180" t="str">
        <f t="shared" si="194"/>
        <v>2023_6462</v>
      </c>
      <c r="C6180" s="126">
        <v>6179</v>
      </c>
      <c r="D6180" s="126">
        <v>6462</v>
      </c>
      <c r="E6180" s="126">
        <v>6462</v>
      </c>
      <c r="F6180" s="126" t="s">
        <v>243</v>
      </c>
      <c r="G6180" s="126">
        <v>2023</v>
      </c>
      <c r="H6180" s="126">
        <v>0</v>
      </c>
      <c r="I6180" s="126">
        <v>1</v>
      </c>
      <c r="J6180" s="126">
        <v>1989649</v>
      </c>
      <c r="K6180" s="126">
        <v>43927</v>
      </c>
      <c r="L6180" s="126">
        <v>268.39999999999998</v>
      </c>
      <c r="M6180" s="126">
        <v>2033576</v>
      </c>
      <c r="N6180" s="5">
        <f t="shared" si="193"/>
        <v>7413</v>
      </c>
    </row>
    <row r="6181" spans="1:14" x14ac:dyDescent="0.25">
      <c r="A6181" t="str">
        <f t="shared" si="194"/>
        <v>2023_6471</v>
      </c>
      <c r="C6181" s="126">
        <v>6180</v>
      </c>
      <c r="D6181" s="126">
        <v>6471</v>
      </c>
      <c r="E6181" s="126">
        <v>6471</v>
      </c>
      <c r="F6181" s="126" t="s">
        <v>244</v>
      </c>
      <c r="G6181" s="126">
        <v>2023</v>
      </c>
      <c r="H6181" s="126">
        <v>0</v>
      </c>
      <c r="I6181" s="126">
        <v>1</v>
      </c>
      <c r="J6181" s="126">
        <v>2836261</v>
      </c>
      <c r="K6181" s="126">
        <v>50541</v>
      </c>
      <c r="L6181" s="126">
        <v>382.4</v>
      </c>
      <c r="M6181" s="126">
        <v>2886802</v>
      </c>
      <c r="N6181" s="5">
        <f t="shared" si="193"/>
        <v>7417</v>
      </c>
    </row>
    <row r="6182" spans="1:14" x14ac:dyDescent="0.25">
      <c r="A6182" t="str">
        <f t="shared" si="194"/>
        <v>2023_6509</v>
      </c>
      <c r="C6182" s="126">
        <v>6181</v>
      </c>
      <c r="D6182" s="126">
        <v>6509</v>
      </c>
      <c r="E6182" s="126">
        <v>6509</v>
      </c>
      <c r="F6182" s="126" t="s">
        <v>245</v>
      </c>
      <c r="G6182" s="126">
        <v>2023</v>
      </c>
      <c r="H6182" s="126">
        <v>0</v>
      </c>
      <c r="I6182" s="126">
        <v>1</v>
      </c>
      <c r="J6182" s="126">
        <v>2687529</v>
      </c>
      <c r="K6182" s="126">
        <v>0</v>
      </c>
      <c r="L6182" s="126">
        <v>356.2</v>
      </c>
      <c r="M6182" s="126">
        <v>2687529</v>
      </c>
      <c r="N6182" s="5">
        <f t="shared" si="193"/>
        <v>7545</v>
      </c>
    </row>
    <row r="6183" spans="1:14" x14ac:dyDescent="0.25">
      <c r="A6183" t="str">
        <f t="shared" si="194"/>
        <v>2023_6512</v>
      </c>
      <c r="C6183" s="126">
        <v>6182</v>
      </c>
      <c r="D6183" s="126">
        <v>6512</v>
      </c>
      <c r="E6183" s="126">
        <v>6512</v>
      </c>
      <c r="F6183" s="126" t="s">
        <v>246</v>
      </c>
      <c r="G6183" s="126">
        <v>2023</v>
      </c>
      <c r="H6183" s="126">
        <v>0</v>
      </c>
      <c r="I6183" s="126">
        <v>1</v>
      </c>
      <c r="J6183" s="126">
        <v>2360618</v>
      </c>
      <c r="K6183" s="126">
        <v>0</v>
      </c>
      <c r="L6183" s="126">
        <v>317.8</v>
      </c>
      <c r="M6183" s="126">
        <v>2360618</v>
      </c>
      <c r="N6183" s="5">
        <f t="shared" si="193"/>
        <v>7428</v>
      </c>
    </row>
    <row r="6184" spans="1:14" x14ac:dyDescent="0.25">
      <c r="A6184" t="str">
        <f t="shared" si="194"/>
        <v>2023_6516</v>
      </c>
      <c r="C6184" s="126">
        <v>6183</v>
      </c>
      <c r="D6184" s="126">
        <v>6516</v>
      </c>
      <c r="E6184" s="126">
        <v>6516</v>
      </c>
      <c r="F6184" s="126" t="s">
        <v>247</v>
      </c>
      <c r="G6184" s="126">
        <v>2023</v>
      </c>
      <c r="H6184" s="126">
        <v>0</v>
      </c>
      <c r="I6184" s="126">
        <v>1</v>
      </c>
      <c r="J6184" s="126">
        <v>1216033</v>
      </c>
      <c r="K6184" s="126">
        <v>0</v>
      </c>
      <c r="L6184" s="126">
        <v>161</v>
      </c>
      <c r="M6184" s="126">
        <v>1216033</v>
      </c>
      <c r="N6184" s="5">
        <f t="shared" si="193"/>
        <v>7553</v>
      </c>
    </row>
    <row r="6185" spans="1:14" x14ac:dyDescent="0.25">
      <c r="A6185" t="str">
        <f t="shared" si="194"/>
        <v>2023_6534</v>
      </c>
      <c r="C6185" s="126">
        <v>6184</v>
      </c>
      <c r="D6185" s="126">
        <v>6534</v>
      </c>
      <c r="E6185" s="126">
        <v>6534</v>
      </c>
      <c r="F6185" s="126" t="s">
        <v>248</v>
      </c>
      <c r="G6185" s="126">
        <v>2023</v>
      </c>
      <c r="H6185" s="126">
        <v>0</v>
      </c>
      <c r="I6185" s="126">
        <v>1</v>
      </c>
      <c r="J6185" s="126">
        <v>5672428</v>
      </c>
      <c r="K6185" s="126">
        <v>0</v>
      </c>
      <c r="L6185" s="126">
        <v>765.2</v>
      </c>
      <c r="M6185" s="126">
        <v>5672428</v>
      </c>
      <c r="N6185" s="5">
        <f t="shared" si="193"/>
        <v>7413</v>
      </c>
    </row>
    <row r="6186" spans="1:14" x14ac:dyDescent="0.25">
      <c r="A6186" t="str">
        <f t="shared" si="194"/>
        <v>2023_1935</v>
      </c>
      <c r="C6186" s="126">
        <v>6185</v>
      </c>
      <c r="D6186" s="126">
        <v>1935</v>
      </c>
      <c r="E6186" s="126">
        <v>6536</v>
      </c>
      <c r="F6186" s="126" t="s">
        <v>249</v>
      </c>
      <c r="G6186" s="126">
        <v>2023</v>
      </c>
      <c r="H6186" s="126">
        <v>0</v>
      </c>
      <c r="I6186" s="126">
        <v>1</v>
      </c>
      <c r="J6186" s="126">
        <v>7410764</v>
      </c>
      <c r="K6186" s="126">
        <v>0</v>
      </c>
      <c r="L6186" s="126">
        <v>993.4</v>
      </c>
      <c r="M6186" s="126">
        <v>7410764</v>
      </c>
      <c r="N6186" s="5">
        <f t="shared" si="193"/>
        <v>7460</v>
      </c>
    </row>
    <row r="6187" spans="1:14" x14ac:dyDescent="0.25">
      <c r="A6187" t="str">
        <f t="shared" si="194"/>
        <v>2023_6561</v>
      </c>
      <c r="C6187" s="126">
        <v>6186</v>
      </c>
      <c r="D6187" s="126">
        <v>6561</v>
      </c>
      <c r="E6187" s="126">
        <v>6561</v>
      </c>
      <c r="F6187" s="126" t="s">
        <v>250</v>
      </c>
      <c r="G6187" s="126">
        <v>2023</v>
      </c>
      <c r="H6187" s="126">
        <v>0</v>
      </c>
      <c r="I6187" s="126">
        <v>1</v>
      </c>
      <c r="J6187" s="126">
        <v>2767273</v>
      </c>
      <c r="K6187" s="126">
        <v>0</v>
      </c>
      <c r="L6187" s="126">
        <v>373.3</v>
      </c>
      <c r="M6187" s="126">
        <v>2767273</v>
      </c>
      <c r="N6187" s="5">
        <f t="shared" si="193"/>
        <v>7413</v>
      </c>
    </row>
    <row r="6188" spans="1:14" x14ac:dyDescent="0.25">
      <c r="A6188" t="str">
        <f t="shared" si="194"/>
        <v>2023_6579</v>
      </c>
      <c r="C6188" s="126">
        <v>6187</v>
      </c>
      <c r="D6188" s="126">
        <v>6579</v>
      </c>
      <c r="E6188" s="126">
        <v>6579</v>
      </c>
      <c r="F6188" s="126" t="s">
        <v>251</v>
      </c>
      <c r="G6188" s="126">
        <v>2023</v>
      </c>
      <c r="H6188" s="126">
        <v>0</v>
      </c>
      <c r="I6188" s="126">
        <v>1</v>
      </c>
      <c r="J6188" s="126">
        <v>25385819</v>
      </c>
      <c r="K6188" s="126">
        <v>0</v>
      </c>
      <c r="L6188" s="126">
        <v>3424.5</v>
      </c>
      <c r="M6188" s="126">
        <v>25385819</v>
      </c>
      <c r="N6188" s="5">
        <f t="shared" si="193"/>
        <v>7413</v>
      </c>
    </row>
    <row r="6189" spans="1:14" x14ac:dyDescent="0.25">
      <c r="A6189" t="str">
        <f t="shared" si="194"/>
        <v>2023_6592</v>
      </c>
      <c r="C6189" s="126">
        <v>6188</v>
      </c>
      <c r="D6189" s="126">
        <v>6592</v>
      </c>
      <c r="E6189" s="126">
        <v>6592</v>
      </c>
      <c r="F6189" s="126" t="s">
        <v>385</v>
      </c>
      <c r="G6189" s="126">
        <v>2023</v>
      </c>
      <c r="H6189" s="126">
        <v>0</v>
      </c>
      <c r="I6189" s="126">
        <v>1</v>
      </c>
      <c r="J6189" s="126">
        <v>7139460</v>
      </c>
      <c r="K6189" s="126">
        <v>0</v>
      </c>
      <c r="L6189" s="126">
        <v>963.1</v>
      </c>
      <c r="M6189" s="126">
        <v>7139460</v>
      </c>
      <c r="N6189" s="5">
        <f t="shared" si="193"/>
        <v>7413</v>
      </c>
    </row>
    <row r="6190" spans="1:14" x14ac:dyDescent="0.25">
      <c r="A6190" t="str">
        <f t="shared" si="194"/>
        <v>2023_6615</v>
      </c>
      <c r="C6190" s="126">
        <v>6189</v>
      </c>
      <c r="D6190" s="126">
        <v>6615</v>
      </c>
      <c r="E6190" s="126">
        <v>6615</v>
      </c>
      <c r="F6190" s="126" t="s">
        <v>252</v>
      </c>
      <c r="G6190" s="126">
        <v>2023</v>
      </c>
      <c r="H6190" s="126">
        <v>0</v>
      </c>
      <c r="I6190" s="126">
        <v>1</v>
      </c>
      <c r="J6190" s="126">
        <v>6364061</v>
      </c>
      <c r="K6190" s="126">
        <v>0</v>
      </c>
      <c r="L6190" s="126">
        <v>858.5</v>
      </c>
      <c r="M6190" s="126">
        <v>6364061</v>
      </c>
      <c r="N6190" s="5">
        <f t="shared" si="193"/>
        <v>7413</v>
      </c>
    </row>
    <row r="6191" spans="1:14" x14ac:dyDescent="0.25">
      <c r="A6191" t="str">
        <f t="shared" si="194"/>
        <v>2023_6651</v>
      </c>
      <c r="C6191" s="126">
        <v>6190</v>
      </c>
      <c r="D6191" s="126">
        <v>6651</v>
      </c>
      <c r="E6191" s="126">
        <v>6651</v>
      </c>
      <c r="F6191" s="126" t="s">
        <v>253</v>
      </c>
      <c r="G6191" s="126">
        <v>2023</v>
      </c>
      <c r="H6191" s="126">
        <v>0</v>
      </c>
      <c r="I6191" s="126">
        <v>1</v>
      </c>
      <c r="J6191" s="126">
        <v>2083053</v>
      </c>
      <c r="K6191" s="126">
        <v>0</v>
      </c>
      <c r="L6191" s="126">
        <v>281</v>
      </c>
      <c r="M6191" s="126">
        <v>2083053</v>
      </c>
      <c r="N6191" s="5">
        <f t="shared" si="193"/>
        <v>7413</v>
      </c>
    </row>
    <row r="6192" spans="1:14" x14ac:dyDescent="0.25">
      <c r="A6192" t="str">
        <f t="shared" si="194"/>
        <v>2023_6660</v>
      </c>
      <c r="C6192" s="126">
        <v>6191</v>
      </c>
      <c r="D6192" s="126">
        <v>6660</v>
      </c>
      <c r="E6192" s="126">
        <v>6660</v>
      </c>
      <c r="F6192" s="126" t="s">
        <v>254</v>
      </c>
      <c r="G6192" s="126">
        <v>2023</v>
      </c>
      <c r="H6192" s="126">
        <v>0</v>
      </c>
      <c r="I6192" s="126">
        <v>1</v>
      </c>
      <c r="J6192" s="126">
        <v>11988304</v>
      </c>
      <c r="K6192" s="126">
        <v>0</v>
      </c>
      <c r="L6192" s="126">
        <v>1617.2</v>
      </c>
      <c r="M6192" s="126">
        <v>11988304</v>
      </c>
      <c r="N6192" s="5">
        <f t="shared" si="193"/>
        <v>7413</v>
      </c>
    </row>
    <row r="6193" spans="1:14" x14ac:dyDescent="0.25">
      <c r="A6193" t="str">
        <f t="shared" si="194"/>
        <v>2023_6700</v>
      </c>
      <c r="C6193" s="126">
        <v>6192</v>
      </c>
      <c r="D6193" s="126">
        <v>6700</v>
      </c>
      <c r="E6193" s="126">
        <v>6700</v>
      </c>
      <c r="F6193" s="126" t="s">
        <v>255</v>
      </c>
      <c r="G6193" s="126">
        <v>2023</v>
      </c>
      <c r="H6193" s="126">
        <v>0</v>
      </c>
      <c r="I6193" s="126">
        <v>1</v>
      </c>
      <c r="J6193" s="126">
        <v>3578454</v>
      </c>
      <c r="K6193" s="126">
        <v>0</v>
      </c>
      <c r="L6193" s="126">
        <v>477</v>
      </c>
      <c r="M6193" s="126">
        <v>3578454</v>
      </c>
      <c r="N6193" s="5">
        <f t="shared" si="193"/>
        <v>7502</v>
      </c>
    </row>
    <row r="6194" spans="1:14" x14ac:dyDescent="0.25">
      <c r="A6194" t="str">
        <f t="shared" si="194"/>
        <v>2023_6759</v>
      </c>
      <c r="C6194" s="126">
        <v>6193</v>
      </c>
      <c r="D6194" s="126">
        <v>6759</v>
      </c>
      <c r="E6194" s="126">
        <v>6759</v>
      </c>
      <c r="F6194" s="126" t="s">
        <v>257</v>
      </c>
      <c r="G6194" s="126">
        <v>2023</v>
      </c>
      <c r="H6194" s="126">
        <v>0</v>
      </c>
      <c r="I6194" s="126">
        <v>1</v>
      </c>
      <c r="J6194" s="126">
        <v>4033413</v>
      </c>
      <c r="K6194" s="126">
        <v>34470</v>
      </c>
      <c r="L6194" s="126">
        <v>544.1</v>
      </c>
      <c r="M6194" s="126">
        <v>4067883</v>
      </c>
      <c r="N6194" s="5">
        <f t="shared" si="193"/>
        <v>7413</v>
      </c>
    </row>
    <row r="6195" spans="1:14" x14ac:dyDescent="0.25">
      <c r="A6195" t="str">
        <f t="shared" si="194"/>
        <v>2023_6762</v>
      </c>
      <c r="C6195" s="126">
        <v>6194</v>
      </c>
      <c r="D6195" s="126">
        <v>6762</v>
      </c>
      <c r="E6195" s="126">
        <v>6762</v>
      </c>
      <c r="F6195" s="126" t="s">
        <v>258</v>
      </c>
      <c r="G6195" s="126">
        <v>2023</v>
      </c>
      <c r="H6195" s="126">
        <v>0</v>
      </c>
      <c r="I6195" s="126">
        <v>1</v>
      </c>
      <c r="J6195" s="126">
        <v>5000806</v>
      </c>
      <c r="K6195" s="126">
        <v>0</v>
      </c>
      <c r="L6195" s="126">
        <v>673.6</v>
      </c>
      <c r="M6195" s="126">
        <v>5000806</v>
      </c>
      <c r="N6195" s="5">
        <f t="shared" si="193"/>
        <v>7424</v>
      </c>
    </row>
    <row r="6196" spans="1:14" x14ac:dyDescent="0.25">
      <c r="A6196" t="str">
        <f t="shared" si="194"/>
        <v>2023_6768</v>
      </c>
      <c r="C6196" s="126">
        <v>6195</v>
      </c>
      <c r="D6196" s="126">
        <v>6768</v>
      </c>
      <c r="E6196" s="126">
        <v>6768</v>
      </c>
      <c r="F6196" s="126" t="s">
        <v>259</v>
      </c>
      <c r="G6196" s="126">
        <v>2023</v>
      </c>
      <c r="H6196" s="126">
        <v>0</v>
      </c>
      <c r="I6196" s="126">
        <v>1</v>
      </c>
      <c r="J6196" s="126">
        <v>11988304</v>
      </c>
      <c r="K6196" s="126">
        <v>0</v>
      </c>
      <c r="L6196" s="126">
        <v>1617.2</v>
      </c>
      <c r="M6196" s="126">
        <v>11988304</v>
      </c>
      <c r="N6196" s="5">
        <f t="shared" si="193"/>
        <v>7413</v>
      </c>
    </row>
    <row r="6197" spans="1:14" x14ac:dyDescent="0.25">
      <c r="A6197" t="str">
        <f t="shared" si="194"/>
        <v>2023_6795</v>
      </c>
      <c r="C6197" s="126">
        <v>6196</v>
      </c>
      <c r="D6197" s="126">
        <v>6795</v>
      </c>
      <c r="E6197" s="126">
        <v>6795</v>
      </c>
      <c r="F6197" s="126" t="s">
        <v>260</v>
      </c>
      <c r="G6197" s="126">
        <v>2023</v>
      </c>
      <c r="H6197" s="126">
        <v>0</v>
      </c>
      <c r="I6197" s="126">
        <v>1</v>
      </c>
      <c r="J6197" s="126">
        <v>79170099</v>
      </c>
      <c r="K6197" s="126">
        <v>0</v>
      </c>
      <c r="L6197" s="126">
        <v>10679.9</v>
      </c>
      <c r="M6197" s="126">
        <v>79170099</v>
      </c>
      <c r="N6197" s="5">
        <f t="shared" si="193"/>
        <v>7413</v>
      </c>
    </row>
    <row r="6198" spans="1:14" x14ac:dyDescent="0.25">
      <c r="A6198" t="str">
        <f t="shared" si="194"/>
        <v>2023_6822</v>
      </c>
      <c r="C6198" s="126">
        <v>6197</v>
      </c>
      <c r="D6198" s="126">
        <v>6822</v>
      </c>
      <c r="E6198" s="126">
        <v>6822</v>
      </c>
      <c r="F6198" s="126" t="s">
        <v>261</v>
      </c>
      <c r="G6198" s="126">
        <v>2023</v>
      </c>
      <c r="H6198" s="126">
        <v>0</v>
      </c>
      <c r="I6198" s="126">
        <v>1</v>
      </c>
      <c r="J6198" s="126">
        <v>93520925</v>
      </c>
      <c r="K6198" s="126">
        <v>0</v>
      </c>
      <c r="L6198" s="126">
        <v>12615.8</v>
      </c>
      <c r="M6198" s="126">
        <v>93520925</v>
      </c>
      <c r="N6198" s="5">
        <f t="shared" si="193"/>
        <v>7413</v>
      </c>
    </row>
    <row r="6199" spans="1:14" x14ac:dyDescent="0.25">
      <c r="A6199" t="str">
        <f t="shared" si="194"/>
        <v>2023_6840</v>
      </c>
      <c r="C6199" s="126">
        <v>6198</v>
      </c>
      <c r="D6199" s="126">
        <v>6840</v>
      </c>
      <c r="E6199" s="126">
        <v>6840</v>
      </c>
      <c r="F6199" s="126" t="s">
        <v>262</v>
      </c>
      <c r="G6199" s="126">
        <v>2023</v>
      </c>
      <c r="H6199" s="126">
        <v>0</v>
      </c>
      <c r="I6199" s="126">
        <v>1</v>
      </c>
      <c r="J6199" s="126">
        <v>16072867</v>
      </c>
      <c r="K6199" s="126">
        <v>0</v>
      </c>
      <c r="L6199" s="126">
        <v>2168.1999999999998</v>
      </c>
      <c r="M6199" s="126">
        <v>16072867</v>
      </c>
      <c r="N6199" s="5">
        <f t="shared" si="193"/>
        <v>7413</v>
      </c>
    </row>
    <row r="6200" spans="1:14" x14ac:dyDescent="0.25">
      <c r="A6200" t="str">
        <f t="shared" si="194"/>
        <v>2023_6854</v>
      </c>
      <c r="C6200" s="126">
        <v>6199</v>
      </c>
      <c r="D6200" s="126">
        <v>6854</v>
      </c>
      <c r="E6200" s="126">
        <v>6854</v>
      </c>
      <c r="F6200" s="126" t="s">
        <v>263</v>
      </c>
      <c r="G6200" s="126">
        <v>2023</v>
      </c>
      <c r="H6200" s="126">
        <v>0</v>
      </c>
      <c r="I6200" s="126">
        <v>1</v>
      </c>
      <c r="J6200" s="126">
        <v>4272853</v>
      </c>
      <c r="K6200" s="126">
        <v>0</v>
      </c>
      <c r="L6200" s="126">
        <v>576.4</v>
      </c>
      <c r="M6200" s="126">
        <v>4272853</v>
      </c>
      <c r="N6200" s="5">
        <f t="shared" si="193"/>
        <v>7413</v>
      </c>
    </row>
    <row r="6201" spans="1:14" x14ac:dyDescent="0.25">
      <c r="A6201" t="str">
        <f t="shared" si="194"/>
        <v>2023_6867</v>
      </c>
      <c r="C6201" s="126">
        <v>6200</v>
      </c>
      <c r="D6201" s="126">
        <v>6867</v>
      </c>
      <c r="E6201" s="126">
        <v>6867</v>
      </c>
      <c r="F6201" s="126" t="s">
        <v>264</v>
      </c>
      <c r="G6201" s="126">
        <v>2023</v>
      </c>
      <c r="H6201" s="126">
        <v>0</v>
      </c>
      <c r="I6201" s="126">
        <v>1</v>
      </c>
      <c r="J6201" s="126">
        <v>13072084</v>
      </c>
      <c r="K6201" s="126">
        <v>0</v>
      </c>
      <c r="L6201" s="126">
        <v>1763.4</v>
      </c>
      <c r="M6201" s="126">
        <v>13072084</v>
      </c>
      <c r="N6201" s="5">
        <f t="shared" si="193"/>
        <v>7413</v>
      </c>
    </row>
    <row r="6202" spans="1:14" x14ac:dyDescent="0.25">
      <c r="A6202" t="str">
        <f t="shared" si="194"/>
        <v>2023_6921</v>
      </c>
      <c r="C6202" s="126">
        <v>6201</v>
      </c>
      <c r="D6202" s="126">
        <v>6921</v>
      </c>
      <c r="E6202" s="126">
        <v>6921</v>
      </c>
      <c r="F6202" s="126" t="s">
        <v>265</v>
      </c>
      <c r="G6202" s="126">
        <v>2023</v>
      </c>
      <c r="H6202" s="126">
        <v>0</v>
      </c>
      <c r="I6202" s="126">
        <v>1</v>
      </c>
      <c r="J6202" s="126">
        <v>2362740</v>
      </c>
      <c r="K6202" s="126">
        <v>0</v>
      </c>
      <c r="L6202" s="126">
        <v>318</v>
      </c>
      <c r="M6202" s="126">
        <v>2362740</v>
      </c>
      <c r="N6202" s="5">
        <f t="shared" si="193"/>
        <v>7430</v>
      </c>
    </row>
    <row r="6203" spans="1:14" x14ac:dyDescent="0.25">
      <c r="A6203" t="str">
        <f t="shared" si="194"/>
        <v>2023_6930</v>
      </c>
      <c r="C6203" s="126">
        <v>6202</v>
      </c>
      <c r="D6203" s="126">
        <v>6930</v>
      </c>
      <c r="E6203" s="126">
        <v>6930</v>
      </c>
      <c r="F6203" s="126" t="s">
        <v>266</v>
      </c>
      <c r="G6203" s="126">
        <v>2023</v>
      </c>
      <c r="H6203" s="126">
        <v>0</v>
      </c>
      <c r="I6203" s="126">
        <v>1</v>
      </c>
      <c r="J6203" s="126">
        <v>5703562</v>
      </c>
      <c r="K6203" s="126">
        <v>0</v>
      </c>
      <c r="L6203" s="126">
        <v>769.4</v>
      </c>
      <c r="M6203" s="126">
        <v>5703562</v>
      </c>
      <c r="N6203" s="5">
        <f t="shared" si="193"/>
        <v>7413</v>
      </c>
    </row>
    <row r="6204" spans="1:14" x14ac:dyDescent="0.25">
      <c r="A6204" t="str">
        <f t="shared" si="194"/>
        <v>2023_6937</v>
      </c>
      <c r="C6204" s="126">
        <v>6203</v>
      </c>
      <c r="D6204" s="126">
        <v>6937</v>
      </c>
      <c r="E6204" s="126">
        <v>6937</v>
      </c>
      <c r="F6204" s="126" t="s">
        <v>358</v>
      </c>
      <c r="G6204" s="126">
        <v>2023</v>
      </c>
      <c r="H6204" s="126">
        <v>0</v>
      </c>
      <c r="I6204" s="126">
        <v>1</v>
      </c>
      <c r="J6204" s="126">
        <v>3157938</v>
      </c>
      <c r="K6204" s="126">
        <v>90237</v>
      </c>
      <c r="L6204" s="126">
        <v>426</v>
      </c>
      <c r="M6204" s="126">
        <v>3248175</v>
      </c>
      <c r="N6204" s="5">
        <f t="shared" si="193"/>
        <v>7413</v>
      </c>
    </row>
    <row r="6205" spans="1:14" x14ac:dyDescent="0.25">
      <c r="A6205" t="str">
        <f t="shared" si="194"/>
        <v>2023_6943</v>
      </c>
      <c r="C6205" s="126">
        <v>6204</v>
      </c>
      <c r="D6205" s="126">
        <v>6943</v>
      </c>
      <c r="E6205" s="126">
        <v>6943</v>
      </c>
      <c r="F6205" s="126" t="s">
        <v>267</v>
      </c>
      <c r="G6205" s="126">
        <v>2023</v>
      </c>
      <c r="H6205" s="126">
        <v>0</v>
      </c>
      <c r="I6205" s="126">
        <v>1</v>
      </c>
      <c r="J6205" s="126">
        <v>1891798</v>
      </c>
      <c r="K6205" s="126">
        <v>20611</v>
      </c>
      <c r="L6205" s="126">
        <v>255.2</v>
      </c>
      <c r="M6205" s="126">
        <v>1912409</v>
      </c>
      <c r="N6205" s="5">
        <f t="shared" si="193"/>
        <v>7413</v>
      </c>
    </row>
    <row r="6206" spans="1:14" x14ac:dyDescent="0.25">
      <c r="A6206" t="str">
        <f t="shared" si="194"/>
        <v>2023_6264</v>
      </c>
      <c r="C6206" s="126">
        <v>6205</v>
      </c>
      <c r="D6206" s="126">
        <v>6264</v>
      </c>
      <c r="E6206" s="126">
        <v>6264</v>
      </c>
      <c r="F6206" s="126" t="s">
        <v>239</v>
      </c>
      <c r="G6206" s="126">
        <v>2023</v>
      </c>
      <c r="H6206" s="126">
        <v>0</v>
      </c>
      <c r="I6206" s="126">
        <v>1</v>
      </c>
      <c r="J6206" s="126">
        <v>6957907</v>
      </c>
      <c r="K6206" s="126">
        <v>45419</v>
      </c>
      <c r="L6206" s="126">
        <v>934.7</v>
      </c>
      <c r="M6206" s="126">
        <v>7003326</v>
      </c>
      <c r="N6206" s="5">
        <f t="shared" si="193"/>
        <v>7444</v>
      </c>
    </row>
    <row r="6207" spans="1:14" x14ac:dyDescent="0.25">
      <c r="A6207" t="str">
        <f t="shared" si="194"/>
        <v>2023_6950</v>
      </c>
      <c r="C6207" s="126">
        <v>6206</v>
      </c>
      <c r="D6207" s="126">
        <v>6950</v>
      </c>
      <c r="E6207" s="126">
        <v>6950</v>
      </c>
      <c r="F6207" s="126" t="s">
        <v>359</v>
      </c>
      <c r="G6207" s="126">
        <v>2023</v>
      </c>
      <c r="H6207" s="126">
        <v>0</v>
      </c>
      <c r="I6207" s="126">
        <v>1</v>
      </c>
      <c r="J6207" s="126">
        <v>10333722</v>
      </c>
      <c r="K6207" s="126">
        <v>0</v>
      </c>
      <c r="L6207" s="126">
        <v>1394</v>
      </c>
      <c r="M6207" s="126">
        <v>10333722</v>
      </c>
      <c r="N6207" s="5">
        <f t="shared" si="193"/>
        <v>7413</v>
      </c>
    </row>
    <row r="6208" spans="1:14" x14ac:dyDescent="0.25">
      <c r="A6208" t="str">
        <f t="shared" si="194"/>
        <v>2023_6957</v>
      </c>
      <c r="C6208" s="126">
        <v>6207</v>
      </c>
      <c r="D6208" s="126">
        <v>6957</v>
      </c>
      <c r="E6208" s="126">
        <v>6957</v>
      </c>
      <c r="F6208" s="126" t="s">
        <v>268</v>
      </c>
      <c r="G6208" s="126">
        <v>2023</v>
      </c>
      <c r="H6208" s="126">
        <v>0</v>
      </c>
      <c r="I6208" s="126">
        <v>1</v>
      </c>
      <c r="J6208" s="126">
        <v>65045369</v>
      </c>
      <c r="K6208" s="126">
        <v>0</v>
      </c>
      <c r="L6208" s="126">
        <v>8774.5</v>
      </c>
      <c r="M6208" s="126">
        <v>65045369</v>
      </c>
      <c r="N6208" s="5">
        <f t="shared" si="193"/>
        <v>7413</v>
      </c>
    </row>
    <row r="6209" spans="1:14" x14ac:dyDescent="0.25">
      <c r="A6209" t="str">
        <f t="shared" si="194"/>
        <v>2023_5922</v>
      </c>
      <c r="C6209" s="126">
        <v>6208</v>
      </c>
      <c r="D6209" s="126">
        <v>5922</v>
      </c>
      <c r="E6209" s="126">
        <v>5922</v>
      </c>
      <c r="F6209" s="126" t="s">
        <v>360</v>
      </c>
      <c r="G6209" s="126">
        <v>2023</v>
      </c>
      <c r="H6209" s="126">
        <v>0</v>
      </c>
      <c r="I6209" s="126">
        <v>1</v>
      </c>
      <c r="J6209" s="126">
        <v>5574757</v>
      </c>
      <c r="K6209" s="126">
        <v>0</v>
      </c>
      <c r="L6209" s="126">
        <v>749.9</v>
      </c>
      <c r="M6209" s="126">
        <v>5574757</v>
      </c>
      <c r="N6209" s="5">
        <f t="shared" si="193"/>
        <v>7434</v>
      </c>
    </row>
    <row r="6210" spans="1:14" x14ac:dyDescent="0.25">
      <c r="A6210" t="str">
        <f t="shared" si="194"/>
        <v>2023_819</v>
      </c>
      <c r="C6210" s="126">
        <v>6209</v>
      </c>
      <c r="D6210" s="126">
        <v>819</v>
      </c>
      <c r="E6210" s="126">
        <v>819</v>
      </c>
      <c r="F6210" s="126" t="s">
        <v>33</v>
      </c>
      <c r="G6210" s="126">
        <v>2023</v>
      </c>
      <c r="H6210" s="126">
        <v>0</v>
      </c>
      <c r="I6210" s="126">
        <v>1</v>
      </c>
      <c r="J6210" s="126">
        <v>4177967</v>
      </c>
      <c r="K6210" s="126">
        <v>0</v>
      </c>
      <c r="L6210" s="126">
        <v>563.6</v>
      </c>
      <c r="M6210" s="126">
        <v>4177967</v>
      </c>
      <c r="N6210" s="5">
        <f t="shared" si="193"/>
        <v>7413</v>
      </c>
    </row>
    <row r="6211" spans="1:14" x14ac:dyDescent="0.25">
      <c r="A6211" t="str">
        <f t="shared" si="194"/>
        <v>2023_6969</v>
      </c>
      <c r="C6211" s="126">
        <v>6210</v>
      </c>
      <c r="D6211" s="126">
        <v>6969</v>
      </c>
      <c r="E6211" s="126">
        <v>6969</v>
      </c>
      <c r="F6211" s="126" t="s">
        <v>269</v>
      </c>
      <c r="G6211" s="126">
        <v>2023</v>
      </c>
      <c r="H6211" s="126">
        <v>0</v>
      </c>
      <c r="I6211" s="126">
        <v>1</v>
      </c>
      <c r="J6211" s="126">
        <v>2646329</v>
      </c>
      <c r="K6211" s="126">
        <v>0</v>
      </c>
      <c r="L6211" s="126">
        <v>350.6</v>
      </c>
      <c r="M6211" s="126">
        <v>2646329</v>
      </c>
      <c r="N6211" s="5">
        <f t="shared" ref="N6211:N6226" si="195">ROUND(J6211/L6211,0)</f>
        <v>7548</v>
      </c>
    </row>
    <row r="6212" spans="1:14" x14ac:dyDescent="0.25">
      <c r="A6212" t="str">
        <f t="shared" si="194"/>
        <v>2023_6975</v>
      </c>
      <c r="C6212" s="126">
        <v>6211</v>
      </c>
      <c r="D6212" s="126">
        <v>6975</v>
      </c>
      <c r="E6212" s="126">
        <v>6975</v>
      </c>
      <c r="F6212" s="126" t="s">
        <v>270</v>
      </c>
      <c r="G6212" s="126">
        <v>2023</v>
      </c>
      <c r="H6212" s="126">
        <v>0</v>
      </c>
      <c r="I6212" s="126">
        <v>1</v>
      </c>
      <c r="J6212" s="126">
        <v>9155796</v>
      </c>
      <c r="K6212" s="126">
        <v>0</v>
      </c>
      <c r="L6212" s="126">
        <v>1235.0999999999999</v>
      </c>
      <c r="M6212" s="126">
        <v>9155796</v>
      </c>
      <c r="N6212" s="5">
        <f t="shared" si="195"/>
        <v>7413</v>
      </c>
    </row>
    <row r="6213" spans="1:14" x14ac:dyDescent="0.25">
      <c r="A6213" t="str">
        <f t="shared" si="194"/>
        <v>2023_6983</v>
      </c>
      <c r="C6213" s="126">
        <v>6212</v>
      </c>
      <c r="D6213" s="126">
        <v>6983</v>
      </c>
      <c r="E6213" s="126">
        <v>6983</v>
      </c>
      <c r="F6213" s="126" t="s">
        <v>271</v>
      </c>
      <c r="G6213" s="126">
        <v>2023</v>
      </c>
      <c r="H6213" s="126">
        <v>0</v>
      </c>
      <c r="I6213" s="126">
        <v>1</v>
      </c>
      <c r="J6213" s="126">
        <v>6926707</v>
      </c>
      <c r="K6213" s="126">
        <v>0</v>
      </c>
      <c r="L6213" s="126">
        <v>934.4</v>
      </c>
      <c r="M6213" s="126">
        <v>6926707</v>
      </c>
      <c r="N6213" s="5">
        <f t="shared" si="195"/>
        <v>7413</v>
      </c>
    </row>
    <row r="6214" spans="1:14" x14ac:dyDescent="0.25">
      <c r="A6214" t="str">
        <f t="shared" ref="A6214:A6226" si="196">CONCATENATE(G6214,"_",D6214)</f>
        <v>2023_6985</v>
      </c>
      <c r="C6214" s="126">
        <v>6213</v>
      </c>
      <c r="D6214" s="126">
        <v>6985</v>
      </c>
      <c r="E6214" s="126">
        <v>6985</v>
      </c>
      <c r="F6214" s="126" t="s">
        <v>272</v>
      </c>
      <c r="G6214" s="126">
        <v>2023</v>
      </c>
      <c r="H6214" s="126">
        <v>0</v>
      </c>
      <c r="I6214" s="126">
        <v>1</v>
      </c>
      <c r="J6214" s="126">
        <v>6031217</v>
      </c>
      <c r="K6214" s="126">
        <v>0</v>
      </c>
      <c r="L6214" s="126">
        <v>813.6</v>
      </c>
      <c r="M6214" s="126">
        <v>6031217</v>
      </c>
      <c r="N6214" s="5">
        <f t="shared" si="195"/>
        <v>7413</v>
      </c>
    </row>
    <row r="6215" spans="1:14" x14ac:dyDescent="0.25">
      <c r="A6215" t="str">
        <f t="shared" si="196"/>
        <v>2023_6987</v>
      </c>
      <c r="C6215" s="126">
        <v>6214</v>
      </c>
      <c r="D6215" s="126">
        <v>6987</v>
      </c>
      <c r="E6215" s="126">
        <v>6987</v>
      </c>
      <c r="F6215" s="126" t="s">
        <v>273</v>
      </c>
      <c r="G6215" s="126">
        <v>2023</v>
      </c>
      <c r="H6215" s="126">
        <v>0</v>
      </c>
      <c r="I6215" s="126">
        <v>1</v>
      </c>
      <c r="J6215" s="126">
        <v>4557512</v>
      </c>
      <c r="K6215" s="126">
        <v>42488</v>
      </c>
      <c r="L6215" s="126">
        <v>614.79999999999995</v>
      </c>
      <c r="M6215" s="126">
        <v>4600000</v>
      </c>
      <c r="N6215" s="5">
        <f t="shared" si="195"/>
        <v>7413</v>
      </c>
    </row>
    <row r="6216" spans="1:14" x14ac:dyDescent="0.25">
      <c r="A6216" t="str">
        <f t="shared" si="196"/>
        <v>2023_6990</v>
      </c>
      <c r="C6216" s="126">
        <v>6215</v>
      </c>
      <c r="D6216" s="126">
        <v>6990</v>
      </c>
      <c r="E6216" s="126">
        <v>6990</v>
      </c>
      <c r="F6216" s="126" t="s">
        <v>274</v>
      </c>
      <c r="G6216" s="126">
        <v>2023</v>
      </c>
      <c r="H6216" s="126">
        <v>0</v>
      </c>
      <c r="I6216" s="126">
        <v>1</v>
      </c>
      <c r="J6216" s="126">
        <v>6003047</v>
      </c>
      <c r="K6216" s="126">
        <v>53888</v>
      </c>
      <c r="L6216" s="126">
        <v>809.8</v>
      </c>
      <c r="M6216" s="126">
        <v>6056935</v>
      </c>
      <c r="N6216" s="5">
        <f t="shared" si="195"/>
        <v>7413</v>
      </c>
    </row>
    <row r="6217" spans="1:14" x14ac:dyDescent="0.25">
      <c r="A6217" t="str">
        <f t="shared" si="196"/>
        <v>2023_6961</v>
      </c>
      <c r="C6217" s="126">
        <v>6216</v>
      </c>
      <c r="D6217" s="126">
        <v>6961</v>
      </c>
      <c r="E6217" s="126">
        <v>6961</v>
      </c>
      <c r="F6217" s="126" t="s">
        <v>361</v>
      </c>
      <c r="G6217" s="126">
        <v>2023</v>
      </c>
      <c r="H6217" s="126">
        <v>0</v>
      </c>
      <c r="I6217" s="126">
        <v>1</v>
      </c>
      <c r="J6217" s="126">
        <v>23759585</v>
      </c>
      <c r="K6217" s="126">
        <v>0</v>
      </c>
      <c r="L6217" s="126">
        <v>3196.5</v>
      </c>
      <c r="M6217" s="126">
        <v>23759585</v>
      </c>
      <c r="N6217" s="5">
        <f t="shared" si="195"/>
        <v>7433</v>
      </c>
    </row>
    <row r="6218" spans="1:14" x14ac:dyDescent="0.25">
      <c r="A6218" t="str">
        <f t="shared" si="196"/>
        <v>2023_6992</v>
      </c>
      <c r="C6218" s="126">
        <v>6217</v>
      </c>
      <c r="D6218" s="126">
        <v>6992</v>
      </c>
      <c r="E6218" s="126">
        <v>6992</v>
      </c>
      <c r="F6218" s="126" t="s">
        <v>275</v>
      </c>
      <c r="G6218" s="126">
        <v>2023</v>
      </c>
      <c r="H6218" s="126">
        <v>0</v>
      </c>
      <c r="I6218" s="126">
        <v>1</v>
      </c>
      <c r="J6218" s="126">
        <v>3865880</v>
      </c>
      <c r="K6218" s="126">
        <v>20252</v>
      </c>
      <c r="L6218" s="126">
        <v>521.5</v>
      </c>
      <c r="M6218" s="126">
        <v>3886132</v>
      </c>
      <c r="N6218" s="5">
        <f t="shared" si="195"/>
        <v>7413</v>
      </c>
    </row>
    <row r="6219" spans="1:14" x14ac:dyDescent="0.25">
      <c r="A6219" t="str">
        <f t="shared" si="196"/>
        <v>2023_7002</v>
      </c>
      <c r="C6219" s="126">
        <v>6218</v>
      </c>
      <c r="D6219" s="126">
        <v>7002</v>
      </c>
      <c r="E6219" s="126">
        <v>7002</v>
      </c>
      <c r="F6219" s="126" t="s">
        <v>276</v>
      </c>
      <c r="G6219" s="126">
        <v>2023</v>
      </c>
      <c r="H6219" s="126">
        <v>0</v>
      </c>
      <c r="I6219" s="126">
        <v>1</v>
      </c>
      <c r="J6219" s="126">
        <v>1430709</v>
      </c>
      <c r="K6219" s="126">
        <v>0</v>
      </c>
      <c r="L6219" s="126">
        <v>193</v>
      </c>
      <c r="M6219" s="126">
        <v>1430709</v>
      </c>
      <c r="N6219" s="5">
        <f t="shared" si="195"/>
        <v>7413</v>
      </c>
    </row>
    <row r="6220" spans="1:14" x14ac:dyDescent="0.25">
      <c r="A6220" t="str">
        <f t="shared" si="196"/>
        <v>2023_7029</v>
      </c>
      <c r="C6220" s="126">
        <v>6219</v>
      </c>
      <c r="D6220" s="126">
        <v>7029</v>
      </c>
      <c r="E6220" s="126">
        <v>7029</v>
      </c>
      <c r="F6220" s="126" t="s">
        <v>277</v>
      </c>
      <c r="G6220" s="126">
        <v>2023</v>
      </c>
      <c r="H6220" s="126">
        <v>0</v>
      </c>
      <c r="I6220" s="126">
        <v>1</v>
      </c>
      <c r="J6220" s="126">
        <v>8401153</v>
      </c>
      <c r="K6220" s="126">
        <v>0</v>
      </c>
      <c r="L6220" s="126">
        <v>1133.3</v>
      </c>
      <c r="M6220" s="126">
        <v>8401153</v>
      </c>
      <c r="N6220" s="5">
        <f t="shared" si="195"/>
        <v>7413</v>
      </c>
    </row>
    <row r="6221" spans="1:14" x14ac:dyDescent="0.25">
      <c r="A6221" t="str">
        <f t="shared" si="196"/>
        <v>2023_7038</v>
      </c>
      <c r="C6221" s="126">
        <v>6220</v>
      </c>
      <c r="D6221" s="126">
        <v>7038</v>
      </c>
      <c r="E6221" s="126">
        <v>7038</v>
      </c>
      <c r="F6221" s="126" t="s">
        <v>278</v>
      </c>
      <c r="G6221" s="126">
        <v>2023</v>
      </c>
      <c r="H6221" s="126">
        <v>0</v>
      </c>
      <c r="I6221" s="126">
        <v>1</v>
      </c>
      <c r="J6221" s="126">
        <v>6251383</v>
      </c>
      <c r="K6221" s="126">
        <v>0</v>
      </c>
      <c r="L6221" s="126">
        <v>843.3</v>
      </c>
      <c r="M6221" s="126">
        <v>6251383</v>
      </c>
      <c r="N6221" s="5">
        <f t="shared" si="195"/>
        <v>7413</v>
      </c>
    </row>
    <row r="6222" spans="1:14" x14ac:dyDescent="0.25">
      <c r="A6222" t="str">
        <f t="shared" si="196"/>
        <v>2023_7047</v>
      </c>
      <c r="C6222" s="126">
        <v>6221</v>
      </c>
      <c r="D6222" s="126">
        <v>7047</v>
      </c>
      <c r="E6222" s="126">
        <v>7047</v>
      </c>
      <c r="F6222" s="126" t="s">
        <v>279</v>
      </c>
      <c r="G6222" s="126">
        <v>2023</v>
      </c>
      <c r="H6222" s="126">
        <v>0</v>
      </c>
      <c r="I6222" s="126">
        <v>1</v>
      </c>
      <c r="J6222" s="126">
        <v>2335836</v>
      </c>
      <c r="K6222" s="126">
        <v>0</v>
      </c>
      <c r="L6222" s="126">
        <v>315.10000000000002</v>
      </c>
      <c r="M6222" s="126">
        <v>2335836</v>
      </c>
      <c r="N6222" s="5">
        <f t="shared" si="195"/>
        <v>7413</v>
      </c>
    </row>
    <row r="6223" spans="1:14" x14ac:dyDescent="0.25">
      <c r="A6223" t="str">
        <f t="shared" si="196"/>
        <v>2023_7056</v>
      </c>
      <c r="C6223" s="126">
        <v>6222</v>
      </c>
      <c r="D6223" s="126">
        <v>7056</v>
      </c>
      <c r="E6223" s="126">
        <v>7056</v>
      </c>
      <c r="F6223" s="126" t="s">
        <v>280</v>
      </c>
      <c r="G6223" s="126">
        <v>2023</v>
      </c>
      <c r="H6223" s="126">
        <v>0</v>
      </c>
      <c r="I6223" s="126">
        <v>1</v>
      </c>
      <c r="J6223" s="126">
        <v>12619891</v>
      </c>
      <c r="K6223" s="126">
        <v>0</v>
      </c>
      <c r="L6223" s="126">
        <v>1702.4</v>
      </c>
      <c r="M6223" s="126">
        <v>12619891</v>
      </c>
      <c r="N6223" s="5">
        <f t="shared" si="195"/>
        <v>7413</v>
      </c>
    </row>
    <row r="6224" spans="1:14" x14ac:dyDescent="0.25">
      <c r="A6224" t="str">
        <f t="shared" si="196"/>
        <v>2023_7092</v>
      </c>
      <c r="C6224" s="126">
        <v>6223</v>
      </c>
      <c r="D6224" s="126">
        <v>7092</v>
      </c>
      <c r="E6224" s="126">
        <v>7092</v>
      </c>
      <c r="F6224" s="126" t="s">
        <v>281</v>
      </c>
      <c r="G6224" s="126">
        <v>2023</v>
      </c>
      <c r="H6224" s="126">
        <v>0</v>
      </c>
      <c r="I6224" s="126">
        <v>1</v>
      </c>
      <c r="J6224" s="126">
        <v>3546379</v>
      </c>
      <c r="K6224" s="126">
        <v>0</v>
      </c>
      <c r="L6224" s="126">
        <v>478.4</v>
      </c>
      <c r="M6224" s="126">
        <v>3546379</v>
      </c>
      <c r="N6224" s="5">
        <f t="shared" si="195"/>
        <v>7413</v>
      </c>
    </row>
    <row r="6225" spans="1:14" x14ac:dyDescent="0.25">
      <c r="A6225" t="str">
        <f t="shared" si="196"/>
        <v>2023_7098</v>
      </c>
      <c r="C6225" s="126">
        <v>6224</v>
      </c>
      <c r="D6225" s="126">
        <v>7098</v>
      </c>
      <c r="E6225" s="126">
        <v>7098</v>
      </c>
      <c r="F6225" s="126" t="s">
        <v>282</v>
      </c>
      <c r="G6225" s="126">
        <v>2023</v>
      </c>
      <c r="H6225" s="126">
        <v>0</v>
      </c>
      <c r="I6225" s="126">
        <v>1</v>
      </c>
      <c r="J6225" s="126">
        <v>3896273</v>
      </c>
      <c r="K6225" s="126">
        <v>0</v>
      </c>
      <c r="L6225" s="126">
        <v>525.6</v>
      </c>
      <c r="M6225" s="126">
        <v>3896273</v>
      </c>
      <c r="N6225" s="5">
        <f t="shared" si="195"/>
        <v>7413</v>
      </c>
    </row>
    <row r="6226" spans="1:14" x14ac:dyDescent="0.25">
      <c r="A6226" t="str">
        <f t="shared" si="196"/>
        <v>2023_7110</v>
      </c>
      <c r="C6226" s="126">
        <v>6225</v>
      </c>
      <c r="D6226" s="126">
        <v>7110</v>
      </c>
      <c r="E6226" s="126">
        <v>7110</v>
      </c>
      <c r="F6226" s="126" t="s">
        <v>283</v>
      </c>
      <c r="G6226" s="126">
        <v>2023</v>
      </c>
      <c r="H6226" s="126">
        <v>0</v>
      </c>
      <c r="I6226" s="126">
        <v>1</v>
      </c>
      <c r="J6226" s="126">
        <v>7747884</v>
      </c>
      <c r="K6226" s="126">
        <v>0</v>
      </c>
      <c r="L6226" s="126">
        <v>1037.2</v>
      </c>
      <c r="M6226" s="126">
        <v>7747884</v>
      </c>
      <c r="N6226" s="5">
        <f t="shared" si="195"/>
        <v>7470</v>
      </c>
    </row>
  </sheetData>
  <pageMargins left="0.7" right="0.7" top="0.75" bottom="0.75" header="0.3" footer="0.3"/>
  <pageSetup orientation="portrait" horizontalDpi="1200" verticalDpi="12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U37"/>
  <sheetViews>
    <sheetView workbookViewId="0">
      <selection activeCell="O12" sqref="O12"/>
    </sheetView>
  </sheetViews>
  <sheetFormatPr defaultRowHeight="15" x14ac:dyDescent="0.25"/>
  <sheetData>
    <row r="1" spans="1:21" x14ac:dyDescent="0.25">
      <c r="A1" s="101" t="s">
        <v>316</v>
      </c>
      <c r="B1" s="102"/>
      <c r="C1" s="102"/>
      <c r="D1" s="102"/>
      <c r="E1" s="108" t="s">
        <v>437</v>
      </c>
      <c r="F1" s="102"/>
      <c r="G1" s="102"/>
      <c r="H1" s="102"/>
      <c r="I1" s="102"/>
      <c r="J1" s="102"/>
      <c r="K1" s="103"/>
    </row>
    <row r="2" spans="1:21" x14ac:dyDescent="0.25">
      <c r="A2" s="104" t="s">
        <v>317</v>
      </c>
      <c r="K2" s="105"/>
    </row>
    <row r="3" spans="1:21" x14ac:dyDescent="0.25">
      <c r="A3" s="106" t="s">
        <v>318</v>
      </c>
      <c r="B3" s="27"/>
      <c r="C3" s="27"/>
      <c r="D3" s="27"/>
      <c r="E3" s="27"/>
      <c r="F3" s="27"/>
      <c r="G3" s="27"/>
      <c r="H3" s="27"/>
      <c r="I3" s="27"/>
      <c r="J3" s="27"/>
      <c r="K3" s="107"/>
    </row>
    <row r="5" spans="1:21" x14ac:dyDescent="0.25">
      <c r="A5" t="s">
        <v>321</v>
      </c>
    </row>
    <row r="6" spans="1:21" x14ac:dyDescent="0.25">
      <c r="A6" t="s">
        <v>319</v>
      </c>
      <c r="Q6" t="s">
        <v>405</v>
      </c>
    </row>
    <row r="7" spans="1:21" x14ac:dyDescent="0.25">
      <c r="A7" t="s">
        <v>320</v>
      </c>
      <c r="Q7">
        <v>1</v>
      </c>
      <c r="R7">
        <v>2</v>
      </c>
      <c r="S7">
        <v>3</v>
      </c>
      <c r="T7">
        <v>4</v>
      </c>
      <c r="U7">
        <v>5</v>
      </c>
    </row>
    <row r="8" spans="1:21" x14ac:dyDescent="0.25">
      <c r="Q8" s="120" t="s">
        <v>400</v>
      </c>
      <c r="R8" s="120" t="s">
        <v>401</v>
      </c>
      <c r="S8" s="120" t="s">
        <v>402</v>
      </c>
      <c r="T8" s="120" t="s">
        <v>404</v>
      </c>
      <c r="U8" s="120" t="s">
        <v>403</v>
      </c>
    </row>
    <row r="9" spans="1:21" x14ac:dyDescent="0.25">
      <c r="Q9" s="120">
        <v>2015</v>
      </c>
      <c r="R9" s="121">
        <v>0.04</v>
      </c>
      <c r="S9" s="120"/>
      <c r="T9" s="120"/>
      <c r="U9" s="120">
        <v>6366</v>
      </c>
    </row>
    <row r="10" spans="1:21" x14ac:dyDescent="0.25">
      <c r="A10" s="110"/>
      <c r="B10" s="111" t="s">
        <v>362</v>
      </c>
      <c r="C10" s="110"/>
      <c r="D10" s="110"/>
      <c r="E10" s="110"/>
      <c r="F10" s="110"/>
      <c r="G10" s="110"/>
      <c r="H10" s="110"/>
      <c r="I10" s="110"/>
      <c r="Q10" s="120">
        <v>2016</v>
      </c>
      <c r="R10" s="121">
        <v>1.2500000000000001E-2</v>
      </c>
      <c r="S10" s="120">
        <f>ROUND(R10*U9,0)</f>
        <v>80</v>
      </c>
      <c r="T10" s="120">
        <v>0</v>
      </c>
      <c r="U10" s="120">
        <f>S10+T10+U9</f>
        <v>6446</v>
      </c>
    </row>
    <row r="11" spans="1:21" x14ac:dyDescent="0.25">
      <c r="A11" s="111" t="s">
        <v>390</v>
      </c>
      <c r="B11" s="110"/>
      <c r="C11" s="110"/>
      <c r="D11" s="110"/>
      <c r="E11" s="110"/>
      <c r="F11" s="110"/>
      <c r="G11" s="110"/>
      <c r="H11" s="110"/>
      <c r="I11" s="110"/>
      <c r="Q11" s="120">
        <v>2017</v>
      </c>
      <c r="R11" s="121">
        <v>2.2499999999999999E-2</v>
      </c>
      <c r="S11" s="120">
        <f t="shared" ref="S11:S15" si="0">ROUND(R11*U10,0)</f>
        <v>145</v>
      </c>
      <c r="T11" s="120">
        <v>0</v>
      </c>
      <c r="U11" s="120">
        <f t="shared" ref="U11:U15" si="1">S11+T11+U10</f>
        <v>6591</v>
      </c>
    </row>
    <row r="12" spans="1:21" x14ac:dyDescent="0.25">
      <c r="A12" s="112" t="s">
        <v>409</v>
      </c>
      <c r="B12" s="110"/>
      <c r="C12" s="110"/>
      <c r="D12" s="110"/>
      <c r="E12" s="110"/>
      <c r="F12" s="110"/>
      <c r="G12" s="110"/>
      <c r="H12" s="110"/>
      <c r="I12" s="110"/>
      <c r="J12" s="6"/>
      <c r="K12" s="6"/>
      <c r="L12" s="6"/>
      <c r="Q12" s="120">
        <v>2018</v>
      </c>
      <c r="R12" s="121">
        <v>1.0999999999999999E-2</v>
      </c>
      <c r="S12" s="120">
        <f t="shared" si="0"/>
        <v>73</v>
      </c>
      <c r="T12" s="120">
        <v>0</v>
      </c>
      <c r="U12" s="120">
        <f t="shared" si="1"/>
        <v>6664</v>
      </c>
    </row>
    <row r="13" spans="1:21" x14ac:dyDescent="0.25">
      <c r="A13" s="112" t="s">
        <v>391</v>
      </c>
      <c r="B13" s="110"/>
      <c r="C13" s="110"/>
      <c r="D13" s="110"/>
      <c r="E13" s="110"/>
      <c r="F13" s="110"/>
      <c r="G13" s="110"/>
      <c r="H13" s="110"/>
      <c r="I13" s="110"/>
      <c r="J13" s="6"/>
      <c r="K13" s="6"/>
      <c r="L13" s="6"/>
      <c r="Q13" s="120">
        <v>2019</v>
      </c>
      <c r="R13" s="121">
        <v>0.01</v>
      </c>
      <c r="S13" s="120">
        <f t="shared" si="0"/>
        <v>67</v>
      </c>
      <c r="T13" s="120">
        <v>5</v>
      </c>
      <c r="U13" s="120">
        <f t="shared" si="1"/>
        <v>6736</v>
      </c>
    </row>
    <row r="14" spans="1:21" x14ac:dyDescent="0.25">
      <c r="A14" s="112" t="s">
        <v>392</v>
      </c>
      <c r="B14" s="110"/>
      <c r="C14" s="110"/>
      <c r="D14" s="110"/>
      <c r="E14" s="110"/>
      <c r="F14" s="110"/>
      <c r="G14" s="110"/>
      <c r="H14" s="110"/>
      <c r="I14" s="110"/>
      <c r="J14" s="6"/>
      <c r="K14" s="6"/>
      <c r="L14" s="6"/>
      <c r="Q14" s="120">
        <v>2020</v>
      </c>
      <c r="R14" s="121">
        <v>2.06E-2</v>
      </c>
      <c r="S14" s="120">
        <f t="shared" si="0"/>
        <v>139</v>
      </c>
      <c r="T14" s="120">
        <v>5</v>
      </c>
      <c r="U14" s="120">
        <f t="shared" si="1"/>
        <v>6880</v>
      </c>
    </row>
    <row r="15" spans="1:21" x14ac:dyDescent="0.25">
      <c r="A15" s="112" t="s">
        <v>322</v>
      </c>
      <c r="B15" s="110"/>
      <c r="C15" s="110"/>
      <c r="D15" s="110"/>
      <c r="E15" s="110"/>
      <c r="F15" s="110"/>
      <c r="G15" s="110"/>
      <c r="H15" s="110"/>
      <c r="I15" s="110"/>
      <c r="J15" s="6"/>
      <c r="K15" s="6"/>
      <c r="L15" s="6"/>
      <c r="Q15" s="120">
        <v>2021</v>
      </c>
      <c r="R15" s="121">
        <v>2.3E-2</v>
      </c>
      <c r="S15" s="120">
        <f t="shared" si="0"/>
        <v>158</v>
      </c>
      <c r="T15" s="120">
        <v>10</v>
      </c>
      <c r="U15" s="120">
        <f t="shared" si="1"/>
        <v>7048</v>
      </c>
    </row>
    <row r="16" spans="1:21" x14ac:dyDescent="0.25">
      <c r="A16" s="112"/>
      <c r="B16" s="110"/>
      <c r="C16" s="110"/>
      <c r="D16" s="110"/>
      <c r="E16" s="110"/>
      <c r="F16" s="110"/>
      <c r="G16" s="110"/>
      <c r="H16" s="110"/>
      <c r="I16" s="110"/>
      <c r="J16" s="6"/>
      <c r="K16" s="6"/>
      <c r="L16" s="6"/>
      <c r="Q16" s="120">
        <v>2022</v>
      </c>
      <c r="R16" s="121">
        <v>2.4E-2</v>
      </c>
      <c r="S16" s="120">
        <f t="shared" ref="S16:S17" si="2">ROUND(R16*U15,0)</f>
        <v>169</v>
      </c>
      <c r="T16" s="120">
        <v>10</v>
      </c>
      <c r="U16" s="120">
        <f t="shared" ref="U16:U17" si="3">S16+T16+U15</f>
        <v>7227</v>
      </c>
    </row>
    <row r="17" spans="1:21" x14ac:dyDescent="0.25">
      <c r="A17" s="112" t="s">
        <v>393</v>
      </c>
      <c r="B17" s="110"/>
      <c r="C17" s="110"/>
      <c r="D17" s="110"/>
      <c r="E17" s="110"/>
      <c r="F17" s="110"/>
      <c r="G17" s="110"/>
      <c r="H17" s="110"/>
      <c r="I17" s="110"/>
      <c r="J17" s="6"/>
      <c r="K17" s="6"/>
      <c r="L17" s="6"/>
      <c r="Q17" s="120">
        <v>2023</v>
      </c>
      <c r="R17" s="121">
        <v>2.5000000000000001E-2</v>
      </c>
      <c r="S17" s="120">
        <f t="shared" si="2"/>
        <v>181</v>
      </c>
      <c r="T17" s="120">
        <v>5</v>
      </c>
      <c r="U17" s="120">
        <f t="shared" si="3"/>
        <v>7413</v>
      </c>
    </row>
    <row r="18" spans="1:21" x14ac:dyDescent="0.25">
      <c r="A18" s="112" t="s">
        <v>433</v>
      </c>
      <c r="B18" s="111"/>
      <c r="C18" s="111"/>
      <c r="D18" s="111"/>
      <c r="E18" s="111"/>
      <c r="F18" s="111"/>
      <c r="G18" s="111"/>
      <c r="H18" s="111"/>
      <c r="I18" s="111"/>
      <c r="J18" s="6"/>
      <c r="K18" s="6"/>
      <c r="L18" s="6"/>
      <c r="Q18" s="120"/>
      <c r="R18" s="120"/>
      <c r="S18" s="120"/>
      <c r="T18" s="120"/>
      <c r="U18" s="120"/>
    </row>
    <row r="19" spans="1:21" x14ac:dyDescent="0.25">
      <c r="A19" s="112" t="s">
        <v>394</v>
      </c>
      <c r="B19" s="111"/>
      <c r="C19" s="111"/>
      <c r="D19" s="111"/>
      <c r="E19" s="111"/>
      <c r="F19" s="111"/>
      <c r="G19" s="111"/>
      <c r="H19" s="111"/>
      <c r="I19" s="111"/>
      <c r="J19" s="6"/>
      <c r="K19" s="6"/>
      <c r="L19" s="6"/>
    </row>
    <row r="20" spans="1:21" x14ac:dyDescent="0.25">
      <c r="A20" s="112" t="s">
        <v>392</v>
      </c>
      <c r="B20" s="111"/>
      <c r="C20" s="111"/>
      <c r="D20" s="111"/>
      <c r="E20" s="111"/>
      <c r="F20" s="111"/>
      <c r="G20" s="111"/>
      <c r="H20" s="111"/>
      <c r="I20" s="111"/>
      <c r="J20" s="6"/>
      <c r="K20" s="6"/>
      <c r="L20" s="6"/>
    </row>
    <row r="21" spans="1:21" x14ac:dyDescent="0.25">
      <c r="A21" s="112" t="s">
        <v>322</v>
      </c>
      <c r="B21" s="111"/>
      <c r="C21" s="111"/>
      <c r="D21" s="111"/>
      <c r="E21" s="111"/>
      <c r="F21" s="111"/>
      <c r="G21" s="111"/>
      <c r="H21" s="111"/>
      <c r="I21" s="111"/>
      <c r="J21" s="6"/>
      <c r="K21" s="6"/>
      <c r="L21" s="6"/>
    </row>
    <row r="22" spans="1:21" x14ac:dyDescent="0.25">
      <c r="A22" s="112"/>
      <c r="B22" s="111"/>
      <c r="C22" s="111"/>
      <c r="D22" s="111"/>
      <c r="E22" s="111"/>
      <c r="F22" s="111"/>
      <c r="G22" s="111"/>
      <c r="H22" s="111"/>
      <c r="I22" s="111"/>
      <c r="J22" s="6"/>
      <c r="K22" s="6"/>
      <c r="L22" s="6"/>
    </row>
    <row r="23" spans="1:21" x14ac:dyDescent="0.25">
      <c r="A23" s="112" t="s">
        <v>395</v>
      </c>
      <c r="B23" s="111"/>
      <c r="C23" s="111"/>
      <c r="D23" s="111"/>
      <c r="E23" s="111"/>
      <c r="F23" s="111"/>
      <c r="G23" s="111"/>
      <c r="H23" s="111"/>
      <c r="I23" s="111"/>
      <c r="J23" s="6"/>
      <c r="K23" s="6"/>
      <c r="L23" s="6"/>
    </row>
    <row r="24" spans="1:21" x14ac:dyDescent="0.25">
      <c r="A24" s="112" t="s">
        <v>396</v>
      </c>
      <c r="B24" s="111"/>
      <c r="C24" s="111"/>
      <c r="D24" s="111"/>
      <c r="E24" s="111"/>
      <c r="F24" s="111"/>
      <c r="G24" s="111"/>
      <c r="H24" s="111"/>
      <c r="I24" s="111"/>
      <c r="J24" s="6"/>
      <c r="K24" s="6"/>
      <c r="L24" s="6"/>
    </row>
    <row r="25" spans="1:21" x14ac:dyDescent="0.25">
      <c r="A25" s="112" t="s">
        <v>322</v>
      </c>
      <c r="B25" s="111"/>
      <c r="C25" s="111"/>
      <c r="D25" s="111"/>
      <c r="E25" s="111"/>
      <c r="F25" s="111"/>
      <c r="G25" s="111"/>
      <c r="H25" s="111"/>
      <c r="I25" s="111"/>
    </row>
    <row r="26" spans="1:21" x14ac:dyDescent="0.25">
      <c r="A26" s="112"/>
      <c r="B26" s="111"/>
      <c r="C26" s="111"/>
      <c r="D26" s="111"/>
      <c r="E26" s="111"/>
      <c r="F26" s="111"/>
      <c r="G26" s="111"/>
      <c r="H26" s="111"/>
      <c r="I26" s="111"/>
      <c r="J26" s="12"/>
      <c r="K26" s="12"/>
      <c r="L26" s="12"/>
    </row>
    <row r="27" spans="1:21" x14ac:dyDescent="0.25">
      <c r="A27" s="112"/>
      <c r="B27" s="111"/>
      <c r="C27" s="111"/>
      <c r="D27" s="111"/>
      <c r="E27" s="111"/>
      <c r="F27" s="111"/>
      <c r="G27" s="111"/>
      <c r="H27" s="111"/>
      <c r="I27" s="111"/>
    </row>
    <row r="28" spans="1:21" x14ac:dyDescent="0.25">
      <c r="A28" s="112" t="s">
        <v>323</v>
      </c>
      <c r="B28" s="111"/>
      <c r="C28" s="111"/>
      <c r="D28" s="111"/>
      <c r="E28" s="111"/>
      <c r="F28" s="111"/>
      <c r="G28" s="111"/>
      <c r="H28" s="111"/>
      <c r="I28" s="111"/>
    </row>
    <row r="29" spans="1:21" x14ac:dyDescent="0.25">
      <c r="A29" s="112" t="s">
        <v>397</v>
      </c>
      <c r="B29" s="111"/>
      <c r="C29" s="111"/>
      <c r="D29" s="111"/>
      <c r="E29" s="111"/>
      <c r="F29" s="111"/>
      <c r="G29" s="111"/>
      <c r="H29" s="111"/>
      <c r="I29" s="111"/>
    </row>
    <row r="30" spans="1:21" x14ac:dyDescent="0.25">
      <c r="A30" s="112" t="s">
        <v>377</v>
      </c>
      <c r="B30" s="111"/>
      <c r="C30" s="111"/>
      <c r="D30" s="111"/>
      <c r="E30" s="111"/>
      <c r="F30" s="111"/>
      <c r="G30" s="111"/>
      <c r="H30" s="111"/>
      <c r="I30" s="111"/>
    </row>
    <row r="31" spans="1:21" x14ac:dyDescent="0.25">
      <c r="A31" s="112" t="s">
        <v>378</v>
      </c>
      <c r="B31" s="111"/>
      <c r="C31" s="111"/>
      <c r="D31" s="111"/>
      <c r="E31" s="111"/>
      <c r="F31" s="111"/>
      <c r="G31" s="111"/>
      <c r="H31" s="111"/>
      <c r="I31" s="111"/>
    </row>
    <row r="32" spans="1:21" x14ac:dyDescent="0.25">
      <c r="A32" s="112" t="s">
        <v>322</v>
      </c>
      <c r="B32" s="111"/>
      <c r="C32" s="111"/>
      <c r="D32" s="111"/>
      <c r="E32" s="111"/>
      <c r="F32" s="111"/>
      <c r="G32" s="111"/>
      <c r="H32" s="111"/>
      <c r="I32" s="111"/>
    </row>
    <row r="33" spans="1:9" x14ac:dyDescent="0.25">
      <c r="A33" s="112" t="s">
        <v>379</v>
      </c>
      <c r="B33" s="111"/>
      <c r="C33" s="111"/>
      <c r="D33" s="111"/>
      <c r="E33" s="111"/>
      <c r="F33" s="111"/>
      <c r="G33" s="111"/>
      <c r="H33" s="111"/>
      <c r="I33" s="111"/>
    </row>
    <row r="34" spans="1:9" x14ac:dyDescent="0.25">
      <c r="A34" s="112" t="s">
        <v>322</v>
      </c>
      <c r="B34" s="111"/>
      <c r="C34" s="111"/>
      <c r="D34" s="111"/>
      <c r="E34" s="111"/>
      <c r="F34" s="111"/>
      <c r="G34" s="111"/>
      <c r="H34" s="111"/>
      <c r="I34" s="111"/>
    </row>
    <row r="35" spans="1:9" x14ac:dyDescent="0.25">
      <c r="A35" s="112" t="s">
        <v>379</v>
      </c>
      <c r="B35" s="111"/>
      <c r="C35" s="111"/>
      <c r="D35" s="111"/>
      <c r="E35" s="111"/>
      <c r="F35" s="111"/>
      <c r="G35" s="111"/>
      <c r="H35" s="111"/>
      <c r="I35" s="111"/>
    </row>
    <row r="36" spans="1:9" x14ac:dyDescent="0.25">
      <c r="A36" s="112" t="s">
        <v>322</v>
      </c>
      <c r="B36" s="111"/>
      <c r="C36" s="111"/>
      <c r="D36" s="111"/>
      <c r="E36" s="111"/>
      <c r="F36" s="111"/>
      <c r="G36" s="111"/>
      <c r="H36" s="111"/>
      <c r="I36" s="111"/>
    </row>
    <row r="37" spans="1:9" x14ac:dyDescent="0.25">
      <c r="A37" s="112" t="s">
        <v>322</v>
      </c>
      <c r="B37" s="111"/>
      <c r="C37" s="111"/>
      <c r="D37" s="111"/>
      <c r="E37" s="111"/>
      <c r="F37" s="111"/>
      <c r="G37" s="111"/>
      <c r="H37" s="111"/>
      <c r="I37" s="111"/>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vt:i4>
      </vt:variant>
    </vt:vector>
  </HeadingPairs>
  <TitlesOfParts>
    <vt:vector size="6" baseType="lpstr">
      <vt:lpstr>Instructions</vt:lpstr>
      <vt:lpstr>Summary_Page</vt:lpstr>
      <vt:lpstr>Projections_data_drop</vt:lpstr>
      <vt:lpstr>Hist_data_drop</vt:lpstr>
      <vt:lpstr>Notes</vt:lpstr>
      <vt:lpstr>dist_list</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ssnyder</dc:creator>
  <cp:lastModifiedBy>Shawn Snyder</cp:lastModifiedBy>
  <cp:lastPrinted>2022-07-06T21:27:30Z</cp:lastPrinted>
  <dcterms:created xsi:type="dcterms:W3CDTF">2010-09-10T02:46:52Z</dcterms:created>
  <dcterms:modified xsi:type="dcterms:W3CDTF">2023-02-13T16:30:55Z</dcterms:modified>
</cp:coreProperties>
</file>